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4"/>
  <workbookPr defaultThemeVersion="166925"/>
  <mc:AlternateContent xmlns:mc="http://schemas.openxmlformats.org/markup-compatibility/2006">
    <mc:Choice Requires="x15">
      <x15ac:absPath xmlns:x15ac="http://schemas.microsoft.com/office/spreadsheetml/2010/11/ac" url="C:\Users\user\OneDrive\SHAS\FILE\45- 253-19-BSKY-Package Rates\BSKY 2.0 Package Reviced\UPDATED PACKAGE\OSWAS approval for modification of new package\to Kyros\"/>
    </mc:Choice>
  </mc:AlternateContent>
  <xr:revisionPtr revIDLastSave="22" documentId="13_ncr:1_{C89E155F-67F9-4C99-BD63-E9A22E7E2529}" xr6:coauthVersionLast="36" xr6:coauthVersionMax="36" xr10:uidLastSave="{6BFFCC0D-E857-4191-88A5-E7144E72097E}"/>
  <bookViews>
    <workbookView xWindow="0" yWindow="0" windowWidth="28800" windowHeight="12105" activeTab="1" xr2:uid="{00000000-000D-0000-FFFF-FFFF00000000}"/>
  </bookViews>
  <sheets>
    <sheet name="Sheet1" sheetId="4" r:id="rId1"/>
    <sheet name="11-New Package" sheetId="1" r:id="rId2"/>
    <sheet name="Implant" sheetId="2" r:id="rId3"/>
    <sheet name="Deleted Implant Details" sheetId="7" r:id="rId4"/>
    <sheet name="Deleted Package Details" sheetId="6" r:id="rId5"/>
    <sheet name="HighEndDrugs" sheetId="3" r:id="rId6"/>
  </sheets>
  <definedNames>
    <definedName name="_xlnm._FilterDatabase" localSheetId="1" hidden="1">'11-New Package'!$A$2:$AB$2066</definedName>
    <definedName name="_xlnm._FilterDatabase" localSheetId="5" hidden="1">HighEndDrugs!$A$2:$H$29</definedName>
    <definedName name="_xlnm._FilterDatabase" localSheetId="2" hidden="1">Implant!$A$2:$R$1952</definedName>
    <definedName name="_xlnm.Print_Area" localSheetId="1">'11-New Package'!$A$1:$X$2066</definedName>
    <definedName name="_xlnm.Print_Area" localSheetId="5">HighEndDrugs!$A$1:$H$30</definedName>
    <definedName name="_xlnm.Print_Area" localSheetId="2">Implant!$A$1:$O$1951</definedName>
    <definedName name="_xlnm.Print_Titles" localSheetId="1">'11-New Package'!$2:$2</definedName>
    <definedName name="_xlnm.Print_Titles" localSheetId="2">Implant!$2:$2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2" l="1"/>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3" i="2"/>
  <c r="F4" i="4" l="1"/>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 i="4"/>
  <c r="L15" i="7"/>
  <c r="N1763" i="1"/>
  <c r="M1763" i="1"/>
  <c r="L1763" i="1"/>
  <c r="K1763" i="1"/>
  <c r="J1763" i="1"/>
  <c r="N1764" i="1"/>
  <c r="M1764" i="1"/>
  <c r="L1764" i="1"/>
  <c r="K1764" i="1"/>
  <c r="J1764" i="1"/>
  <c r="N1765" i="1"/>
  <c r="M1765" i="1"/>
  <c r="L1765" i="1"/>
  <c r="K1765" i="1"/>
  <c r="J1765" i="1"/>
  <c r="N1750" i="1"/>
  <c r="M1750" i="1"/>
  <c r="L1750" i="1"/>
  <c r="K1750" i="1"/>
  <c r="J1750" i="1"/>
  <c r="N1751" i="1"/>
  <c r="M1751" i="1"/>
  <c r="L1751" i="1"/>
  <c r="K1751" i="1"/>
  <c r="J1751" i="1"/>
  <c r="N1752" i="1"/>
  <c r="M1752" i="1"/>
  <c r="L1752" i="1"/>
  <c r="K1752" i="1"/>
  <c r="J1752" i="1"/>
  <c r="N1756" i="1" l="1"/>
  <c r="M1756" i="1"/>
  <c r="L1756" i="1"/>
  <c r="K1756" i="1"/>
  <c r="J1756" i="1"/>
  <c r="N1755" i="1"/>
  <c r="M1755" i="1"/>
  <c r="L1755" i="1"/>
  <c r="K1755" i="1"/>
  <c r="J1755" i="1"/>
  <c r="N1754" i="1"/>
  <c r="M1754" i="1"/>
  <c r="L1754" i="1"/>
  <c r="K1754" i="1"/>
  <c r="J1754" i="1"/>
  <c r="N215" i="1" l="1"/>
  <c r="M215" i="1"/>
  <c r="L215" i="1"/>
  <c r="K215" i="1"/>
  <c r="J215" i="1"/>
  <c r="N221" i="1"/>
  <c r="M221" i="1"/>
  <c r="L221" i="1"/>
  <c r="K221" i="1"/>
  <c r="J221" i="1"/>
  <c r="N217" i="1"/>
  <c r="M217" i="1"/>
  <c r="L217" i="1"/>
  <c r="K217" i="1"/>
  <c r="J217" i="1"/>
  <c r="N219" i="1"/>
  <c r="M219" i="1"/>
  <c r="L219" i="1"/>
  <c r="K219" i="1"/>
  <c r="J219" i="1"/>
  <c r="N1533" i="1" l="1"/>
  <c r="M1533" i="1"/>
  <c r="L1533" i="1"/>
  <c r="K1533" i="1"/>
  <c r="J1533" i="1"/>
  <c r="N1531" i="1" l="1"/>
  <c r="M1531" i="1"/>
  <c r="L1531" i="1"/>
  <c r="K1531" i="1"/>
  <c r="J1531" i="1"/>
  <c r="N336" i="1"/>
  <c r="M336" i="1"/>
  <c r="L336" i="1"/>
  <c r="K336" i="1"/>
  <c r="J336" i="1"/>
  <c r="T12" i="6"/>
  <c r="N12" i="6"/>
  <c r="M12" i="6"/>
  <c r="L12" i="6"/>
  <c r="K12" i="6"/>
  <c r="J12" i="6"/>
  <c r="T11" i="6"/>
  <c r="N11" i="6"/>
  <c r="M11" i="6"/>
  <c r="L11" i="6"/>
  <c r="K11" i="6"/>
  <c r="J11" i="6"/>
  <c r="T10" i="6"/>
  <c r="N10" i="6"/>
  <c r="M10" i="6"/>
  <c r="L10" i="6"/>
  <c r="K10" i="6"/>
  <c r="J10" i="6"/>
  <c r="T9" i="6"/>
  <c r="N9" i="6"/>
  <c r="M9" i="6"/>
  <c r="L9" i="6"/>
  <c r="K9" i="6"/>
  <c r="J9" i="6"/>
  <c r="T8" i="6"/>
  <c r="N8" i="6"/>
  <c r="M8" i="6"/>
  <c r="L8" i="6"/>
  <c r="K8" i="6"/>
  <c r="J8" i="6"/>
  <c r="T7" i="6"/>
  <c r="N7" i="6"/>
  <c r="M7" i="6"/>
  <c r="L7" i="6"/>
  <c r="K7" i="6"/>
  <c r="J7" i="6"/>
  <c r="T6" i="6"/>
  <c r="N6" i="6"/>
  <c r="M6" i="6"/>
  <c r="L6" i="6"/>
  <c r="K6" i="6"/>
  <c r="J6" i="6"/>
  <c r="T5" i="6"/>
  <c r="N5" i="6"/>
  <c r="M5" i="6"/>
  <c r="L5" i="6"/>
  <c r="K5" i="6"/>
  <c r="J5" i="6"/>
  <c r="T4" i="6"/>
  <c r="N4" i="6"/>
  <c r="M4" i="6"/>
  <c r="L4" i="6"/>
  <c r="K4" i="6"/>
  <c r="J4" i="6"/>
  <c r="T3" i="6"/>
  <c r="N3" i="6"/>
  <c r="M3" i="6"/>
  <c r="L3" i="6"/>
  <c r="K3" i="6"/>
  <c r="J3" i="6"/>
  <c r="I2075" i="1" l="1"/>
  <c r="E4" i="4" l="1"/>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 i="4"/>
  <c r="J240" i="1"/>
  <c r="K240" i="1"/>
  <c r="L240" i="1"/>
  <c r="M240" i="1"/>
  <c r="N240" i="1"/>
  <c r="T240" i="1"/>
  <c r="J226" i="1"/>
  <c r="K226" i="1"/>
  <c r="L226" i="1"/>
  <c r="M226" i="1"/>
  <c r="N226" i="1"/>
  <c r="T226" i="1"/>
  <c r="D33" i="4" l="1"/>
  <c r="C33" i="4"/>
  <c r="E33" i="4"/>
  <c r="T22" i="1"/>
  <c r="T20" i="1"/>
  <c r="T23" i="1"/>
  <c r="T24" i="1"/>
  <c r="T16" i="1"/>
  <c r="T17" i="1"/>
  <c r="T15" i="1"/>
  <c r="T18" i="1"/>
  <c r="T19" i="1"/>
  <c r="T9" i="1"/>
  <c r="T12" i="1"/>
  <c r="T11" i="1"/>
  <c r="T10" i="1"/>
  <c r="T8" i="1"/>
  <c r="T7" i="1"/>
  <c r="T5" i="1"/>
  <c r="T6" i="1"/>
  <c r="T4" i="1"/>
  <c r="T3" i="1"/>
  <c r="T13" i="1"/>
  <c r="T14" i="1"/>
  <c r="T205" i="1"/>
  <c r="T203" i="1"/>
  <c r="T204" i="1"/>
  <c r="T202" i="1"/>
  <c r="T728" i="1"/>
  <c r="G13" i="4" s="1"/>
  <c r="T749" i="1"/>
  <c r="T750" i="1"/>
  <c r="T781" i="1"/>
  <c r="T783" i="1"/>
  <c r="T747" i="1"/>
  <c r="T795" i="1"/>
  <c r="T804" i="1"/>
  <c r="T803" i="1"/>
  <c r="T797" i="1"/>
  <c r="T779" i="1"/>
  <c r="T828" i="1"/>
  <c r="T827" i="1"/>
  <c r="T805" i="1"/>
  <c r="T755" i="1"/>
  <c r="T802" i="1"/>
  <c r="T809" i="1"/>
  <c r="T796" i="1"/>
  <c r="T789" i="1"/>
  <c r="T812" i="1"/>
  <c r="T811" i="1"/>
  <c r="T778" i="1"/>
  <c r="T777" i="1"/>
  <c r="T776" i="1"/>
  <c r="T775" i="1"/>
  <c r="T757" i="1"/>
  <c r="T756" i="1"/>
  <c r="T729" i="1"/>
  <c r="T834" i="1"/>
  <c r="T735" i="1"/>
  <c r="T736" i="1"/>
  <c r="T737" i="1"/>
  <c r="T738" i="1"/>
  <c r="T739" i="1"/>
  <c r="T754" i="1"/>
  <c r="T821" i="1"/>
  <c r="T731" i="1"/>
  <c r="T734" i="1"/>
  <c r="T732" i="1"/>
  <c r="T730" i="1"/>
  <c r="T733" i="1"/>
  <c r="T743" i="1"/>
  <c r="T741" i="1"/>
  <c r="T742" i="1"/>
  <c r="T740" i="1"/>
  <c r="T773" i="1"/>
  <c r="T820" i="1"/>
  <c r="T807" i="1"/>
  <c r="T784" i="1"/>
  <c r="T785" i="1"/>
  <c r="T786" i="1"/>
  <c r="T816" i="1"/>
  <c r="T787" i="1"/>
  <c r="T817" i="1"/>
  <c r="T772" i="1"/>
  <c r="T790" i="1"/>
  <c r="T814" i="1"/>
  <c r="T810" i="1"/>
  <c r="T799" i="1"/>
  <c r="T792" i="1"/>
  <c r="T813" i="1"/>
  <c r="T791" i="1"/>
  <c r="T819" i="1"/>
  <c r="T818" i="1"/>
  <c r="T780" i="1"/>
  <c r="T766" i="1"/>
  <c r="T767" i="1"/>
  <c r="T768" i="1"/>
  <c r="T761" i="1"/>
  <c r="T763" i="1"/>
  <c r="T762" i="1"/>
  <c r="T764" i="1"/>
  <c r="T765" i="1"/>
  <c r="T746" i="1"/>
  <c r="T744" i="1"/>
  <c r="T745" i="1"/>
  <c r="T751" i="1"/>
  <c r="T752" i="1"/>
  <c r="T782" i="1"/>
  <c r="T760" i="1"/>
  <c r="T753" i="1"/>
  <c r="T835" i="1"/>
  <c r="T815" i="1"/>
  <c r="T798" i="1"/>
  <c r="T794" i="1"/>
  <c r="T793" i="1"/>
  <c r="T825" i="1"/>
  <c r="T800" i="1"/>
  <c r="T822" i="1"/>
  <c r="T823" i="1"/>
  <c r="T824" i="1"/>
  <c r="T748" i="1"/>
  <c r="T806" i="1"/>
  <c r="T808" i="1"/>
  <c r="T829" i="1"/>
  <c r="T758" i="1"/>
  <c r="T836" i="1"/>
  <c r="T788" i="1"/>
  <c r="T831" i="1"/>
  <c r="T830" i="1"/>
  <c r="T759" i="1"/>
  <c r="T833" i="1"/>
  <c r="T801" i="1"/>
  <c r="T832" i="1"/>
  <c r="T774" i="1"/>
  <c r="T769" i="1"/>
  <c r="T770" i="1"/>
  <c r="T771" i="1"/>
  <c r="T826" i="1"/>
  <c r="T50" i="1"/>
  <c r="T49" i="1"/>
  <c r="T57" i="1"/>
  <c r="T58" i="1"/>
  <c r="T59" i="1"/>
  <c r="T29" i="1"/>
  <c r="T30" i="1"/>
  <c r="T33" i="1"/>
  <c r="T32" i="1"/>
  <c r="T31" i="1"/>
  <c r="T28" i="1"/>
  <c r="T27" i="1"/>
  <c r="T52" i="1"/>
  <c r="T44" i="1"/>
  <c r="T45" i="1"/>
  <c r="T37" i="1"/>
  <c r="T38" i="1"/>
  <c r="T46" i="1"/>
  <c r="T56" i="1"/>
  <c r="T55" i="1"/>
  <c r="T54" i="1"/>
  <c r="T47" i="1"/>
  <c r="T34" i="1"/>
  <c r="T53" i="1"/>
  <c r="T51" i="1"/>
  <c r="T39" i="1"/>
  <c r="T42" i="1"/>
  <c r="T43" i="1"/>
  <c r="T41" i="1"/>
  <c r="T40" i="1"/>
  <c r="T26" i="1"/>
  <c r="T25" i="1"/>
  <c r="T35" i="1"/>
  <c r="T36" i="1"/>
  <c r="T342" i="1"/>
  <c r="T373" i="1"/>
  <c r="T372" i="1"/>
  <c r="T364" i="1"/>
  <c r="T363" i="1"/>
  <c r="T348" i="1"/>
  <c r="T349" i="1"/>
  <c r="T350" i="1"/>
  <c r="T347" i="1"/>
  <c r="T355" i="1"/>
  <c r="T357" i="1"/>
  <c r="T362" i="1"/>
  <c r="T385" i="1"/>
  <c r="T386" i="1"/>
  <c r="T338" i="1"/>
  <c r="T331" i="1"/>
  <c r="T333" i="1"/>
  <c r="T332" i="1"/>
  <c r="T330" i="1"/>
  <c r="T326" i="1"/>
  <c r="T325" i="1"/>
  <c r="T327" i="1"/>
  <c r="T305" i="1"/>
  <c r="T324" i="1"/>
  <c r="T395" i="1"/>
  <c r="T396" i="1"/>
  <c r="T304" i="1"/>
  <c r="T317" i="1"/>
  <c r="T312" i="1"/>
  <c r="T318" i="1"/>
  <c r="T321" i="1"/>
  <c r="T322" i="1"/>
  <c r="T323" i="1"/>
  <c r="T319" i="1"/>
  <c r="T320" i="1"/>
  <c r="T315" i="1"/>
  <c r="T293" i="1"/>
  <c r="T302" i="1"/>
  <c r="T303" i="1"/>
  <c r="T301" i="1"/>
  <c r="T291" i="1"/>
  <c r="T290" i="1"/>
  <c r="T397" i="1"/>
  <c r="T295" i="1"/>
  <c r="T294" i="1"/>
  <c r="T300" i="1"/>
  <c r="T299" i="1"/>
  <c r="T297" i="1"/>
  <c r="T296" i="1"/>
  <c r="T298" i="1"/>
  <c r="T392" i="1"/>
  <c r="T394" i="1"/>
  <c r="T398" i="1"/>
  <c r="T405" i="1"/>
  <c r="T414" i="1"/>
  <c r="T419" i="1"/>
  <c r="T412" i="1"/>
  <c r="T413" i="1"/>
  <c r="T420" i="1"/>
  <c r="T421" i="1"/>
  <c r="T378" i="1"/>
  <c r="T380" i="1"/>
  <c r="T370" i="1"/>
  <c r="T375" i="1"/>
  <c r="T402" i="1"/>
  <c r="T369" i="1"/>
  <c r="T411" i="1"/>
  <c r="T407" i="1"/>
  <c r="T442" i="1"/>
  <c r="T408" i="1"/>
  <c r="T383" i="1"/>
  <c r="T384" i="1"/>
  <c r="T379" i="1"/>
  <c r="T400" i="1"/>
  <c r="T401" i="1"/>
  <c r="T393" i="1"/>
  <c r="T343" i="1"/>
  <c r="T381" i="1"/>
  <c r="T329" i="1"/>
  <c r="T382" i="1"/>
  <c r="T409" i="1"/>
  <c r="T410" i="1"/>
  <c r="T417" i="1"/>
  <c r="T418" i="1"/>
  <c r="T416" i="1"/>
  <c r="T403" i="1"/>
  <c r="T404" i="1"/>
  <c r="T399" i="1"/>
  <c r="T387" i="1"/>
  <c r="T335" i="1"/>
  <c r="T334" i="1"/>
  <c r="T1665" i="1"/>
  <c r="T1608" i="1"/>
  <c r="T427" i="1"/>
  <c r="T361" i="1"/>
  <c r="T358" i="1"/>
  <c r="T390" i="1"/>
  <c r="T391" i="1"/>
  <c r="T308" i="1"/>
  <c r="T415" i="1"/>
  <c r="T406" i="1"/>
  <c r="T389" i="1"/>
  <c r="T328" i="1"/>
  <c r="T388" i="1"/>
  <c r="T351" i="1"/>
  <c r="T353" i="1"/>
  <c r="T354" i="1"/>
  <c r="T352" i="1"/>
  <c r="T306" i="1"/>
  <c r="T307" i="1"/>
  <c r="T359" i="1"/>
  <c r="T341" i="1"/>
  <c r="T360" i="1"/>
  <c r="T371" i="1"/>
  <c r="T374" i="1"/>
  <c r="T344" i="1"/>
  <c r="T356" i="1"/>
  <c r="T377" i="1"/>
  <c r="T292" i="1"/>
  <c r="T376" i="1"/>
  <c r="T367" i="1"/>
  <c r="T368" i="1"/>
  <c r="T340" i="1"/>
  <c r="T339" i="1"/>
  <c r="T365" i="1"/>
  <c r="T346" i="1"/>
  <c r="T345" i="1"/>
  <c r="T447" i="1"/>
  <c r="T425" i="1"/>
  <c r="T316" i="1"/>
  <c r="T313" i="1"/>
  <c r="T314" i="1"/>
  <c r="T443" i="1"/>
  <c r="T446" i="1"/>
  <c r="T445" i="1"/>
  <c r="T444" i="1"/>
  <c r="T430" i="1"/>
  <c r="T431" i="1"/>
  <c r="T432" i="1"/>
  <c r="T441" i="1"/>
  <c r="T439" i="1"/>
  <c r="T436" i="1"/>
  <c r="T435" i="1"/>
  <c r="T434" i="1"/>
  <c r="T433" i="1"/>
  <c r="T429" i="1"/>
  <c r="T428" i="1"/>
  <c r="T437" i="1"/>
  <c r="T438" i="1"/>
  <c r="T440" i="1"/>
  <c r="T426" i="1"/>
  <c r="T422" i="1"/>
  <c r="T424" i="1"/>
  <c r="T423" i="1"/>
  <c r="T310" i="1"/>
  <c r="T309" i="1"/>
  <c r="T311" i="1"/>
  <c r="T366" i="1"/>
  <c r="T1134" i="1"/>
  <c r="T1133" i="1"/>
  <c r="T1146" i="1"/>
  <c r="T1141" i="1"/>
  <c r="T1135" i="1"/>
  <c r="T1130" i="1"/>
  <c r="T1132" i="1"/>
  <c r="T1143" i="1"/>
  <c r="T1131" i="1"/>
  <c r="T1137" i="1"/>
  <c r="T1138" i="1"/>
  <c r="T1140" i="1"/>
  <c r="T1136" i="1"/>
  <c r="T1139" i="1"/>
  <c r="T1128" i="1"/>
  <c r="T1126" i="1"/>
  <c r="T1127" i="1"/>
  <c r="T1125" i="1"/>
  <c r="T1129" i="1"/>
  <c r="T1142" i="1"/>
  <c r="T1144" i="1"/>
  <c r="T1145" i="1"/>
  <c r="T1150" i="1"/>
  <c r="T1157" i="1"/>
  <c r="T1155" i="1"/>
  <c r="T1147" i="1"/>
  <c r="T1153" i="1"/>
  <c r="T1152" i="1"/>
  <c r="T1154" i="1"/>
  <c r="T1159" i="1"/>
  <c r="T1148" i="1"/>
  <c r="T1158" i="1"/>
  <c r="T1149" i="1"/>
  <c r="T1156" i="1"/>
  <c r="T1151" i="1"/>
  <c r="T862" i="1"/>
  <c r="T872" i="1"/>
  <c r="T873" i="1"/>
  <c r="T863" i="1"/>
  <c r="T864" i="1"/>
  <c r="T871" i="1"/>
  <c r="T870" i="1"/>
  <c r="T868" i="1"/>
  <c r="T860" i="1"/>
  <c r="T858" i="1"/>
  <c r="T859" i="1"/>
  <c r="T861" i="1"/>
  <c r="T866" i="1"/>
  <c r="T869" i="1"/>
  <c r="T865" i="1"/>
  <c r="T867" i="1"/>
  <c r="T1025" i="1"/>
  <c r="T915" i="1"/>
  <c r="T919" i="1"/>
  <c r="T912" i="1"/>
  <c r="T917" i="1"/>
  <c r="T920" i="1"/>
  <c r="T913" i="1"/>
  <c r="T914" i="1"/>
  <c r="T911" i="1"/>
  <c r="T922" i="1"/>
  <c r="T918" i="1"/>
  <c r="T921" i="1"/>
  <c r="T916" i="1"/>
  <c r="T993" i="1"/>
  <c r="T992" i="1"/>
  <c r="T991" i="1"/>
  <c r="T994" i="1"/>
  <c r="T995" i="1"/>
  <c r="T996" i="1"/>
  <c r="T997" i="1"/>
  <c r="T1000" i="1"/>
  <c r="T999" i="1"/>
  <c r="T1001" i="1"/>
  <c r="T998" i="1"/>
  <c r="T939" i="1"/>
  <c r="T940" i="1"/>
  <c r="T957" i="1"/>
  <c r="T958" i="1"/>
  <c r="T959" i="1"/>
  <c r="T956" i="1"/>
  <c r="T955" i="1"/>
  <c r="T1113" i="1"/>
  <c r="T1114" i="1"/>
  <c r="T1112" i="1"/>
  <c r="T979" i="1"/>
  <c r="T978" i="1"/>
  <c r="T977" i="1"/>
  <c r="T1044" i="1"/>
  <c r="T1045" i="1"/>
  <c r="T1046" i="1"/>
  <c r="T1047" i="1"/>
  <c r="T1097" i="1"/>
  <c r="T1098" i="1"/>
  <c r="T1096" i="1"/>
  <c r="T1026" i="1"/>
  <c r="T1028" i="1"/>
  <c r="T1027" i="1"/>
  <c r="T848" i="1"/>
  <c r="T849" i="1"/>
  <c r="T851" i="1"/>
  <c r="T850" i="1"/>
  <c r="T852" i="1"/>
  <c r="T948" i="1"/>
  <c r="T951" i="1"/>
  <c r="T947" i="1"/>
  <c r="T949" i="1"/>
  <c r="T952" i="1"/>
  <c r="T953" i="1"/>
  <c r="T954" i="1"/>
  <c r="T950" i="1"/>
  <c r="T972" i="1"/>
  <c r="T973" i="1"/>
  <c r="T974" i="1"/>
  <c r="T975" i="1"/>
  <c r="T976" i="1"/>
  <c r="T965" i="1"/>
  <c r="T970" i="1"/>
  <c r="T960" i="1"/>
  <c r="T964" i="1"/>
  <c r="T963" i="1"/>
  <c r="T966" i="1"/>
  <c r="T967" i="1"/>
  <c r="T968" i="1"/>
  <c r="T969" i="1"/>
  <c r="T961" i="1"/>
  <c r="T962" i="1"/>
  <c r="T971" i="1"/>
  <c r="T1002" i="1"/>
  <c r="T1004" i="1"/>
  <c r="T1003" i="1"/>
  <c r="T1051" i="1"/>
  <c r="T1052" i="1"/>
  <c r="T1053" i="1"/>
  <c r="T1048" i="1"/>
  <c r="T1050" i="1"/>
  <c r="T1049" i="1"/>
  <c r="T983" i="1"/>
  <c r="T984" i="1"/>
  <c r="T980" i="1"/>
  <c r="T986" i="1"/>
  <c r="T985" i="1"/>
  <c r="T987" i="1"/>
  <c r="T982" i="1"/>
  <c r="T981" i="1"/>
  <c r="T988" i="1"/>
  <c r="T989" i="1"/>
  <c r="T856" i="1"/>
  <c r="T857" i="1"/>
  <c r="T1022" i="1"/>
  <c r="T1024" i="1"/>
  <c r="T1023" i="1"/>
  <c r="T1100" i="1"/>
  <c r="T1099" i="1"/>
  <c r="T877" i="1"/>
  <c r="T878" i="1"/>
  <c r="T875" i="1"/>
  <c r="T880" i="1"/>
  <c r="T881" i="1"/>
  <c r="T882" i="1"/>
  <c r="T883" i="1"/>
  <c r="T884" i="1"/>
  <c r="T886" i="1"/>
  <c r="T885" i="1"/>
  <c r="T888" i="1"/>
  <c r="T887" i="1"/>
  <c r="T890" i="1"/>
  <c r="T889" i="1"/>
  <c r="T876" i="1"/>
  <c r="T879" i="1"/>
  <c r="T1092" i="1"/>
  <c r="T1091" i="1"/>
  <c r="T1104" i="1"/>
  <c r="T1101" i="1"/>
  <c r="T1103" i="1"/>
  <c r="T1102" i="1"/>
  <c r="T1105" i="1"/>
  <c r="T1106" i="1"/>
  <c r="T1107" i="1"/>
  <c r="T1108" i="1"/>
  <c r="T1109" i="1"/>
  <c r="T1110" i="1"/>
  <c r="T1111" i="1"/>
  <c r="T925" i="1"/>
  <c r="T923" i="1"/>
  <c r="T924" i="1"/>
  <c r="T926" i="1"/>
  <c r="T929" i="1"/>
  <c r="T928" i="1"/>
  <c r="T927" i="1"/>
  <c r="T932" i="1"/>
  <c r="T933" i="1"/>
  <c r="T934" i="1"/>
  <c r="T935" i="1"/>
  <c r="T936" i="1"/>
  <c r="T938" i="1"/>
  <c r="T937" i="1"/>
  <c r="T931" i="1"/>
  <c r="T930" i="1"/>
  <c r="T854" i="1"/>
  <c r="T853" i="1"/>
  <c r="T1005" i="1"/>
  <c r="T1085" i="1"/>
  <c r="T1086" i="1"/>
  <c r="T1082" i="1"/>
  <c r="T855" i="1"/>
  <c r="T1011" i="1"/>
  <c r="T1012" i="1"/>
  <c r="T1016" i="1"/>
  <c r="T1015" i="1"/>
  <c r="T941" i="1"/>
  <c r="T944" i="1"/>
  <c r="T943" i="1"/>
  <c r="T942" i="1"/>
  <c r="T1079" i="1"/>
  <c r="T1080" i="1"/>
  <c r="T1081" i="1"/>
  <c r="T1042" i="1"/>
  <c r="T1043" i="1"/>
  <c r="T1008" i="1"/>
  <c r="T1006" i="1"/>
  <c r="T1007" i="1"/>
  <c r="T1087" i="1"/>
  <c r="T1088" i="1"/>
  <c r="T1089" i="1"/>
  <c r="T1090" i="1"/>
  <c r="T1036" i="1"/>
  <c r="T1037" i="1"/>
  <c r="T1034" i="1"/>
  <c r="T1035" i="1"/>
  <c r="T1029" i="1"/>
  <c r="T1030" i="1"/>
  <c r="T1032" i="1"/>
  <c r="T1031" i="1"/>
  <c r="T1033" i="1"/>
  <c r="T946" i="1"/>
  <c r="T945" i="1"/>
  <c r="T1038" i="1"/>
  <c r="T842" i="1"/>
  <c r="T841" i="1"/>
  <c r="T840" i="1"/>
  <c r="T839" i="1"/>
  <c r="T838" i="1"/>
  <c r="T1019" i="1"/>
  <c r="T1018" i="1"/>
  <c r="T1017" i="1"/>
  <c r="T844" i="1"/>
  <c r="T845" i="1"/>
  <c r="T843" i="1"/>
  <c r="T847" i="1"/>
  <c r="T846" i="1"/>
  <c r="T1118" i="1"/>
  <c r="T1119" i="1"/>
  <c r="T837" i="1"/>
  <c r="T1123" i="1"/>
  <c r="T1009" i="1"/>
  <c r="T1010" i="1"/>
  <c r="T1014" i="1"/>
  <c r="T1013" i="1"/>
  <c r="T1021" i="1"/>
  <c r="T1020" i="1"/>
  <c r="T1040" i="1"/>
  <c r="T1041" i="1"/>
  <c r="T1039" i="1"/>
  <c r="T1093" i="1"/>
  <c r="T1094" i="1"/>
  <c r="T1095" i="1"/>
  <c r="T1084" i="1"/>
  <c r="T1117" i="1"/>
  <c r="T1116" i="1"/>
  <c r="T1115" i="1"/>
  <c r="T1055" i="1"/>
  <c r="T1057" i="1"/>
  <c r="T1054" i="1"/>
  <c r="T1056" i="1"/>
  <c r="T1058" i="1"/>
  <c r="T1073" i="1"/>
  <c r="T1074" i="1"/>
  <c r="T1072" i="1"/>
  <c r="T1061" i="1"/>
  <c r="T1060" i="1"/>
  <c r="T1059" i="1"/>
  <c r="T1062" i="1"/>
  <c r="T1063" i="1"/>
  <c r="T1064" i="1"/>
  <c r="T1067" i="1"/>
  <c r="T1068" i="1"/>
  <c r="T1070" i="1"/>
  <c r="T1069" i="1"/>
  <c r="T1071" i="1"/>
  <c r="T1075" i="1"/>
  <c r="T1076" i="1"/>
  <c r="T1077" i="1"/>
  <c r="T1078" i="1"/>
  <c r="T1124" i="1"/>
  <c r="T1065" i="1"/>
  <c r="T1066" i="1"/>
  <c r="T892" i="1"/>
  <c r="T893" i="1"/>
  <c r="T896" i="1"/>
  <c r="T900" i="1"/>
  <c r="T905" i="1"/>
  <c r="T908" i="1"/>
  <c r="T891" i="1"/>
  <c r="T894" i="1"/>
  <c r="T895" i="1"/>
  <c r="T899" i="1"/>
  <c r="T897" i="1"/>
  <c r="T898" i="1"/>
  <c r="T904" i="1"/>
  <c r="T903" i="1"/>
  <c r="T901" i="1"/>
  <c r="T902" i="1"/>
  <c r="T906" i="1"/>
  <c r="T907" i="1"/>
  <c r="T909" i="1"/>
  <c r="T910" i="1"/>
  <c r="T874" i="1"/>
  <c r="T1083" i="1"/>
  <c r="T1120" i="1"/>
  <c r="T990" i="1"/>
  <c r="T1122" i="1"/>
  <c r="T1121" i="1"/>
  <c r="T1627" i="1"/>
  <c r="T1661" i="1"/>
  <c r="T1615" i="1"/>
  <c r="T1638" i="1"/>
  <c r="T1639" i="1"/>
  <c r="T1640" i="1"/>
  <c r="T1642" i="1"/>
  <c r="T1644" i="1"/>
  <c r="T1606" i="1"/>
  <c r="T1643" i="1"/>
  <c r="T1607" i="1"/>
  <c r="T1641" i="1"/>
  <c r="T1626" i="1"/>
  <c r="T1656" i="1"/>
  <c r="T1655" i="1"/>
  <c r="T1654" i="1"/>
  <c r="T1653" i="1"/>
  <c r="T1652" i="1"/>
  <c r="T1622" i="1"/>
  <c r="T1623" i="1"/>
  <c r="T1649" i="1"/>
  <c r="T1650" i="1"/>
  <c r="T1604" i="1"/>
  <c r="T1637" i="1"/>
  <c r="T1610" i="1"/>
  <c r="T1645" i="1"/>
  <c r="T1636" i="1"/>
  <c r="T1611" i="1"/>
  <c r="T1664" i="1"/>
  <c r="T1657" i="1"/>
  <c r="T1605" i="1"/>
  <c r="T1658" i="1"/>
  <c r="T1659" i="1"/>
  <c r="T1648" i="1"/>
  <c r="T1617" i="1"/>
  <c r="T1628" i="1"/>
  <c r="T1609" i="1"/>
  <c r="T1614" i="1"/>
  <c r="T1632" i="1"/>
  <c r="T1612" i="1"/>
  <c r="T1616" i="1"/>
  <c r="T1621" i="1"/>
  <c r="T1635" i="1"/>
  <c r="T1624" i="1"/>
  <c r="T1662" i="1"/>
  <c r="T1663" i="1"/>
  <c r="T1647" i="1"/>
  <c r="T1613" i="1"/>
  <c r="T1629" i="1"/>
  <c r="T1631" i="1"/>
  <c r="T1630" i="1"/>
  <c r="T1620" i="1"/>
  <c r="T1651" i="1"/>
  <c r="T1634" i="1"/>
  <c r="T1625" i="1"/>
  <c r="T1646" i="1"/>
  <c r="T1618" i="1"/>
  <c r="T1619" i="1"/>
  <c r="T1660" i="1"/>
  <c r="T1633" i="1"/>
  <c r="T1775" i="1"/>
  <c r="T1774" i="1"/>
  <c r="T1773" i="1"/>
  <c r="T1769" i="1"/>
  <c r="T1772" i="1"/>
  <c r="T1770" i="1"/>
  <c r="T1771" i="1"/>
  <c r="T1802" i="1"/>
  <c r="T1800" i="1"/>
  <c r="T1801" i="1"/>
  <c r="T1799" i="1"/>
  <c r="T1797" i="1"/>
  <c r="T1798" i="1"/>
  <c r="T1805" i="1"/>
  <c r="T1803" i="1"/>
  <c r="T1804" i="1"/>
  <c r="T1808" i="1"/>
  <c r="T1806" i="1"/>
  <c r="T1807" i="1"/>
  <c r="T1793" i="1"/>
  <c r="T1791" i="1"/>
  <c r="T1792" i="1"/>
  <c r="T1796" i="1"/>
  <c r="T1794" i="1"/>
  <c r="T1795" i="1"/>
  <c r="T1811" i="1"/>
  <c r="T1810" i="1"/>
  <c r="T1809" i="1"/>
  <c r="T1779" i="1"/>
  <c r="T1780" i="1"/>
  <c r="T1777" i="1"/>
  <c r="T1778" i="1"/>
  <c r="T1776" i="1"/>
  <c r="T1782" i="1"/>
  <c r="T1783" i="1"/>
  <c r="T1781" i="1"/>
  <c r="T1785" i="1"/>
  <c r="T1784" i="1"/>
  <c r="T1790" i="1"/>
  <c r="T1786" i="1"/>
  <c r="T1787" i="1"/>
  <c r="T1788" i="1"/>
  <c r="T1789" i="1"/>
  <c r="T1415" i="1"/>
  <c r="T1416" i="1"/>
  <c r="T1603" i="1"/>
  <c r="T1602" i="1"/>
  <c r="T1601" i="1"/>
  <c r="T1600" i="1"/>
  <c r="T1599" i="1"/>
  <c r="T1598" i="1"/>
  <c r="T1596" i="1"/>
  <c r="T1597" i="1"/>
  <c r="T1595" i="1"/>
  <c r="T1589" i="1"/>
  <c r="T1592" i="1"/>
  <c r="T1593" i="1"/>
  <c r="T1591" i="1"/>
  <c r="T1594" i="1"/>
  <c r="T1590" i="1"/>
  <c r="T1583" i="1"/>
  <c r="T1585" i="1"/>
  <c r="T1582" i="1"/>
  <c r="T1588" i="1"/>
  <c r="T1587" i="1"/>
  <c r="T1584" i="1"/>
  <c r="T1586" i="1"/>
  <c r="T1581" i="1"/>
  <c r="T1580" i="1"/>
  <c r="T1579" i="1"/>
  <c r="T1578" i="1"/>
  <c r="T1577" i="1"/>
  <c r="T1576" i="1"/>
  <c r="T1574" i="1"/>
  <c r="T1575" i="1"/>
  <c r="T1573" i="1"/>
  <c r="T1572" i="1"/>
  <c r="T1571" i="1"/>
  <c r="T1569" i="1"/>
  <c r="T1570" i="1"/>
  <c r="T1568" i="1"/>
  <c r="T1567" i="1"/>
  <c r="T1566" i="1"/>
  <c r="T1565" i="1"/>
  <c r="T1563" i="1"/>
  <c r="T1564" i="1"/>
  <c r="T1562" i="1"/>
  <c r="T1561" i="1"/>
  <c r="T1556" i="1"/>
  <c r="T1434" i="1"/>
  <c r="T1435" i="1"/>
  <c r="T1429" i="1"/>
  <c r="T1427" i="1"/>
  <c r="T1431" i="1"/>
  <c r="T1430" i="1"/>
  <c r="T1477" i="1"/>
  <c r="T1479" i="1"/>
  <c r="T1478" i="1"/>
  <c r="T1476" i="1"/>
  <c r="T1520" i="1"/>
  <c r="T1468" i="1"/>
  <c r="T1470" i="1"/>
  <c r="T1469" i="1"/>
  <c r="T1508" i="1"/>
  <c r="T1486" i="1"/>
  <c r="T1482" i="1"/>
  <c r="T1481" i="1"/>
  <c r="T1535" i="1"/>
  <c r="T1495" i="1"/>
  <c r="T1494" i="1"/>
  <c r="T1490" i="1"/>
  <c r="T1485" i="1"/>
  <c r="T1491" i="1"/>
  <c r="T1493" i="1"/>
  <c r="T1497" i="1"/>
  <c r="T1464" i="1"/>
  <c r="T1484" i="1"/>
  <c r="T1483" i="1"/>
  <c r="T1487" i="1"/>
  <c r="T1488" i="1"/>
  <c r="T1489" i="1"/>
  <c r="T1426" i="1"/>
  <c r="T1450" i="1"/>
  <c r="T1465" i="1"/>
  <c r="T1466" i="1"/>
  <c r="T1447" i="1"/>
  <c r="T1436" i="1"/>
  <c r="T1443" i="1"/>
  <c r="T1444" i="1"/>
  <c r="T1442" i="1"/>
  <c r="T1437" i="1"/>
  <c r="T1440" i="1"/>
  <c r="T1441" i="1"/>
  <c r="T1439" i="1"/>
  <c r="T1559" i="1"/>
  <c r="T1558" i="1"/>
  <c r="T1438" i="1"/>
  <c r="T1463" i="1"/>
  <c r="T1462" i="1"/>
  <c r="T1452" i="1"/>
  <c r="T1454" i="1"/>
  <c r="T1451" i="1"/>
  <c r="T1453" i="1"/>
  <c r="T1515" i="1"/>
  <c r="T1540" i="1"/>
  <c r="T1501" i="1"/>
  <c r="T1500" i="1"/>
  <c r="T1499" i="1"/>
  <c r="T1418" i="1"/>
  <c r="T1419" i="1"/>
  <c r="T1420" i="1"/>
  <c r="T1421" i="1"/>
  <c r="T1422" i="1"/>
  <c r="T1423" i="1"/>
  <c r="T1472" i="1"/>
  <c r="T1514" i="1"/>
  <c r="T1518" i="1"/>
  <c r="T1445" i="1"/>
  <c r="T1471" i="1"/>
  <c r="T1541" i="1"/>
  <c r="T1542" i="1"/>
  <c r="T1543" i="1"/>
  <c r="T1544" i="1"/>
  <c r="T1546" i="1"/>
  <c r="T1547" i="1"/>
  <c r="T1449" i="1"/>
  <c r="T1560" i="1"/>
  <c r="T1448" i="1"/>
  <c r="T1524" i="1"/>
  <c r="T1526" i="1"/>
  <c r="T1525" i="1"/>
  <c r="T1527" i="1"/>
  <c r="T1528" i="1"/>
  <c r="T1529" i="1"/>
  <c r="T1530" i="1"/>
  <c r="T1548" i="1"/>
  <c r="T1550" i="1"/>
  <c r="T1549" i="1"/>
  <c r="T1551" i="1"/>
  <c r="T1552" i="1"/>
  <c r="T1553" i="1"/>
  <c r="T1554" i="1"/>
  <c r="T1424" i="1"/>
  <c r="T1425" i="1"/>
  <c r="T1536" i="1"/>
  <c r="T1537" i="1"/>
  <c r="T1538" i="1"/>
  <c r="T1539" i="1"/>
  <c r="T1521" i="1"/>
  <c r="T1522" i="1"/>
  <c r="T1480" i="1"/>
  <c r="T1467" i="1"/>
  <c r="T1461" i="1"/>
  <c r="T1460" i="1"/>
  <c r="T1523" i="1"/>
  <c r="T1516" i="1"/>
  <c r="T1517" i="1"/>
  <c r="T1519" i="1"/>
  <c r="T1502" i="1"/>
  <c r="T1503" i="1"/>
  <c r="T1509" i="1"/>
  <c r="T1498" i="1"/>
  <c r="T1458" i="1"/>
  <c r="T1457" i="1"/>
  <c r="T1456" i="1"/>
  <c r="T1459" i="1"/>
  <c r="T1474" i="1"/>
  <c r="T1473" i="1"/>
  <c r="T1555" i="1"/>
  <c r="T1513" i="1"/>
  <c r="T1512" i="1"/>
  <c r="T1511" i="1"/>
  <c r="T1510" i="1"/>
  <c r="T1557" i="1"/>
  <c r="T1475" i="1"/>
  <c r="T1504" i="1"/>
  <c r="T1505" i="1"/>
  <c r="T1506" i="1"/>
  <c r="T1507" i="1"/>
  <c r="T1455" i="1"/>
  <c r="T1446" i="1"/>
  <c r="T1432" i="1"/>
  <c r="T1433" i="1"/>
  <c r="T1428" i="1"/>
  <c r="T1496" i="1"/>
  <c r="T1492" i="1"/>
  <c r="T1545" i="1"/>
  <c r="T1841" i="1"/>
  <c r="T1842" i="1"/>
  <c r="T1912" i="1"/>
  <c r="T1911" i="1"/>
  <c r="T1853" i="1"/>
  <c r="T1854" i="1"/>
  <c r="T1855" i="1"/>
  <c r="T1828" i="1"/>
  <c r="T1863" i="1"/>
  <c r="T1864" i="1"/>
  <c r="T1901" i="1"/>
  <c r="T1900" i="1"/>
  <c r="T1839" i="1"/>
  <c r="T1879" i="1"/>
  <c r="T1878" i="1"/>
  <c r="T1845" i="1"/>
  <c r="T1844" i="1"/>
  <c r="T1893" i="1"/>
  <c r="T1894" i="1"/>
  <c r="T1837" i="1"/>
  <c r="T1836" i="1"/>
  <c r="T1817" i="1"/>
  <c r="T1816" i="1"/>
  <c r="T1865" i="1"/>
  <c r="T1875" i="1"/>
  <c r="T1891" i="1"/>
  <c r="T1876" i="1"/>
  <c r="T1877" i="1"/>
  <c r="T1834" i="1"/>
  <c r="T1922" i="1"/>
  <c r="T1843" i="1"/>
  <c r="T1868" i="1"/>
  <c r="T1867" i="1"/>
  <c r="T1870" i="1"/>
  <c r="T1869" i="1"/>
  <c r="T1923" i="1"/>
  <c r="T1902" i="1"/>
  <c r="T1927" i="1"/>
  <c r="T1929" i="1"/>
  <c r="T1931" i="1"/>
  <c r="T1930" i="1"/>
  <c r="T1933" i="1"/>
  <c r="T1932" i="1"/>
  <c r="T1935" i="1"/>
  <c r="T1934" i="1"/>
  <c r="T1937" i="1"/>
  <c r="T1936" i="1"/>
  <c r="T1826" i="1"/>
  <c r="T1938" i="1"/>
  <c r="T1928" i="1"/>
  <c r="T1835" i="1"/>
  <c r="T1840" i="1"/>
  <c r="T1313" i="1"/>
  <c r="T1312" i="1"/>
  <c r="T1849" i="1"/>
  <c r="T1848" i="1"/>
  <c r="T1913" i="1"/>
  <c r="T1914" i="1"/>
  <c r="T1915" i="1"/>
  <c r="T1916" i="1"/>
  <c r="T1917" i="1"/>
  <c r="T1918" i="1"/>
  <c r="T1919" i="1"/>
  <c r="T1881" i="1"/>
  <c r="T1920" i="1"/>
  <c r="T1880" i="1"/>
  <c r="T1886" i="1"/>
  <c r="T1887" i="1"/>
  <c r="T1884" i="1"/>
  <c r="T1896" i="1"/>
  <c r="T1866" i="1"/>
  <c r="T1846" i="1"/>
  <c r="T1847" i="1"/>
  <c r="T1898" i="1"/>
  <c r="T1897" i="1"/>
  <c r="T1899" i="1"/>
  <c r="T1824" i="1"/>
  <c r="T1831" i="1"/>
  <c r="T1892" i="1"/>
  <c r="T1859" i="1"/>
  <c r="T1860" i="1"/>
  <c r="T1882" i="1"/>
  <c r="T1883" i="1"/>
  <c r="T1872" i="1"/>
  <c r="T1825" i="1"/>
  <c r="T1838" i="1"/>
  <c r="T1873" i="1"/>
  <c r="T1850" i="1"/>
  <c r="T1851" i="1"/>
  <c r="T1895" i="1"/>
  <c r="T1856" i="1"/>
  <c r="T1857" i="1"/>
  <c r="T1858" i="1"/>
  <c r="T1889" i="1"/>
  <c r="T1890" i="1"/>
  <c r="T1904" i="1"/>
  <c r="T1905" i="1"/>
  <c r="T1822" i="1"/>
  <c r="T1823" i="1"/>
  <c r="T1819" i="1"/>
  <c r="T1818" i="1"/>
  <c r="T1888" i="1"/>
  <c r="T1862" i="1"/>
  <c r="T1909" i="1"/>
  <c r="T1908" i="1"/>
  <c r="T1910" i="1"/>
  <c r="T1861" i="1"/>
  <c r="T1820" i="1"/>
  <c r="T1852" i="1"/>
  <c r="T1926" i="1"/>
  <c r="T1925" i="1"/>
  <c r="T1885" i="1"/>
  <c r="T1921" i="1"/>
  <c r="T1832" i="1"/>
  <c r="T1833" i="1"/>
  <c r="T1903" i="1"/>
  <c r="T1924" i="1"/>
  <c r="T1907" i="1"/>
  <c r="T1829" i="1"/>
  <c r="T1827" i="1"/>
  <c r="T1874" i="1"/>
  <c r="T1821" i="1"/>
  <c r="T1871" i="1"/>
  <c r="T1830" i="1"/>
  <c r="T1906" i="1"/>
  <c r="T1370" i="1"/>
  <c r="T1351" i="1"/>
  <c r="T1349" i="1"/>
  <c r="T1364" i="1"/>
  <c r="T1363" i="1"/>
  <c r="T1365" i="1"/>
  <c r="T1336" i="1"/>
  <c r="T1382" i="1"/>
  <c r="T1381" i="1"/>
  <c r="T1337" i="1"/>
  <c r="T1345" i="1"/>
  <c r="T1346" i="1"/>
  <c r="T1347" i="1"/>
  <c r="T1348" i="1"/>
  <c r="T1343" i="1"/>
  <c r="T1341" i="1"/>
  <c r="T1340" i="1"/>
  <c r="T1342" i="1"/>
  <c r="T1339" i="1"/>
  <c r="T1369" i="1"/>
  <c r="T1344" i="1"/>
  <c r="T1338" i="1"/>
  <c r="T1376" i="1"/>
  <c r="T1375" i="1"/>
  <c r="T1366" i="1"/>
  <c r="T1334" i="1"/>
  <c r="T1335" i="1"/>
  <c r="T1383" i="1"/>
  <c r="T1385" i="1"/>
  <c r="T1384" i="1"/>
  <c r="T1333" i="1"/>
  <c r="T1378" i="1"/>
  <c r="T1377" i="1"/>
  <c r="T1362" i="1"/>
  <c r="T1361" i="1"/>
  <c r="T1356" i="1"/>
  <c r="T1358" i="1"/>
  <c r="T1357" i="1"/>
  <c r="T1359" i="1"/>
  <c r="T1354" i="1"/>
  <c r="T1372" i="1"/>
  <c r="T1373" i="1"/>
  <c r="T1374" i="1"/>
  <c r="T1371" i="1"/>
  <c r="T1386" i="1"/>
  <c r="T1380" i="1"/>
  <c r="T1350" i="1"/>
  <c r="T1353" i="1"/>
  <c r="T1352" i="1"/>
  <c r="T1355" i="1"/>
  <c r="T1388" i="1"/>
  <c r="T1379" i="1"/>
  <c r="T1368" i="1"/>
  <c r="T1387" i="1"/>
  <c r="T1367" i="1"/>
  <c r="T1389" i="1"/>
  <c r="T1391" i="1"/>
  <c r="T1392" i="1"/>
  <c r="T1390" i="1"/>
  <c r="T600" i="1"/>
  <c r="T546" i="1"/>
  <c r="T469" i="1"/>
  <c r="T468" i="1"/>
  <c r="T589" i="1"/>
  <c r="T590" i="1"/>
  <c r="T550" i="1"/>
  <c r="T511" i="1"/>
  <c r="T512" i="1"/>
  <c r="T497" i="1"/>
  <c r="T499" i="1"/>
  <c r="T498" i="1"/>
  <c r="T553" i="1"/>
  <c r="T552" i="1"/>
  <c r="T608" i="1"/>
  <c r="T607" i="1"/>
  <c r="T543" i="1"/>
  <c r="T542" i="1"/>
  <c r="T564" i="1"/>
  <c r="T460" i="1"/>
  <c r="T593" i="1"/>
  <c r="T452" i="1"/>
  <c r="T459" i="1"/>
  <c r="T491" i="1"/>
  <c r="T493" i="1"/>
  <c r="T496" i="1"/>
  <c r="T481" i="1"/>
  <c r="T506" i="1"/>
  <c r="T504" i="1"/>
  <c r="T454" i="1"/>
  <c r="T477" i="1"/>
  <c r="T563" i="1"/>
  <c r="T562" i="1"/>
  <c r="T561" i="1"/>
  <c r="T560" i="1"/>
  <c r="T479" i="1"/>
  <c r="T448" i="1"/>
  <c r="T457" i="1"/>
  <c r="T476" i="1"/>
  <c r="T480" i="1"/>
  <c r="T618" i="1"/>
  <c r="T536" i="1"/>
  <c r="T522" i="1"/>
  <c r="T541" i="1"/>
  <c r="T458" i="1"/>
  <c r="T524" i="1"/>
  <c r="T516" i="1"/>
  <c r="T515" i="1"/>
  <c r="T517" i="1"/>
  <c r="T549" i="1"/>
  <c r="T610" i="1"/>
  <c r="T609" i="1"/>
  <c r="T597" i="1"/>
  <c r="T596" i="1"/>
  <c r="T595" i="1"/>
  <c r="T594" i="1"/>
  <c r="T551" i="1"/>
  <c r="T614" i="1"/>
  <c r="T613" i="1"/>
  <c r="T505" i="1"/>
  <c r="T500" i="1"/>
  <c r="T450" i="1"/>
  <c r="T449" i="1"/>
  <c r="T605" i="1"/>
  <c r="T583" i="1"/>
  <c r="T582" i="1"/>
  <c r="T556" i="1"/>
  <c r="T555" i="1"/>
  <c r="T502" i="1"/>
  <c r="T475" i="1"/>
  <c r="T474" i="1"/>
  <c r="T486" i="1"/>
  <c r="T466" i="1"/>
  <c r="T527" i="1"/>
  <c r="T575" i="1"/>
  <c r="T620" i="1"/>
  <c r="T619" i="1"/>
  <c r="T544" i="1"/>
  <c r="T521" i="1"/>
  <c r="T519" i="1"/>
  <c r="T520" i="1"/>
  <c r="T518" i="1"/>
  <c r="T548" i="1"/>
  <c r="T547" i="1"/>
  <c r="T545" i="1"/>
  <c r="T559" i="1"/>
  <c r="T558" i="1"/>
  <c r="T585" i="1"/>
  <c r="T616" i="1"/>
  <c r="T604" i="1"/>
  <c r="T501" i="1"/>
  <c r="T490" i="1"/>
  <c r="T540" i="1"/>
  <c r="T622" i="1"/>
  <c r="T473" i="1"/>
  <c r="T472" i="1"/>
  <c r="T471" i="1"/>
  <c r="T470" i="1"/>
  <c r="T528" i="1"/>
  <c r="T529" i="1"/>
  <c r="T532" i="1"/>
  <c r="T530" i="1"/>
  <c r="T531" i="1"/>
  <c r="T554" i="1"/>
  <c r="T535" i="1"/>
  <c r="T534" i="1"/>
  <c r="T533" i="1"/>
  <c r="T465" i="1"/>
  <c r="T464" i="1"/>
  <c r="T462" i="1"/>
  <c r="T525" i="1"/>
  <c r="T526" i="1"/>
  <c r="T627" i="1"/>
  <c r="T621" i="1"/>
  <c r="T538" i="1"/>
  <c r="T586" i="1"/>
  <c r="T602" i="1"/>
  <c r="T603" i="1"/>
  <c r="T601" i="1"/>
  <c r="T615" i="1"/>
  <c r="T587" i="1"/>
  <c r="T492" i="1"/>
  <c r="T606" i="1"/>
  <c r="T612" i="1"/>
  <c r="T513" i="1"/>
  <c r="T611" i="1"/>
  <c r="T623" i="1"/>
  <c r="T624" i="1"/>
  <c r="T625" i="1"/>
  <c r="T617" i="1"/>
  <c r="T568" i="1"/>
  <c r="T565" i="1"/>
  <c r="T584" i="1"/>
  <c r="T599" i="1"/>
  <c r="T598" i="1"/>
  <c r="T463" i="1"/>
  <c r="T569" i="1"/>
  <c r="T557" i="1"/>
  <c r="T566" i="1"/>
  <c r="T523" i="1"/>
  <c r="T577" i="1"/>
  <c r="T576" i="1"/>
  <c r="T567" i="1"/>
  <c r="T539" i="1"/>
  <c r="T537" i="1"/>
  <c r="T483" i="1"/>
  <c r="T482" i="1"/>
  <c r="T484" i="1"/>
  <c r="T456" i="1"/>
  <c r="T588" i="1"/>
  <c r="T578" i="1"/>
  <c r="T510" i="1"/>
  <c r="T581" i="1"/>
  <c r="T580" i="1"/>
  <c r="T579" i="1"/>
  <c r="T626" i="1"/>
  <c r="T514" i="1"/>
  <c r="T485" i="1"/>
  <c r="T451" i="1"/>
  <c r="T488" i="1"/>
  <c r="T487" i="1"/>
  <c r="T489" i="1"/>
  <c r="T573" i="1"/>
  <c r="T572" i="1"/>
  <c r="T571" i="1"/>
  <c r="T574" i="1"/>
  <c r="T508" i="1"/>
  <c r="T507" i="1"/>
  <c r="T570" i="1"/>
  <c r="T467" i="1"/>
  <c r="T495" i="1"/>
  <c r="T494" i="1"/>
  <c r="T509" i="1"/>
  <c r="T453" i="1"/>
  <c r="T503" i="1"/>
  <c r="T461" i="1"/>
  <c r="T455" i="1"/>
  <c r="T628" i="1"/>
  <c r="T478" i="1"/>
  <c r="T234" i="1"/>
  <c r="T233" i="1"/>
  <c r="T248" i="1"/>
  <c r="T238" i="1"/>
  <c r="T239" i="1"/>
  <c r="T251" i="1"/>
  <c r="T250" i="1"/>
  <c r="T253" i="1"/>
  <c r="T252" i="1"/>
  <c r="T224" i="1"/>
  <c r="T225" i="1"/>
  <c r="T229" i="1"/>
  <c r="T237" i="1"/>
  <c r="T227" i="1"/>
  <c r="T230" i="1"/>
  <c r="T232" i="1"/>
  <c r="T228" i="1"/>
  <c r="T208" i="1"/>
  <c r="T207" i="1"/>
  <c r="T210" i="1"/>
  <c r="T209" i="1"/>
  <c r="T206" i="1"/>
  <c r="T247" i="1"/>
  <c r="T246" i="1"/>
  <c r="T268" i="1"/>
  <c r="T267" i="1"/>
  <c r="T243" i="1"/>
  <c r="T245" i="1"/>
  <c r="T244" i="1"/>
  <c r="T242" i="1"/>
  <c r="T241" i="1"/>
  <c r="T249" i="1"/>
  <c r="T279" i="1"/>
  <c r="T278" i="1"/>
  <c r="T280" i="1"/>
  <c r="T255" i="1"/>
  <c r="T254" i="1"/>
  <c r="T236" i="1"/>
  <c r="T235" i="1"/>
  <c r="T270" i="1"/>
  <c r="T269" i="1"/>
  <c r="T271" i="1"/>
  <c r="T231" i="1"/>
  <c r="T284" i="1"/>
  <c r="T262" i="1"/>
  <c r="T263" i="1"/>
  <c r="T258" i="1"/>
  <c r="T256" i="1"/>
  <c r="T259" i="1"/>
  <c r="T257" i="1"/>
  <c r="T260" i="1"/>
  <c r="T261" i="1"/>
  <c r="T286" i="1"/>
  <c r="T288" i="1"/>
  <c r="T289" i="1"/>
  <c r="T285" i="1"/>
  <c r="T287" i="1"/>
  <c r="T273" i="1"/>
  <c r="T272" i="1"/>
  <c r="T283" i="1"/>
  <c r="T282" i="1"/>
  <c r="T281" i="1"/>
  <c r="T274" i="1"/>
  <c r="T277" i="1"/>
  <c r="T276" i="1"/>
  <c r="T275" i="1"/>
  <c r="T265" i="1"/>
  <c r="T264" i="1"/>
  <c r="T266" i="1"/>
  <c r="T213" i="1"/>
  <c r="T211" i="1"/>
  <c r="T212" i="1"/>
  <c r="T214" i="1"/>
  <c r="T223" i="1"/>
  <c r="T1396" i="1"/>
  <c r="T1407" i="1"/>
  <c r="T1408" i="1"/>
  <c r="T1413" i="1"/>
  <c r="T1414" i="1"/>
  <c r="T1397" i="1"/>
  <c r="T1398" i="1"/>
  <c r="T1411" i="1"/>
  <c r="T1412" i="1"/>
  <c r="T1399" i="1"/>
  <c r="T1406" i="1"/>
  <c r="T1405" i="1"/>
  <c r="T1393" i="1"/>
  <c r="T1394" i="1"/>
  <c r="T1409" i="1"/>
  <c r="T1410" i="1"/>
  <c r="T1395" i="1"/>
  <c r="T1402" i="1"/>
  <c r="T1403" i="1"/>
  <c r="T1404" i="1"/>
  <c r="T1401" i="1"/>
  <c r="T1400" i="1"/>
  <c r="T1180" i="1"/>
  <c r="T1176" i="1"/>
  <c r="T1177" i="1"/>
  <c r="T1236" i="1"/>
  <c r="T1178" i="1"/>
  <c r="T1199" i="1"/>
  <c r="T1201" i="1"/>
  <c r="T1232" i="1"/>
  <c r="T1231" i="1"/>
  <c r="T1183" i="1"/>
  <c r="T1184" i="1"/>
  <c r="T1168" i="1"/>
  <c r="T1169" i="1"/>
  <c r="T1187" i="1"/>
  <c r="T1160" i="1"/>
  <c r="T1186" i="1"/>
  <c r="T1167" i="1"/>
  <c r="T1194" i="1"/>
  <c r="T1189" i="1"/>
  <c r="T1190" i="1"/>
  <c r="T1192" i="1"/>
  <c r="T1188" i="1"/>
  <c r="T1191" i="1"/>
  <c r="T1226" i="1"/>
  <c r="T1233" i="1"/>
  <c r="T1235" i="1"/>
  <c r="T1195" i="1"/>
  <c r="T1237" i="1"/>
  <c r="T1217" i="1"/>
  <c r="T1216" i="1"/>
  <c r="T1215" i="1"/>
  <c r="T1214" i="1"/>
  <c r="T1161" i="1"/>
  <c r="T1227" i="1"/>
  <c r="T1162" i="1"/>
  <c r="T1164" i="1"/>
  <c r="T1163" i="1"/>
  <c r="T1218" i="1"/>
  <c r="T1208" i="1"/>
  <c r="T1209" i="1"/>
  <c r="T1170" i="1"/>
  <c r="T1193" i="1"/>
  <c r="T1243" i="1"/>
  <c r="T1198" i="1"/>
  <c r="T1242" i="1"/>
  <c r="T1241" i="1"/>
  <c r="T1206" i="1"/>
  <c r="T1239" i="1"/>
  <c r="T1202" i="1"/>
  <c r="T1219" i="1"/>
  <c r="T1220" i="1"/>
  <c r="T1221" i="1"/>
  <c r="T1222" i="1"/>
  <c r="T1223" i="1"/>
  <c r="T1212" i="1"/>
  <c r="T1166" i="1"/>
  <c r="T1240" i="1"/>
  <c r="T1205" i="1"/>
  <c r="T1175" i="1"/>
  <c r="T1207" i="1"/>
  <c r="T1204" i="1"/>
  <c r="T1203" i="1"/>
  <c r="T1197" i="1"/>
  <c r="T1185" i="1"/>
  <c r="T1211" i="1"/>
  <c r="T1210" i="1"/>
  <c r="T1182" i="1"/>
  <c r="T1181" i="1"/>
  <c r="T1213" i="1"/>
  <c r="T1172" i="1"/>
  <c r="T1173" i="1"/>
  <c r="T1171" i="1"/>
  <c r="T1174" i="1"/>
  <c r="T1165" i="1"/>
  <c r="T1238" i="1"/>
  <c r="T1179" i="1"/>
  <c r="T1814" i="1"/>
  <c r="T1812" i="1"/>
  <c r="T1813" i="1"/>
  <c r="T1244" i="1"/>
  <c r="T1284" i="1"/>
  <c r="T1285" i="1"/>
  <c r="T1276" i="1"/>
  <c r="T1277" i="1"/>
  <c r="T1280" i="1"/>
  <c r="T1281" i="1"/>
  <c r="T1278" i="1"/>
  <c r="T1279" i="1"/>
  <c r="T1252" i="1"/>
  <c r="T1295" i="1"/>
  <c r="T1316" i="1"/>
  <c r="T1286" i="1"/>
  <c r="T1288" i="1"/>
  <c r="T1264" i="1"/>
  <c r="T1265" i="1"/>
  <c r="T1283" i="1"/>
  <c r="T1261" i="1"/>
  <c r="T1266" i="1"/>
  <c r="T1305" i="1"/>
  <c r="T1287" i="1"/>
  <c r="T1282" i="1"/>
  <c r="T1289" i="1"/>
  <c r="T1322" i="1"/>
  <c r="T1321" i="1"/>
  <c r="T1311" i="1"/>
  <c r="T1310" i="1"/>
  <c r="T1294" i="1"/>
  <c r="T1325" i="1"/>
  <c r="T1269" i="1"/>
  <c r="T1275" i="1"/>
  <c r="T1247" i="1"/>
  <c r="T1326" i="1"/>
  <c r="T1324" i="1"/>
  <c r="T1307" i="1"/>
  <c r="T1327" i="1"/>
  <c r="T1328" i="1"/>
  <c r="T1306" i="1"/>
  <c r="T1245" i="1"/>
  <c r="T1254" i="1"/>
  <c r="T1262" i="1"/>
  <c r="T1292" i="1"/>
  <c r="T1293" i="1"/>
  <c r="T1258" i="1"/>
  <c r="T1260" i="1"/>
  <c r="T1249" i="1"/>
  <c r="T1250" i="1"/>
  <c r="T1267" i="1"/>
  <c r="T1268" i="1"/>
  <c r="T1274" i="1"/>
  <c r="T1246" i="1"/>
  <c r="T1253" i="1"/>
  <c r="T1257" i="1"/>
  <c r="T1297" i="1"/>
  <c r="T1315" i="1"/>
  <c r="T1298" i="1"/>
  <c r="T1301" i="1"/>
  <c r="T1300" i="1"/>
  <c r="T1299" i="1"/>
  <c r="T1271" i="1"/>
  <c r="T1270" i="1"/>
  <c r="T1272" i="1"/>
  <c r="T1273" i="1"/>
  <c r="T1296" i="1"/>
  <c r="T1314" i="1"/>
  <c r="T1251" i="1"/>
  <c r="T1330" i="1"/>
  <c r="T1329" i="1"/>
  <c r="T1317" i="1"/>
  <c r="T1323" i="1"/>
  <c r="T1259" i="1"/>
  <c r="T1290" i="1"/>
  <c r="T1319" i="1"/>
  <c r="T1318" i="1"/>
  <c r="T1309" i="1"/>
  <c r="T1263" i="1"/>
  <c r="T1291" i="1"/>
  <c r="T1255" i="1"/>
  <c r="T1302" i="1"/>
  <c r="T1308" i="1"/>
  <c r="T1304" i="1"/>
  <c r="T1256" i="1"/>
  <c r="T1248" i="1"/>
  <c r="T1303" i="1"/>
  <c r="T1320" i="1"/>
  <c r="T1331" i="1"/>
  <c r="T1332" i="1"/>
  <c r="T1732" i="1"/>
  <c r="T1724" i="1"/>
  <c r="T1733" i="1"/>
  <c r="T1734" i="1"/>
  <c r="T1726" i="1"/>
  <c r="T1727" i="1"/>
  <c r="T1735" i="1"/>
  <c r="T1736" i="1"/>
  <c r="T1738" i="1"/>
  <c r="T1737" i="1"/>
  <c r="T1730" i="1"/>
  <c r="T1728" i="1"/>
  <c r="T1729" i="1"/>
  <c r="T1731" i="1"/>
  <c r="T1815" i="1"/>
  <c r="T1725" i="1"/>
  <c r="T1723" i="1"/>
  <c r="T1668" i="1"/>
  <c r="T1667" i="1"/>
  <c r="T1675" i="1"/>
  <c r="T1686" i="1"/>
  <c r="T1691" i="1"/>
  <c r="T1679" i="1"/>
  <c r="T1689" i="1"/>
  <c r="T1690" i="1"/>
  <c r="T1708" i="1"/>
  <c r="T1709" i="1"/>
  <c r="T1711" i="1"/>
  <c r="T1710" i="1"/>
  <c r="T1712" i="1"/>
  <c r="T1699" i="1"/>
  <c r="T1669" i="1"/>
  <c r="T1670" i="1"/>
  <c r="T1671" i="1"/>
  <c r="T1672" i="1"/>
  <c r="T1673" i="1"/>
  <c r="T1674" i="1"/>
  <c r="T1685" i="1"/>
  <c r="T1687" i="1"/>
  <c r="T1677" i="1"/>
  <c r="T1683" i="1"/>
  <c r="T1684" i="1"/>
  <c r="T1688" i="1"/>
  <c r="T1700" i="1"/>
  <c r="T1713" i="1"/>
  <c r="T1707" i="1"/>
  <c r="T1717" i="1"/>
  <c r="T1719" i="1"/>
  <c r="T1718" i="1"/>
  <c r="T1721" i="1"/>
  <c r="T1720" i="1"/>
  <c r="T1682" i="1"/>
  <c r="T1693" i="1"/>
  <c r="T1696" i="1"/>
  <c r="T1704" i="1"/>
  <c r="T1705" i="1"/>
  <c r="T1714" i="1"/>
  <c r="T1715" i="1"/>
  <c r="T1716" i="1"/>
  <c r="T1692" i="1"/>
  <c r="T1697" i="1"/>
  <c r="T1678" i="1"/>
  <c r="T1680" i="1"/>
  <c r="T1694" i="1"/>
  <c r="T1698" i="1"/>
  <c r="T1703" i="1"/>
  <c r="T1681" i="1"/>
  <c r="T1695" i="1"/>
  <c r="T1676" i="1"/>
  <c r="T1722" i="1"/>
  <c r="T1706" i="1"/>
  <c r="T1701" i="1"/>
  <c r="T1666" i="1"/>
  <c r="T1702" i="1"/>
  <c r="T1740" i="1"/>
  <c r="T1739" i="1"/>
  <c r="T1768" i="1"/>
  <c r="T1749" i="1"/>
  <c r="T1762" i="1"/>
  <c r="T1746" i="1"/>
  <c r="T1747" i="1"/>
  <c r="T1745" i="1"/>
  <c r="T1987" i="1"/>
  <c r="T1986" i="1"/>
  <c r="T2046" i="1"/>
  <c r="T2045" i="1"/>
  <c r="T2048" i="1"/>
  <c r="T2047" i="1"/>
  <c r="T1956" i="1"/>
  <c r="T1955" i="1"/>
  <c r="T1959" i="1"/>
  <c r="T2041" i="1"/>
  <c r="T1974" i="1"/>
  <c r="T1952" i="1"/>
  <c r="T2052" i="1"/>
  <c r="T2051" i="1"/>
  <c r="T2054" i="1"/>
  <c r="T2053" i="1"/>
  <c r="T1962" i="1"/>
  <c r="T1963" i="1"/>
  <c r="T1984" i="1"/>
  <c r="T1985" i="1"/>
  <c r="T1951" i="1"/>
  <c r="T2029" i="1"/>
  <c r="T2028" i="1"/>
  <c r="T2018" i="1"/>
  <c r="T2017" i="1"/>
  <c r="T2022" i="1"/>
  <c r="T2021" i="1"/>
  <c r="T2020" i="1"/>
  <c r="T2019" i="1"/>
  <c r="T2027" i="1"/>
  <c r="T2026" i="1"/>
  <c r="T2016" i="1"/>
  <c r="T2015" i="1"/>
  <c r="T1954" i="1"/>
  <c r="T1983" i="1"/>
  <c r="T1982" i="1"/>
  <c r="T2030" i="1"/>
  <c r="T2032" i="1"/>
  <c r="T2031" i="1"/>
  <c r="T1991" i="1"/>
  <c r="T1989" i="1"/>
  <c r="T1990" i="1"/>
  <c r="T1988" i="1"/>
  <c r="T2025" i="1"/>
  <c r="T2024" i="1"/>
  <c r="T1943" i="1"/>
  <c r="T1942" i="1"/>
  <c r="T1953" i="1"/>
  <c r="T2002" i="1"/>
  <c r="T1947" i="1"/>
  <c r="T1981" i="1"/>
  <c r="T1980" i="1"/>
  <c r="T1994" i="1"/>
  <c r="T1949" i="1"/>
  <c r="T1948" i="1"/>
  <c r="T1999" i="1"/>
  <c r="T2000" i="1"/>
  <c r="T2001" i="1"/>
  <c r="T1946" i="1"/>
  <c r="T2066" i="1"/>
  <c r="T2065" i="1"/>
  <c r="T1958" i="1"/>
  <c r="T1996" i="1"/>
  <c r="T1995" i="1"/>
  <c r="T1945" i="1"/>
  <c r="T2009" i="1"/>
  <c r="T1997" i="1"/>
  <c r="T1998" i="1"/>
  <c r="T2005" i="1"/>
  <c r="T2008" i="1"/>
  <c r="T1941" i="1"/>
  <c r="T2061" i="1"/>
  <c r="T2060" i="1"/>
  <c r="T1965" i="1"/>
  <c r="T1979" i="1"/>
  <c r="T1978" i="1"/>
  <c r="T1992" i="1"/>
  <c r="T2023" i="1"/>
  <c r="T2059" i="1"/>
  <c r="T2003" i="1"/>
  <c r="T2007" i="1"/>
  <c r="T2006" i="1"/>
  <c r="T2035" i="1"/>
  <c r="T2036" i="1"/>
  <c r="T2037" i="1"/>
  <c r="T2038" i="1"/>
  <c r="T2034" i="1"/>
  <c r="T2033" i="1"/>
  <c r="T2013" i="1"/>
  <c r="T2014" i="1"/>
  <c r="T2042" i="1"/>
  <c r="T2044" i="1"/>
  <c r="T2043" i="1"/>
  <c r="T2040" i="1"/>
  <c r="T1950" i="1"/>
  <c r="T1993" i="1"/>
  <c r="T2039" i="1"/>
  <c r="T1957" i="1"/>
  <c r="T1967" i="1"/>
  <c r="T1966" i="1"/>
  <c r="T1977" i="1"/>
  <c r="T1976" i="1"/>
  <c r="T1975" i="1"/>
  <c r="T2057" i="1"/>
  <c r="T2058" i="1"/>
  <c r="T1970" i="1"/>
  <c r="T1971" i="1"/>
  <c r="T1961" i="1"/>
  <c r="T2064" i="1"/>
  <c r="T2055" i="1"/>
  <c r="T2010" i="1"/>
  <c r="T2012" i="1"/>
  <c r="T2011" i="1"/>
  <c r="T1973" i="1"/>
  <c r="T1972" i="1"/>
  <c r="T2063" i="1"/>
  <c r="T2062" i="1"/>
  <c r="T2056" i="1"/>
  <c r="T2004" i="1"/>
  <c r="T1969" i="1"/>
  <c r="T1968" i="1"/>
  <c r="T1964" i="1"/>
  <c r="T1940" i="1"/>
  <c r="T1960" i="1"/>
  <c r="T1944" i="1"/>
  <c r="T155" i="1"/>
  <c r="T152" i="1"/>
  <c r="T151" i="1"/>
  <c r="T153" i="1"/>
  <c r="T154" i="1"/>
  <c r="T156" i="1"/>
  <c r="T150" i="1"/>
  <c r="T159" i="1"/>
  <c r="T158" i="1"/>
  <c r="T161" i="1"/>
  <c r="T160" i="1"/>
  <c r="T157" i="1"/>
  <c r="T171" i="1"/>
  <c r="T164" i="1"/>
  <c r="T170" i="1"/>
  <c r="T166" i="1"/>
  <c r="T165" i="1"/>
  <c r="T162" i="1"/>
  <c r="T163" i="1"/>
  <c r="T167" i="1"/>
  <c r="T168" i="1"/>
  <c r="T169" i="1"/>
  <c r="T180" i="1"/>
  <c r="T179" i="1"/>
  <c r="T185" i="1"/>
  <c r="T181" i="1"/>
  <c r="T173" i="1"/>
  <c r="T175" i="1"/>
  <c r="T174" i="1"/>
  <c r="T178" i="1"/>
  <c r="T187" i="1"/>
  <c r="T182" i="1"/>
  <c r="T184" i="1"/>
  <c r="T197" i="1"/>
  <c r="T191" i="1"/>
  <c r="T194" i="1"/>
  <c r="T196" i="1"/>
  <c r="T195" i="1"/>
  <c r="T193" i="1"/>
  <c r="T192" i="1"/>
  <c r="T188" i="1"/>
  <c r="T190" i="1"/>
  <c r="T189" i="1"/>
  <c r="T177" i="1"/>
  <c r="T176" i="1"/>
  <c r="T186" i="1"/>
  <c r="T183" i="1"/>
  <c r="T172" i="1"/>
  <c r="T83" i="1"/>
  <c r="T143" i="1"/>
  <c r="T144" i="1"/>
  <c r="T145" i="1"/>
  <c r="T85" i="1"/>
  <c r="T201" i="1"/>
  <c r="T82" i="1"/>
  <c r="T142" i="1"/>
  <c r="T148" i="1"/>
  <c r="T109" i="1"/>
  <c r="T110" i="1"/>
  <c r="T107" i="1"/>
  <c r="T74" i="1"/>
  <c r="T72" i="1"/>
  <c r="T71" i="1"/>
  <c r="T75" i="1"/>
  <c r="T73" i="1"/>
  <c r="T69" i="1"/>
  <c r="T70" i="1"/>
  <c r="T65" i="1"/>
  <c r="T66" i="1"/>
  <c r="T67" i="1"/>
  <c r="T68" i="1"/>
  <c r="T80" i="1"/>
  <c r="T78" i="1"/>
  <c r="T79" i="1"/>
  <c r="T77" i="1"/>
  <c r="T128" i="1"/>
  <c r="T119" i="1"/>
  <c r="T121" i="1"/>
  <c r="T137" i="1"/>
  <c r="T120" i="1"/>
  <c r="T134" i="1"/>
  <c r="T114" i="1"/>
  <c r="T118" i="1"/>
  <c r="T127" i="1"/>
  <c r="T132" i="1"/>
  <c r="T126" i="1"/>
  <c r="T115" i="1"/>
  <c r="T124" i="1"/>
  <c r="T123" i="1"/>
  <c r="T122" i="1"/>
  <c r="T117" i="1"/>
  <c r="T116" i="1"/>
  <c r="T112" i="1"/>
  <c r="T113" i="1"/>
  <c r="T131" i="1"/>
  <c r="T133" i="1"/>
  <c r="T129" i="1"/>
  <c r="T135" i="1"/>
  <c r="T136" i="1"/>
  <c r="T130" i="1"/>
  <c r="T125" i="1"/>
  <c r="T199" i="1"/>
  <c r="T111" i="1"/>
  <c r="T198" i="1"/>
  <c r="T104" i="1"/>
  <c r="T102" i="1"/>
  <c r="T103" i="1"/>
  <c r="T105" i="1"/>
  <c r="T101" i="1"/>
  <c r="T140" i="1"/>
  <c r="T91" i="1"/>
  <c r="T149" i="1"/>
  <c r="T146" i="1"/>
  <c r="T98" i="1"/>
  <c r="T84" i="1"/>
  <c r="T147" i="1"/>
  <c r="T95" i="1"/>
  <c r="T92" i="1"/>
  <c r="T94" i="1"/>
  <c r="T96" i="1"/>
  <c r="T93" i="1"/>
  <c r="T97" i="1"/>
  <c r="T100" i="1"/>
  <c r="T141" i="1"/>
  <c r="T86" i="1"/>
  <c r="T106" i="1"/>
  <c r="T108" i="1"/>
  <c r="T99" i="1"/>
  <c r="T81" i="1"/>
  <c r="T200" i="1"/>
  <c r="T76" i="1"/>
  <c r="T89" i="1"/>
  <c r="T90" i="1"/>
  <c r="T88" i="1"/>
  <c r="T87" i="1"/>
  <c r="T1939" i="1"/>
  <c r="G31" i="4" s="1"/>
  <c r="T60" i="1"/>
  <c r="T61" i="1"/>
  <c r="T62" i="1"/>
  <c r="T64" i="1"/>
  <c r="T63" i="1"/>
  <c r="T1360" i="1"/>
  <c r="T1417" i="1"/>
  <c r="T727" i="1"/>
  <c r="T726" i="1"/>
  <c r="T725" i="1"/>
  <c r="T721" i="1"/>
  <c r="T720" i="1"/>
  <c r="T722" i="1"/>
  <c r="T719" i="1"/>
  <c r="T718" i="1"/>
  <c r="T724" i="1"/>
  <c r="T723" i="1"/>
  <c r="T659" i="1"/>
  <c r="T655" i="1"/>
  <c r="T658" i="1"/>
  <c r="T656" i="1"/>
  <c r="T713" i="1"/>
  <c r="T714" i="1"/>
  <c r="T715" i="1"/>
  <c r="T649" i="1"/>
  <c r="T650" i="1"/>
  <c r="T651" i="1"/>
  <c r="T657" i="1"/>
  <c r="T660" i="1"/>
  <c r="T716" i="1"/>
  <c r="T653" i="1"/>
  <c r="T652" i="1"/>
  <c r="T629" i="1"/>
  <c r="T630" i="1"/>
  <c r="T632" i="1"/>
  <c r="T634" i="1"/>
  <c r="T633" i="1"/>
  <c r="T712" i="1"/>
  <c r="T644" i="1"/>
  <c r="T645" i="1"/>
  <c r="T638" i="1"/>
  <c r="T637" i="1"/>
  <c r="T642" i="1"/>
  <c r="T641" i="1"/>
  <c r="T640" i="1"/>
  <c r="T639" i="1"/>
  <c r="T631" i="1"/>
  <c r="T654" i="1"/>
  <c r="T643" i="1"/>
  <c r="T636" i="1"/>
  <c r="T635" i="1"/>
  <c r="T647" i="1"/>
  <c r="T648" i="1"/>
  <c r="T646" i="1"/>
  <c r="T682" i="1"/>
  <c r="T681" i="1"/>
  <c r="T696" i="1"/>
  <c r="T695" i="1"/>
  <c r="T692" i="1"/>
  <c r="T691" i="1"/>
  <c r="T663" i="1"/>
  <c r="T693" i="1"/>
  <c r="T694" i="1"/>
  <c r="T700" i="1"/>
  <c r="T699" i="1"/>
  <c r="T702" i="1"/>
  <c r="T701" i="1"/>
  <c r="T711" i="1"/>
  <c r="T710" i="1"/>
  <c r="T708" i="1"/>
  <c r="T709" i="1"/>
  <c r="T688" i="1"/>
  <c r="T687" i="1"/>
  <c r="T686" i="1"/>
  <c r="T685" i="1"/>
  <c r="T670" i="1"/>
  <c r="T669" i="1"/>
  <c r="T667" i="1"/>
  <c r="T668" i="1"/>
  <c r="T683" i="1"/>
  <c r="T684" i="1"/>
  <c r="T698" i="1"/>
  <c r="T697" i="1"/>
  <c r="T679" i="1"/>
  <c r="T680" i="1"/>
  <c r="T706" i="1"/>
  <c r="T707" i="1"/>
  <c r="T704" i="1"/>
  <c r="T705" i="1"/>
  <c r="T665" i="1"/>
  <c r="T664" i="1"/>
  <c r="T671" i="1"/>
  <c r="T672" i="1"/>
  <c r="T703" i="1"/>
  <c r="T676" i="1"/>
  <c r="T675" i="1"/>
  <c r="T674" i="1"/>
  <c r="T673" i="1"/>
  <c r="T678" i="1"/>
  <c r="T677" i="1"/>
  <c r="T689" i="1"/>
  <c r="T690" i="1"/>
  <c r="T717" i="1"/>
  <c r="T661" i="1"/>
  <c r="T666" i="1"/>
  <c r="T662" i="1"/>
  <c r="T21" i="1"/>
  <c r="N1198" i="1"/>
  <c r="G26" i="4" l="1"/>
  <c r="G28" i="4"/>
  <c r="G18" i="4"/>
  <c r="G30" i="4"/>
  <c r="G10" i="4"/>
  <c r="G24" i="4"/>
  <c r="G22" i="4"/>
  <c r="G7" i="4"/>
  <c r="G14" i="4"/>
  <c r="G6" i="4"/>
  <c r="G20" i="4"/>
  <c r="G15" i="4"/>
  <c r="G27" i="4"/>
  <c r="G19" i="4"/>
  <c r="G3" i="4"/>
  <c r="G21" i="4"/>
  <c r="G23" i="4"/>
  <c r="G9" i="4"/>
  <c r="G29" i="4"/>
  <c r="G25" i="4"/>
  <c r="G17" i="4"/>
  <c r="G16" i="4"/>
  <c r="G12" i="4"/>
  <c r="G11" i="4"/>
  <c r="G5" i="4"/>
  <c r="G8" i="4"/>
  <c r="G32" i="4"/>
  <c r="G4" i="4"/>
  <c r="J1332" i="1"/>
  <c r="K1332" i="1"/>
  <c r="L1332" i="1"/>
  <c r="M1332" i="1"/>
  <c r="N1332" i="1"/>
  <c r="J1331" i="1"/>
  <c r="K1331" i="1"/>
  <c r="L1331" i="1"/>
  <c r="M1331" i="1"/>
  <c r="N1331" i="1"/>
  <c r="N662" i="1" l="1"/>
  <c r="M662" i="1"/>
  <c r="L662" i="1"/>
  <c r="K662" i="1"/>
  <c r="J662" i="1"/>
  <c r="N666" i="1"/>
  <c r="M666" i="1"/>
  <c r="L666" i="1"/>
  <c r="K666" i="1"/>
  <c r="J666" i="1"/>
  <c r="N661" i="1"/>
  <c r="M661" i="1"/>
  <c r="L661" i="1"/>
  <c r="K661" i="1"/>
  <c r="J661" i="1"/>
  <c r="N717" i="1"/>
  <c r="M717" i="1"/>
  <c r="L717" i="1"/>
  <c r="K717" i="1"/>
  <c r="J717" i="1"/>
  <c r="N690" i="1"/>
  <c r="M690" i="1"/>
  <c r="L690" i="1"/>
  <c r="K690" i="1"/>
  <c r="J690" i="1"/>
  <c r="N689" i="1"/>
  <c r="M689" i="1"/>
  <c r="L689" i="1"/>
  <c r="K689" i="1"/>
  <c r="J689" i="1"/>
  <c r="N677" i="1"/>
  <c r="M677" i="1"/>
  <c r="L677" i="1"/>
  <c r="K677" i="1"/>
  <c r="J677" i="1"/>
  <c r="N678" i="1"/>
  <c r="M678" i="1"/>
  <c r="L678" i="1"/>
  <c r="K678" i="1"/>
  <c r="J678" i="1"/>
  <c r="N673" i="1"/>
  <c r="M673" i="1"/>
  <c r="L673" i="1"/>
  <c r="K673" i="1"/>
  <c r="J673" i="1"/>
  <c r="N674" i="1"/>
  <c r="M674" i="1"/>
  <c r="L674" i="1"/>
  <c r="K674" i="1"/>
  <c r="J674" i="1"/>
  <c r="N675" i="1"/>
  <c r="M675" i="1"/>
  <c r="L675" i="1"/>
  <c r="K675" i="1"/>
  <c r="J675" i="1"/>
  <c r="N676" i="1"/>
  <c r="M676" i="1"/>
  <c r="L676" i="1"/>
  <c r="K676" i="1"/>
  <c r="J676" i="1"/>
  <c r="N703" i="1"/>
  <c r="M703" i="1"/>
  <c r="L703" i="1"/>
  <c r="K703" i="1"/>
  <c r="J703" i="1"/>
  <c r="N672" i="1"/>
  <c r="M672" i="1"/>
  <c r="L672" i="1"/>
  <c r="K672" i="1"/>
  <c r="J672" i="1"/>
  <c r="N671" i="1"/>
  <c r="M671" i="1"/>
  <c r="L671" i="1"/>
  <c r="K671" i="1"/>
  <c r="J671" i="1"/>
  <c r="N664" i="1"/>
  <c r="M664" i="1"/>
  <c r="L664" i="1"/>
  <c r="K664" i="1"/>
  <c r="J664" i="1"/>
  <c r="N665" i="1"/>
  <c r="M665" i="1"/>
  <c r="L665" i="1"/>
  <c r="K665" i="1"/>
  <c r="J665" i="1"/>
  <c r="N705" i="1"/>
  <c r="M705" i="1"/>
  <c r="L705" i="1"/>
  <c r="K705" i="1"/>
  <c r="J705" i="1"/>
  <c r="N704" i="1"/>
  <c r="M704" i="1"/>
  <c r="L704" i="1"/>
  <c r="K704" i="1"/>
  <c r="J704" i="1"/>
  <c r="N707" i="1"/>
  <c r="M707" i="1"/>
  <c r="L707" i="1"/>
  <c r="K707" i="1"/>
  <c r="J707" i="1"/>
  <c r="N706" i="1"/>
  <c r="M706" i="1"/>
  <c r="L706" i="1"/>
  <c r="K706" i="1"/>
  <c r="J706" i="1"/>
  <c r="N680" i="1"/>
  <c r="M680" i="1"/>
  <c r="L680" i="1"/>
  <c r="K680" i="1"/>
  <c r="J680" i="1"/>
  <c r="N679" i="1"/>
  <c r="M679" i="1"/>
  <c r="L679" i="1"/>
  <c r="K679" i="1"/>
  <c r="J679" i="1"/>
  <c r="N697" i="1"/>
  <c r="M697" i="1"/>
  <c r="L697" i="1"/>
  <c r="K697" i="1"/>
  <c r="J697" i="1"/>
  <c r="N698" i="1"/>
  <c r="M698" i="1"/>
  <c r="L698" i="1"/>
  <c r="K698" i="1"/>
  <c r="J698" i="1"/>
  <c r="N684" i="1"/>
  <c r="M684" i="1"/>
  <c r="L684" i="1"/>
  <c r="K684" i="1"/>
  <c r="J684" i="1"/>
  <c r="N683" i="1"/>
  <c r="M683" i="1"/>
  <c r="L683" i="1"/>
  <c r="K683" i="1"/>
  <c r="J683" i="1"/>
  <c r="N668" i="1"/>
  <c r="M668" i="1"/>
  <c r="L668" i="1"/>
  <c r="K668" i="1"/>
  <c r="J668" i="1"/>
  <c r="N667" i="1"/>
  <c r="M667" i="1"/>
  <c r="L667" i="1"/>
  <c r="K667" i="1"/>
  <c r="J667" i="1"/>
  <c r="N669" i="1"/>
  <c r="M669" i="1"/>
  <c r="L669" i="1"/>
  <c r="K669" i="1"/>
  <c r="J669" i="1"/>
  <c r="N670" i="1"/>
  <c r="M670" i="1"/>
  <c r="L670" i="1"/>
  <c r="K670" i="1"/>
  <c r="J670" i="1"/>
  <c r="N685" i="1"/>
  <c r="M685" i="1"/>
  <c r="L685" i="1"/>
  <c r="K685" i="1"/>
  <c r="J685" i="1"/>
  <c r="N686" i="1"/>
  <c r="M686" i="1"/>
  <c r="L686" i="1"/>
  <c r="K686" i="1"/>
  <c r="J686" i="1"/>
  <c r="N687" i="1"/>
  <c r="M687" i="1"/>
  <c r="L687" i="1"/>
  <c r="K687" i="1"/>
  <c r="J687" i="1"/>
  <c r="N688" i="1"/>
  <c r="M688" i="1"/>
  <c r="L688" i="1"/>
  <c r="K688" i="1"/>
  <c r="J688" i="1"/>
  <c r="N709" i="1"/>
  <c r="M709" i="1"/>
  <c r="L709" i="1"/>
  <c r="K709" i="1"/>
  <c r="J709" i="1"/>
  <c r="N708" i="1"/>
  <c r="M708" i="1"/>
  <c r="L708" i="1"/>
  <c r="K708" i="1"/>
  <c r="J708" i="1"/>
  <c r="N710" i="1"/>
  <c r="M710" i="1"/>
  <c r="L710" i="1"/>
  <c r="K710" i="1"/>
  <c r="J710" i="1"/>
  <c r="N711" i="1"/>
  <c r="M711" i="1"/>
  <c r="L711" i="1"/>
  <c r="K711" i="1"/>
  <c r="J711" i="1"/>
  <c r="N701" i="1"/>
  <c r="M701" i="1"/>
  <c r="L701" i="1"/>
  <c r="K701" i="1"/>
  <c r="J701" i="1"/>
  <c r="N702" i="1"/>
  <c r="M702" i="1"/>
  <c r="L702" i="1"/>
  <c r="K702" i="1"/>
  <c r="J702" i="1"/>
  <c r="N699" i="1"/>
  <c r="M699" i="1"/>
  <c r="L699" i="1"/>
  <c r="K699" i="1"/>
  <c r="J699" i="1"/>
  <c r="N700" i="1"/>
  <c r="M700" i="1"/>
  <c r="L700" i="1"/>
  <c r="K700" i="1"/>
  <c r="J700" i="1"/>
  <c r="N694" i="1"/>
  <c r="M694" i="1"/>
  <c r="L694" i="1"/>
  <c r="K694" i="1"/>
  <c r="J694" i="1"/>
  <c r="N693" i="1"/>
  <c r="M693" i="1"/>
  <c r="L693" i="1"/>
  <c r="K693" i="1"/>
  <c r="J693" i="1"/>
  <c r="N663" i="1"/>
  <c r="M663" i="1"/>
  <c r="L663" i="1"/>
  <c r="K663" i="1"/>
  <c r="J663" i="1"/>
  <c r="N691" i="1"/>
  <c r="M691" i="1"/>
  <c r="L691" i="1"/>
  <c r="K691" i="1"/>
  <c r="J691" i="1"/>
  <c r="N692" i="1"/>
  <c r="M692" i="1"/>
  <c r="L692" i="1"/>
  <c r="K692" i="1"/>
  <c r="J692" i="1"/>
  <c r="N695" i="1"/>
  <c r="M695" i="1"/>
  <c r="L695" i="1"/>
  <c r="K695" i="1"/>
  <c r="J695" i="1"/>
  <c r="N696" i="1"/>
  <c r="M696" i="1"/>
  <c r="L696" i="1"/>
  <c r="K696" i="1"/>
  <c r="J696" i="1"/>
  <c r="N681" i="1"/>
  <c r="M681" i="1"/>
  <c r="L681" i="1"/>
  <c r="K681" i="1"/>
  <c r="J681" i="1"/>
  <c r="N682" i="1"/>
  <c r="M682" i="1"/>
  <c r="L682" i="1"/>
  <c r="K682" i="1"/>
  <c r="J682" i="1"/>
  <c r="N646" i="1"/>
  <c r="M646" i="1"/>
  <c r="L646" i="1"/>
  <c r="K646" i="1"/>
  <c r="J646" i="1"/>
  <c r="N648" i="1"/>
  <c r="M648" i="1"/>
  <c r="L648" i="1"/>
  <c r="K648" i="1"/>
  <c r="J648" i="1"/>
  <c r="N647" i="1"/>
  <c r="M647" i="1"/>
  <c r="L647" i="1"/>
  <c r="K647" i="1"/>
  <c r="J647" i="1"/>
  <c r="N635" i="1"/>
  <c r="M635" i="1"/>
  <c r="L635" i="1"/>
  <c r="K635" i="1"/>
  <c r="J635" i="1"/>
  <c r="N636" i="1"/>
  <c r="M636" i="1"/>
  <c r="L636" i="1"/>
  <c r="K636" i="1"/>
  <c r="J636" i="1"/>
  <c r="N643" i="1"/>
  <c r="M643" i="1"/>
  <c r="L643" i="1"/>
  <c r="K643" i="1"/>
  <c r="J643" i="1"/>
  <c r="N654" i="1"/>
  <c r="M654" i="1"/>
  <c r="L654" i="1"/>
  <c r="K654" i="1"/>
  <c r="J654" i="1"/>
  <c r="N631" i="1"/>
  <c r="M631" i="1"/>
  <c r="L631" i="1"/>
  <c r="K631" i="1"/>
  <c r="J631" i="1"/>
  <c r="N639" i="1"/>
  <c r="M639" i="1"/>
  <c r="L639" i="1"/>
  <c r="K639" i="1"/>
  <c r="J639" i="1"/>
  <c r="N640" i="1"/>
  <c r="M640" i="1"/>
  <c r="L640" i="1"/>
  <c r="K640" i="1"/>
  <c r="J640" i="1"/>
  <c r="N641" i="1"/>
  <c r="M641" i="1"/>
  <c r="L641" i="1"/>
  <c r="K641" i="1"/>
  <c r="J641" i="1"/>
  <c r="N642" i="1"/>
  <c r="M642" i="1"/>
  <c r="L642" i="1"/>
  <c r="K642" i="1"/>
  <c r="J642" i="1"/>
  <c r="N637" i="1"/>
  <c r="M637" i="1"/>
  <c r="L637" i="1"/>
  <c r="K637" i="1"/>
  <c r="J637" i="1"/>
  <c r="N638" i="1"/>
  <c r="M638" i="1"/>
  <c r="L638" i="1"/>
  <c r="K638" i="1"/>
  <c r="J638" i="1"/>
  <c r="N645" i="1"/>
  <c r="M645" i="1"/>
  <c r="L645" i="1"/>
  <c r="K645" i="1"/>
  <c r="J645" i="1"/>
  <c r="N644" i="1"/>
  <c r="M644" i="1"/>
  <c r="L644" i="1"/>
  <c r="K644" i="1"/>
  <c r="J644" i="1"/>
  <c r="N712" i="1"/>
  <c r="M712" i="1"/>
  <c r="L712" i="1"/>
  <c r="K712" i="1"/>
  <c r="J712" i="1"/>
  <c r="N633" i="1"/>
  <c r="M633" i="1"/>
  <c r="L633" i="1"/>
  <c r="K633" i="1"/>
  <c r="J633" i="1"/>
  <c r="N634" i="1"/>
  <c r="M634" i="1"/>
  <c r="L634" i="1"/>
  <c r="K634" i="1"/>
  <c r="J634" i="1"/>
  <c r="N632" i="1"/>
  <c r="M632" i="1"/>
  <c r="L632" i="1"/>
  <c r="K632" i="1"/>
  <c r="J632" i="1"/>
  <c r="N630" i="1"/>
  <c r="M630" i="1"/>
  <c r="L630" i="1"/>
  <c r="K630" i="1"/>
  <c r="J630" i="1"/>
  <c r="N629" i="1"/>
  <c r="M629" i="1"/>
  <c r="L629" i="1"/>
  <c r="K629" i="1"/>
  <c r="J629" i="1"/>
  <c r="N652" i="1"/>
  <c r="M652" i="1"/>
  <c r="L652" i="1"/>
  <c r="K652" i="1"/>
  <c r="J652" i="1"/>
  <c r="N653" i="1"/>
  <c r="M653" i="1"/>
  <c r="L653" i="1"/>
  <c r="K653" i="1"/>
  <c r="J653" i="1"/>
  <c r="N716" i="1"/>
  <c r="M716" i="1"/>
  <c r="L716" i="1"/>
  <c r="K716" i="1"/>
  <c r="J716" i="1"/>
  <c r="N660" i="1"/>
  <c r="M660" i="1"/>
  <c r="L660" i="1"/>
  <c r="K660" i="1"/>
  <c r="J660" i="1"/>
  <c r="N657" i="1"/>
  <c r="M657" i="1"/>
  <c r="L657" i="1"/>
  <c r="K657" i="1"/>
  <c r="J657" i="1"/>
  <c r="N651" i="1"/>
  <c r="M651" i="1"/>
  <c r="L651" i="1"/>
  <c r="K651" i="1"/>
  <c r="J651" i="1"/>
  <c r="N650" i="1"/>
  <c r="M650" i="1"/>
  <c r="L650" i="1"/>
  <c r="K650" i="1"/>
  <c r="J650" i="1"/>
  <c r="N649" i="1"/>
  <c r="M649" i="1"/>
  <c r="L649" i="1"/>
  <c r="K649" i="1"/>
  <c r="J649" i="1"/>
  <c r="N715" i="1"/>
  <c r="M715" i="1"/>
  <c r="L715" i="1"/>
  <c r="K715" i="1"/>
  <c r="J715" i="1"/>
  <c r="N714" i="1"/>
  <c r="M714" i="1"/>
  <c r="L714" i="1"/>
  <c r="K714" i="1"/>
  <c r="J714" i="1"/>
  <c r="N713" i="1"/>
  <c r="M713" i="1"/>
  <c r="L713" i="1"/>
  <c r="K713" i="1"/>
  <c r="J713" i="1"/>
  <c r="N656" i="1"/>
  <c r="M656" i="1"/>
  <c r="L656" i="1"/>
  <c r="K656" i="1"/>
  <c r="J656" i="1"/>
  <c r="N658" i="1"/>
  <c r="M658" i="1"/>
  <c r="L658" i="1"/>
  <c r="K658" i="1"/>
  <c r="J658" i="1"/>
  <c r="N655" i="1"/>
  <c r="M655" i="1"/>
  <c r="L655" i="1"/>
  <c r="K655" i="1"/>
  <c r="J655" i="1"/>
  <c r="N659" i="1"/>
  <c r="M659" i="1"/>
  <c r="L659" i="1"/>
  <c r="K659" i="1"/>
  <c r="J659" i="1"/>
  <c r="N723" i="1"/>
  <c r="M723" i="1"/>
  <c r="L723" i="1"/>
  <c r="K723" i="1"/>
  <c r="J723" i="1"/>
  <c r="N724" i="1"/>
  <c r="M724" i="1"/>
  <c r="L724" i="1"/>
  <c r="K724" i="1"/>
  <c r="J724" i="1"/>
  <c r="N718" i="1"/>
  <c r="M718" i="1"/>
  <c r="L718" i="1"/>
  <c r="K718" i="1"/>
  <c r="J718" i="1"/>
  <c r="N719" i="1"/>
  <c r="M719" i="1"/>
  <c r="L719" i="1"/>
  <c r="K719" i="1"/>
  <c r="J719" i="1"/>
  <c r="N722" i="1"/>
  <c r="M722" i="1"/>
  <c r="L722" i="1"/>
  <c r="K722" i="1"/>
  <c r="J722" i="1"/>
  <c r="N720" i="1"/>
  <c r="M720" i="1"/>
  <c r="L720" i="1"/>
  <c r="K720" i="1"/>
  <c r="J720" i="1"/>
  <c r="N721" i="1"/>
  <c r="M721" i="1"/>
  <c r="L721" i="1"/>
  <c r="K721" i="1"/>
  <c r="J721" i="1"/>
  <c r="N725" i="1"/>
  <c r="M725" i="1"/>
  <c r="L725" i="1"/>
  <c r="K725" i="1"/>
  <c r="J725" i="1"/>
  <c r="N726" i="1"/>
  <c r="M726" i="1"/>
  <c r="L726" i="1"/>
  <c r="K726" i="1"/>
  <c r="J726" i="1"/>
  <c r="N727" i="1"/>
  <c r="M727" i="1"/>
  <c r="L727" i="1"/>
  <c r="K727" i="1"/>
  <c r="J727" i="1"/>
  <c r="N1417" i="1"/>
  <c r="M1417" i="1"/>
  <c r="L1417" i="1"/>
  <c r="K1417" i="1"/>
  <c r="J1417" i="1"/>
  <c r="N1360" i="1"/>
  <c r="M1360" i="1"/>
  <c r="L1360" i="1"/>
  <c r="K1360" i="1"/>
  <c r="J1360" i="1"/>
  <c r="N62" i="1"/>
  <c r="M62" i="1"/>
  <c r="L62" i="1"/>
  <c r="K62" i="1"/>
  <c r="J62" i="1"/>
  <c r="N61" i="1"/>
  <c r="M61" i="1"/>
  <c r="L61" i="1"/>
  <c r="K61" i="1"/>
  <c r="J61" i="1"/>
  <c r="N60" i="1"/>
  <c r="M60" i="1"/>
  <c r="L60" i="1"/>
  <c r="K60" i="1"/>
  <c r="J60" i="1"/>
  <c r="N87" i="1"/>
  <c r="M87" i="1"/>
  <c r="L87" i="1"/>
  <c r="K87" i="1"/>
  <c r="J87" i="1"/>
  <c r="N88" i="1"/>
  <c r="M88" i="1"/>
  <c r="L88" i="1"/>
  <c r="K88" i="1"/>
  <c r="J88" i="1"/>
  <c r="N90" i="1"/>
  <c r="M90" i="1"/>
  <c r="L90" i="1"/>
  <c r="K90" i="1"/>
  <c r="J90" i="1"/>
  <c r="N89" i="1"/>
  <c r="M89" i="1"/>
  <c r="L89" i="1"/>
  <c r="K89" i="1"/>
  <c r="J89" i="1"/>
  <c r="N76" i="1"/>
  <c r="M76" i="1"/>
  <c r="L76" i="1"/>
  <c r="K76" i="1"/>
  <c r="J76" i="1"/>
  <c r="N200" i="1"/>
  <c r="M200" i="1"/>
  <c r="L200" i="1"/>
  <c r="K200" i="1"/>
  <c r="J200" i="1"/>
  <c r="N81" i="1"/>
  <c r="M81" i="1"/>
  <c r="L81" i="1"/>
  <c r="K81" i="1"/>
  <c r="J81" i="1"/>
  <c r="N99" i="1"/>
  <c r="M99" i="1"/>
  <c r="L99" i="1"/>
  <c r="K99" i="1"/>
  <c r="J99" i="1"/>
  <c r="N108" i="1"/>
  <c r="M108" i="1"/>
  <c r="L108" i="1"/>
  <c r="K108" i="1"/>
  <c r="J108" i="1"/>
  <c r="N106" i="1"/>
  <c r="M106" i="1"/>
  <c r="L106" i="1"/>
  <c r="K106" i="1"/>
  <c r="J106" i="1"/>
  <c r="N86" i="1"/>
  <c r="M86" i="1"/>
  <c r="L86" i="1"/>
  <c r="K86" i="1"/>
  <c r="J86" i="1"/>
  <c r="N141" i="1"/>
  <c r="M141" i="1"/>
  <c r="L141" i="1"/>
  <c r="K141" i="1"/>
  <c r="J141" i="1"/>
  <c r="N100" i="1"/>
  <c r="M100" i="1"/>
  <c r="L100" i="1"/>
  <c r="K100" i="1"/>
  <c r="J100" i="1"/>
  <c r="N97" i="1"/>
  <c r="M97" i="1"/>
  <c r="L97" i="1"/>
  <c r="K97" i="1"/>
  <c r="J97" i="1"/>
  <c r="N93" i="1"/>
  <c r="M93" i="1"/>
  <c r="L93" i="1"/>
  <c r="K93" i="1"/>
  <c r="J93" i="1"/>
  <c r="N96" i="1"/>
  <c r="M96" i="1"/>
  <c r="L96" i="1"/>
  <c r="K96" i="1"/>
  <c r="J96" i="1"/>
  <c r="N94" i="1"/>
  <c r="M94" i="1"/>
  <c r="L94" i="1"/>
  <c r="K94" i="1"/>
  <c r="J94" i="1"/>
  <c r="N92" i="1"/>
  <c r="M92" i="1"/>
  <c r="L92" i="1"/>
  <c r="K92" i="1"/>
  <c r="J92" i="1"/>
  <c r="N95" i="1"/>
  <c r="M95" i="1"/>
  <c r="L95" i="1"/>
  <c r="K95" i="1"/>
  <c r="J95" i="1"/>
  <c r="N147" i="1"/>
  <c r="M147" i="1"/>
  <c r="L147" i="1"/>
  <c r="K147" i="1"/>
  <c r="J147" i="1"/>
  <c r="N84" i="1"/>
  <c r="M84" i="1"/>
  <c r="L84" i="1"/>
  <c r="K84" i="1"/>
  <c r="J84" i="1"/>
  <c r="N98" i="1"/>
  <c r="M98" i="1"/>
  <c r="L98" i="1"/>
  <c r="K98" i="1"/>
  <c r="J98" i="1"/>
  <c r="N146" i="1"/>
  <c r="M146" i="1"/>
  <c r="L146" i="1"/>
  <c r="K146" i="1"/>
  <c r="J146" i="1"/>
  <c r="N149" i="1"/>
  <c r="M149" i="1"/>
  <c r="L149" i="1"/>
  <c r="K149" i="1"/>
  <c r="J149" i="1"/>
  <c r="N91" i="1"/>
  <c r="M91" i="1"/>
  <c r="L91" i="1"/>
  <c r="K91" i="1"/>
  <c r="J91" i="1"/>
  <c r="N140" i="1"/>
  <c r="M140" i="1"/>
  <c r="L140" i="1"/>
  <c r="K140" i="1"/>
  <c r="J140" i="1"/>
  <c r="N101" i="1"/>
  <c r="M101" i="1"/>
  <c r="L101" i="1"/>
  <c r="K101" i="1"/>
  <c r="J101" i="1"/>
  <c r="N105" i="1"/>
  <c r="M105" i="1"/>
  <c r="L105" i="1"/>
  <c r="K105" i="1"/>
  <c r="J105" i="1"/>
  <c r="N103" i="1"/>
  <c r="M103" i="1"/>
  <c r="L103" i="1"/>
  <c r="K103" i="1"/>
  <c r="J103" i="1"/>
  <c r="N102" i="1"/>
  <c r="M102" i="1"/>
  <c r="L102" i="1"/>
  <c r="K102" i="1"/>
  <c r="J102" i="1"/>
  <c r="N104" i="1"/>
  <c r="M104" i="1"/>
  <c r="L104" i="1"/>
  <c r="K104" i="1"/>
  <c r="J104" i="1"/>
  <c r="N198" i="1"/>
  <c r="M198" i="1"/>
  <c r="L198" i="1"/>
  <c r="K198" i="1"/>
  <c r="J198" i="1"/>
  <c r="N111" i="1"/>
  <c r="M111" i="1"/>
  <c r="L111" i="1"/>
  <c r="K111" i="1"/>
  <c r="J111" i="1"/>
  <c r="N199" i="1"/>
  <c r="M199" i="1"/>
  <c r="L199" i="1"/>
  <c r="K199" i="1"/>
  <c r="J199" i="1"/>
  <c r="N125" i="1"/>
  <c r="M125" i="1"/>
  <c r="L125" i="1"/>
  <c r="K125" i="1"/>
  <c r="J125" i="1"/>
  <c r="N130" i="1"/>
  <c r="M130" i="1"/>
  <c r="L130" i="1"/>
  <c r="K130" i="1"/>
  <c r="J130" i="1"/>
  <c r="N136" i="1"/>
  <c r="M136" i="1"/>
  <c r="L136" i="1"/>
  <c r="K136" i="1"/>
  <c r="J136" i="1"/>
  <c r="N135" i="1"/>
  <c r="M135" i="1"/>
  <c r="L135" i="1"/>
  <c r="K135" i="1"/>
  <c r="J135" i="1"/>
  <c r="N129" i="1"/>
  <c r="M129" i="1"/>
  <c r="L129" i="1"/>
  <c r="K129" i="1"/>
  <c r="J129" i="1"/>
  <c r="N133" i="1"/>
  <c r="M133" i="1"/>
  <c r="L133" i="1"/>
  <c r="K133" i="1"/>
  <c r="J133" i="1"/>
  <c r="N131" i="1"/>
  <c r="M131" i="1"/>
  <c r="L131" i="1"/>
  <c r="K131" i="1"/>
  <c r="J131" i="1"/>
  <c r="N113" i="1"/>
  <c r="M113" i="1"/>
  <c r="L113" i="1"/>
  <c r="K113" i="1"/>
  <c r="J113" i="1"/>
  <c r="N112" i="1"/>
  <c r="M112" i="1"/>
  <c r="L112" i="1"/>
  <c r="K112" i="1"/>
  <c r="J112" i="1"/>
  <c r="N116" i="1"/>
  <c r="M116" i="1"/>
  <c r="L116" i="1"/>
  <c r="K116" i="1"/>
  <c r="J116" i="1"/>
  <c r="N117" i="1"/>
  <c r="M117" i="1"/>
  <c r="L117" i="1"/>
  <c r="K117" i="1"/>
  <c r="J117" i="1"/>
  <c r="N122" i="1"/>
  <c r="M122" i="1"/>
  <c r="L122" i="1"/>
  <c r="K122" i="1"/>
  <c r="J122" i="1"/>
  <c r="N123" i="1"/>
  <c r="M123" i="1"/>
  <c r="L123" i="1"/>
  <c r="K123" i="1"/>
  <c r="J123" i="1"/>
  <c r="N124" i="1"/>
  <c r="M124" i="1"/>
  <c r="L124" i="1"/>
  <c r="K124" i="1"/>
  <c r="J124" i="1"/>
  <c r="N115" i="1"/>
  <c r="M115" i="1"/>
  <c r="L115" i="1"/>
  <c r="K115" i="1"/>
  <c r="J115" i="1"/>
  <c r="N126" i="1"/>
  <c r="M126" i="1"/>
  <c r="L126" i="1"/>
  <c r="K126" i="1"/>
  <c r="J126" i="1"/>
  <c r="N132" i="1"/>
  <c r="M132" i="1"/>
  <c r="L132" i="1"/>
  <c r="K132" i="1"/>
  <c r="J132" i="1"/>
  <c r="N127" i="1"/>
  <c r="M127" i="1"/>
  <c r="L127" i="1"/>
  <c r="K127" i="1"/>
  <c r="J127" i="1"/>
  <c r="N118" i="1"/>
  <c r="M118" i="1"/>
  <c r="L118" i="1"/>
  <c r="K118" i="1"/>
  <c r="J118" i="1"/>
  <c r="N114" i="1"/>
  <c r="M114" i="1"/>
  <c r="L114" i="1"/>
  <c r="K114" i="1"/>
  <c r="J114" i="1"/>
  <c r="N134" i="1"/>
  <c r="M134" i="1"/>
  <c r="L134" i="1"/>
  <c r="K134" i="1"/>
  <c r="J134" i="1"/>
  <c r="N120" i="1"/>
  <c r="M120" i="1"/>
  <c r="L120" i="1"/>
  <c r="K120" i="1"/>
  <c r="J120" i="1"/>
  <c r="N137" i="1"/>
  <c r="M137" i="1"/>
  <c r="L137" i="1"/>
  <c r="K137" i="1"/>
  <c r="J137" i="1"/>
  <c r="N121" i="1"/>
  <c r="M121" i="1"/>
  <c r="L121" i="1"/>
  <c r="K121" i="1"/>
  <c r="J121" i="1"/>
  <c r="N119" i="1"/>
  <c r="M119" i="1"/>
  <c r="L119" i="1"/>
  <c r="K119" i="1"/>
  <c r="J119" i="1"/>
  <c r="N128" i="1"/>
  <c r="M128" i="1"/>
  <c r="L128" i="1"/>
  <c r="K128" i="1"/>
  <c r="J128" i="1"/>
  <c r="N138" i="1"/>
  <c r="M138" i="1"/>
  <c r="L138" i="1"/>
  <c r="K138" i="1"/>
  <c r="J138" i="1"/>
  <c r="N139" i="1"/>
  <c r="M139" i="1"/>
  <c r="L139" i="1"/>
  <c r="K139" i="1"/>
  <c r="J139" i="1"/>
  <c r="N77" i="1"/>
  <c r="M77" i="1"/>
  <c r="L77" i="1"/>
  <c r="K77" i="1"/>
  <c r="J77" i="1"/>
  <c r="N79" i="1"/>
  <c r="M79" i="1"/>
  <c r="L79" i="1"/>
  <c r="K79" i="1"/>
  <c r="J79" i="1"/>
  <c r="N78" i="1"/>
  <c r="M78" i="1"/>
  <c r="L78" i="1"/>
  <c r="K78" i="1"/>
  <c r="J78" i="1"/>
  <c r="N80" i="1"/>
  <c r="M80" i="1"/>
  <c r="L80" i="1"/>
  <c r="K80" i="1"/>
  <c r="J80" i="1"/>
  <c r="N68" i="1"/>
  <c r="M68" i="1"/>
  <c r="L68" i="1"/>
  <c r="K68" i="1"/>
  <c r="J68" i="1"/>
  <c r="N67" i="1"/>
  <c r="M67" i="1"/>
  <c r="L67" i="1"/>
  <c r="K67" i="1"/>
  <c r="J67" i="1"/>
  <c r="N66" i="1"/>
  <c r="M66" i="1"/>
  <c r="L66" i="1"/>
  <c r="K66" i="1"/>
  <c r="J66" i="1"/>
  <c r="N65" i="1"/>
  <c r="M65" i="1"/>
  <c r="L65" i="1"/>
  <c r="K65" i="1"/>
  <c r="J65" i="1"/>
  <c r="N70" i="1"/>
  <c r="M70" i="1"/>
  <c r="L70" i="1"/>
  <c r="K70" i="1"/>
  <c r="J70" i="1"/>
  <c r="N69" i="1"/>
  <c r="M69" i="1"/>
  <c r="L69" i="1"/>
  <c r="K69" i="1"/>
  <c r="J69" i="1"/>
  <c r="N73" i="1"/>
  <c r="M73" i="1"/>
  <c r="L73" i="1"/>
  <c r="K73" i="1"/>
  <c r="J73" i="1"/>
  <c r="N75" i="1"/>
  <c r="M75" i="1"/>
  <c r="L75" i="1"/>
  <c r="K75" i="1"/>
  <c r="J75" i="1"/>
  <c r="N71" i="1"/>
  <c r="M71" i="1"/>
  <c r="L71" i="1"/>
  <c r="K71" i="1"/>
  <c r="J71" i="1"/>
  <c r="N72" i="1"/>
  <c r="M72" i="1"/>
  <c r="L72" i="1"/>
  <c r="K72" i="1"/>
  <c r="J72" i="1"/>
  <c r="N74" i="1"/>
  <c r="M74" i="1"/>
  <c r="L74" i="1"/>
  <c r="K74" i="1"/>
  <c r="J74" i="1"/>
  <c r="N107" i="1"/>
  <c r="M107" i="1"/>
  <c r="L107" i="1"/>
  <c r="K107" i="1"/>
  <c r="J107" i="1"/>
  <c r="N110" i="1"/>
  <c r="M110" i="1"/>
  <c r="L110" i="1"/>
  <c r="K110" i="1"/>
  <c r="J110" i="1"/>
  <c r="N109" i="1"/>
  <c r="M109" i="1"/>
  <c r="L109" i="1"/>
  <c r="K109" i="1"/>
  <c r="J109" i="1"/>
  <c r="N148" i="1"/>
  <c r="M148" i="1"/>
  <c r="L148" i="1"/>
  <c r="K148" i="1"/>
  <c r="J148" i="1"/>
  <c r="N142" i="1"/>
  <c r="M142" i="1"/>
  <c r="L142" i="1"/>
  <c r="K142" i="1"/>
  <c r="J142" i="1"/>
  <c r="N82" i="1"/>
  <c r="M82" i="1"/>
  <c r="L82" i="1"/>
  <c r="K82" i="1"/>
  <c r="J82" i="1"/>
  <c r="N201" i="1"/>
  <c r="M201" i="1"/>
  <c r="L201" i="1"/>
  <c r="K201" i="1"/>
  <c r="J201" i="1"/>
  <c r="N85" i="1"/>
  <c r="M85" i="1"/>
  <c r="L85" i="1"/>
  <c r="K85" i="1"/>
  <c r="J85" i="1"/>
  <c r="N145" i="1"/>
  <c r="M145" i="1"/>
  <c r="L145" i="1"/>
  <c r="K145" i="1"/>
  <c r="J145" i="1"/>
  <c r="N144" i="1"/>
  <c r="M144" i="1"/>
  <c r="L144" i="1"/>
  <c r="K144" i="1"/>
  <c r="J144" i="1"/>
  <c r="N143" i="1"/>
  <c r="M143" i="1"/>
  <c r="L143" i="1"/>
  <c r="K143" i="1"/>
  <c r="J143" i="1"/>
  <c r="N83" i="1"/>
  <c r="M83" i="1"/>
  <c r="L83" i="1"/>
  <c r="K83" i="1"/>
  <c r="J83" i="1"/>
  <c r="N172" i="1"/>
  <c r="M172" i="1"/>
  <c r="L172" i="1"/>
  <c r="K172" i="1"/>
  <c r="J172" i="1"/>
  <c r="N183" i="1"/>
  <c r="M183" i="1"/>
  <c r="L183" i="1"/>
  <c r="K183" i="1"/>
  <c r="J183" i="1"/>
  <c r="N186" i="1"/>
  <c r="M186" i="1"/>
  <c r="L186" i="1"/>
  <c r="K186" i="1"/>
  <c r="J186" i="1"/>
  <c r="N176" i="1"/>
  <c r="M176" i="1"/>
  <c r="L176" i="1"/>
  <c r="K176" i="1"/>
  <c r="J176" i="1"/>
  <c r="N177" i="1"/>
  <c r="M177" i="1"/>
  <c r="L177" i="1"/>
  <c r="K177" i="1"/>
  <c r="J177" i="1"/>
  <c r="N189" i="1"/>
  <c r="M189" i="1"/>
  <c r="L189" i="1"/>
  <c r="K189" i="1"/>
  <c r="J189" i="1"/>
  <c r="N190" i="1"/>
  <c r="M190" i="1"/>
  <c r="L190" i="1"/>
  <c r="K190" i="1"/>
  <c r="J190" i="1"/>
  <c r="N188" i="1"/>
  <c r="M188" i="1"/>
  <c r="L188" i="1"/>
  <c r="K188" i="1"/>
  <c r="J188" i="1"/>
  <c r="N192" i="1"/>
  <c r="M192" i="1"/>
  <c r="L192" i="1"/>
  <c r="K192" i="1"/>
  <c r="J192" i="1"/>
  <c r="N193" i="1"/>
  <c r="M193" i="1"/>
  <c r="L193" i="1"/>
  <c r="K193" i="1"/>
  <c r="J193" i="1"/>
  <c r="N195" i="1"/>
  <c r="M195" i="1"/>
  <c r="L195" i="1"/>
  <c r="K195" i="1"/>
  <c r="J195" i="1"/>
  <c r="N196" i="1"/>
  <c r="M196" i="1"/>
  <c r="L196" i="1"/>
  <c r="K196" i="1"/>
  <c r="J196" i="1"/>
  <c r="N194" i="1"/>
  <c r="M194" i="1"/>
  <c r="L194" i="1"/>
  <c r="K194" i="1"/>
  <c r="J194" i="1"/>
  <c r="N191" i="1"/>
  <c r="M191" i="1"/>
  <c r="L191" i="1"/>
  <c r="K191" i="1"/>
  <c r="J191" i="1"/>
  <c r="N197" i="1"/>
  <c r="M197" i="1"/>
  <c r="L197" i="1"/>
  <c r="K197" i="1"/>
  <c r="J197" i="1"/>
  <c r="N184" i="1"/>
  <c r="M184" i="1"/>
  <c r="L184" i="1"/>
  <c r="K184" i="1"/>
  <c r="J184" i="1"/>
  <c r="N182" i="1"/>
  <c r="M182" i="1"/>
  <c r="L182" i="1"/>
  <c r="K182" i="1"/>
  <c r="J182" i="1"/>
  <c r="N187" i="1"/>
  <c r="M187" i="1"/>
  <c r="L187" i="1"/>
  <c r="K187" i="1"/>
  <c r="J187" i="1"/>
  <c r="N178" i="1"/>
  <c r="M178" i="1"/>
  <c r="L178" i="1"/>
  <c r="K178" i="1"/>
  <c r="J178" i="1"/>
  <c r="N174" i="1"/>
  <c r="M174" i="1"/>
  <c r="L174" i="1"/>
  <c r="K174" i="1"/>
  <c r="J174" i="1"/>
  <c r="N175" i="1"/>
  <c r="M175" i="1"/>
  <c r="L175" i="1"/>
  <c r="K175" i="1"/>
  <c r="J175" i="1"/>
  <c r="N173" i="1"/>
  <c r="M173" i="1"/>
  <c r="L173" i="1"/>
  <c r="K173" i="1"/>
  <c r="J173" i="1"/>
  <c r="N181" i="1"/>
  <c r="M181" i="1"/>
  <c r="L181" i="1"/>
  <c r="K181" i="1"/>
  <c r="J181" i="1"/>
  <c r="N185" i="1"/>
  <c r="M185" i="1"/>
  <c r="L185" i="1"/>
  <c r="K185" i="1"/>
  <c r="J185" i="1"/>
  <c r="N179" i="1"/>
  <c r="M179" i="1"/>
  <c r="L179" i="1"/>
  <c r="K179" i="1"/>
  <c r="J179" i="1"/>
  <c r="N180" i="1"/>
  <c r="M180" i="1"/>
  <c r="L180" i="1"/>
  <c r="K180" i="1"/>
  <c r="J180" i="1"/>
  <c r="N169" i="1"/>
  <c r="M169" i="1"/>
  <c r="L169" i="1"/>
  <c r="K169" i="1"/>
  <c r="J169" i="1"/>
  <c r="N168" i="1"/>
  <c r="M168" i="1"/>
  <c r="L168" i="1"/>
  <c r="K168" i="1"/>
  <c r="J168" i="1"/>
  <c r="N167" i="1"/>
  <c r="M167" i="1"/>
  <c r="L167" i="1"/>
  <c r="K167" i="1"/>
  <c r="J167" i="1"/>
  <c r="N163" i="1"/>
  <c r="M163" i="1"/>
  <c r="L163" i="1"/>
  <c r="K163" i="1"/>
  <c r="J163" i="1"/>
  <c r="N162" i="1"/>
  <c r="M162" i="1"/>
  <c r="L162" i="1"/>
  <c r="K162" i="1"/>
  <c r="J162" i="1"/>
  <c r="N165" i="1"/>
  <c r="M165" i="1"/>
  <c r="L165" i="1"/>
  <c r="K165" i="1"/>
  <c r="J165" i="1"/>
  <c r="N166" i="1"/>
  <c r="M166" i="1"/>
  <c r="L166" i="1"/>
  <c r="K166" i="1"/>
  <c r="J166" i="1"/>
  <c r="N170" i="1"/>
  <c r="M170" i="1"/>
  <c r="L170" i="1"/>
  <c r="K170" i="1"/>
  <c r="J170" i="1"/>
  <c r="N164" i="1"/>
  <c r="M164" i="1"/>
  <c r="L164" i="1"/>
  <c r="K164" i="1"/>
  <c r="J164" i="1"/>
  <c r="N171" i="1"/>
  <c r="M171" i="1"/>
  <c r="L171" i="1"/>
  <c r="K171" i="1"/>
  <c r="J171" i="1"/>
  <c r="N157" i="1"/>
  <c r="M157" i="1"/>
  <c r="L157" i="1"/>
  <c r="K157" i="1"/>
  <c r="J157" i="1"/>
  <c r="N160" i="1"/>
  <c r="M160" i="1"/>
  <c r="L160" i="1"/>
  <c r="K160" i="1"/>
  <c r="J160" i="1"/>
  <c r="N161" i="1"/>
  <c r="M161" i="1"/>
  <c r="L161" i="1"/>
  <c r="K161" i="1"/>
  <c r="J161" i="1"/>
  <c r="N158" i="1"/>
  <c r="M158" i="1"/>
  <c r="L158" i="1"/>
  <c r="K158" i="1"/>
  <c r="J158" i="1"/>
  <c r="N159" i="1"/>
  <c r="M159" i="1"/>
  <c r="L159" i="1"/>
  <c r="K159" i="1"/>
  <c r="J159" i="1"/>
  <c r="N150" i="1"/>
  <c r="M150" i="1"/>
  <c r="L150" i="1"/>
  <c r="K150" i="1"/>
  <c r="J150" i="1"/>
  <c r="N156" i="1"/>
  <c r="M156" i="1"/>
  <c r="L156" i="1"/>
  <c r="K156" i="1"/>
  <c r="J156" i="1"/>
  <c r="N154" i="1"/>
  <c r="M154" i="1"/>
  <c r="L154" i="1"/>
  <c r="K154" i="1"/>
  <c r="J154" i="1"/>
  <c r="N153" i="1"/>
  <c r="M153" i="1"/>
  <c r="L153" i="1"/>
  <c r="K153" i="1"/>
  <c r="J153" i="1"/>
  <c r="N151" i="1"/>
  <c r="M151" i="1"/>
  <c r="L151" i="1"/>
  <c r="K151" i="1"/>
  <c r="J151" i="1"/>
  <c r="N152" i="1"/>
  <c r="M152" i="1"/>
  <c r="L152" i="1"/>
  <c r="K152" i="1"/>
  <c r="J152" i="1"/>
  <c r="N155" i="1"/>
  <c r="M155" i="1"/>
  <c r="L155" i="1"/>
  <c r="K155" i="1"/>
  <c r="J155" i="1"/>
  <c r="N1944" i="1"/>
  <c r="M1944" i="1"/>
  <c r="L1944" i="1"/>
  <c r="K1944" i="1"/>
  <c r="J1944" i="1"/>
  <c r="N1960" i="1"/>
  <c r="M1960" i="1"/>
  <c r="L1960" i="1"/>
  <c r="K1960" i="1"/>
  <c r="J1960" i="1"/>
  <c r="N1940" i="1"/>
  <c r="M1940" i="1"/>
  <c r="L1940" i="1"/>
  <c r="K1940" i="1"/>
  <c r="J1940" i="1"/>
  <c r="N1964" i="1"/>
  <c r="M1964" i="1"/>
  <c r="L1964" i="1"/>
  <c r="K1964" i="1"/>
  <c r="J1964" i="1"/>
  <c r="N1968" i="1"/>
  <c r="M1968" i="1"/>
  <c r="L1968" i="1"/>
  <c r="K1968" i="1"/>
  <c r="J1968" i="1"/>
  <c r="N1969" i="1"/>
  <c r="M1969" i="1"/>
  <c r="L1969" i="1"/>
  <c r="K1969" i="1"/>
  <c r="J1969" i="1"/>
  <c r="N2004" i="1"/>
  <c r="M2004" i="1"/>
  <c r="L2004" i="1"/>
  <c r="K2004" i="1"/>
  <c r="J2004" i="1"/>
  <c r="N2056" i="1"/>
  <c r="M2056" i="1"/>
  <c r="L2056" i="1"/>
  <c r="K2056" i="1"/>
  <c r="J2056" i="1"/>
  <c r="N2062" i="1"/>
  <c r="M2062" i="1"/>
  <c r="L2062" i="1"/>
  <c r="K2062" i="1"/>
  <c r="J2062" i="1"/>
  <c r="N2063" i="1"/>
  <c r="M2063" i="1"/>
  <c r="L2063" i="1"/>
  <c r="K2063" i="1"/>
  <c r="J2063" i="1"/>
  <c r="N1972" i="1"/>
  <c r="M1972" i="1"/>
  <c r="L1972" i="1"/>
  <c r="K1972" i="1"/>
  <c r="J1972" i="1"/>
  <c r="N1973" i="1"/>
  <c r="M1973" i="1"/>
  <c r="L1973" i="1"/>
  <c r="K1973" i="1"/>
  <c r="J1973" i="1"/>
  <c r="N2011" i="1"/>
  <c r="M2011" i="1"/>
  <c r="L2011" i="1"/>
  <c r="K2011" i="1"/>
  <c r="J2011" i="1"/>
  <c r="N2012" i="1"/>
  <c r="M2012" i="1"/>
  <c r="L2012" i="1"/>
  <c r="K2012" i="1"/>
  <c r="J2012" i="1"/>
  <c r="N2010" i="1"/>
  <c r="M2010" i="1"/>
  <c r="L2010" i="1"/>
  <c r="K2010" i="1"/>
  <c r="J2010" i="1"/>
  <c r="N2055" i="1"/>
  <c r="M2055" i="1"/>
  <c r="L2055" i="1"/>
  <c r="K2055" i="1"/>
  <c r="J2055" i="1"/>
  <c r="N2064" i="1"/>
  <c r="M2064" i="1"/>
  <c r="L2064" i="1"/>
  <c r="K2064" i="1"/>
  <c r="J2064" i="1"/>
  <c r="N1961" i="1"/>
  <c r="M1961" i="1"/>
  <c r="L1961" i="1"/>
  <c r="K1961" i="1"/>
  <c r="J1961" i="1"/>
  <c r="N1971" i="1"/>
  <c r="M1971" i="1"/>
  <c r="L1971" i="1"/>
  <c r="K1971" i="1"/>
  <c r="J1971" i="1"/>
  <c r="N1970" i="1"/>
  <c r="M1970" i="1"/>
  <c r="L1970" i="1"/>
  <c r="K1970" i="1"/>
  <c r="J1970" i="1"/>
  <c r="N2058" i="1"/>
  <c r="M2058" i="1"/>
  <c r="L2058" i="1"/>
  <c r="K2058" i="1"/>
  <c r="J2058" i="1"/>
  <c r="N2057" i="1"/>
  <c r="M2057" i="1"/>
  <c r="L2057" i="1"/>
  <c r="K2057" i="1"/>
  <c r="J2057" i="1"/>
  <c r="N1975" i="1"/>
  <c r="M1975" i="1"/>
  <c r="L1975" i="1"/>
  <c r="K1975" i="1"/>
  <c r="J1975" i="1"/>
  <c r="N1976" i="1"/>
  <c r="M1976" i="1"/>
  <c r="L1976" i="1"/>
  <c r="K1976" i="1"/>
  <c r="J1976" i="1"/>
  <c r="N1977" i="1"/>
  <c r="M1977" i="1"/>
  <c r="L1977" i="1"/>
  <c r="K1977" i="1"/>
  <c r="J1977" i="1"/>
  <c r="N1966" i="1"/>
  <c r="M1966" i="1"/>
  <c r="L1966" i="1"/>
  <c r="K1966" i="1"/>
  <c r="J1966" i="1"/>
  <c r="N1967" i="1"/>
  <c r="M1967" i="1"/>
  <c r="L1967" i="1"/>
  <c r="K1967" i="1"/>
  <c r="J1967" i="1"/>
  <c r="N1957" i="1"/>
  <c r="M1957" i="1"/>
  <c r="L1957" i="1"/>
  <c r="K1957" i="1"/>
  <c r="J1957" i="1"/>
  <c r="N2039" i="1"/>
  <c r="M2039" i="1"/>
  <c r="L2039" i="1"/>
  <c r="K2039" i="1"/>
  <c r="J2039" i="1"/>
  <c r="N1993" i="1"/>
  <c r="M1993" i="1"/>
  <c r="L1993" i="1"/>
  <c r="K1993" i="1"/>
  <c r="J1993" i="1"/>
  <c r="N1950" i="1"/>
  <c r="M1950" i="1"/>
  <c r="L1950" i="1"/>
  <c r="K1950" i="1"/>
  <c r="J1950" i="1"/>
  <c r="N2040" i="1"/>
  <c r="M2040" i="1"/>
  <c r="L2040" i="1"/>
  <c r="K2040" i="1"/>
  <c r="J2040" i="1"/>
  <c r="N2043" i="1"/>
  <c r="M2043" i="1"/>
  <c r="L2043" i="1"/>
  <c r="K2043" i="1"/>
  <c r="J2043" i="1"/>
  <c r="N2044" i="1"/>
  <c r="M2044" i="1"/>
  <c r="L2044" i="1"/>
  <c r="K2044" i="1"/>
  <c r="J2044" i="1"/>
  <c r="N2042" i="1"/>
  <c r="M2042" i="1"/>
  <c r="L2042" i="1"/>
  <c r="K2042" i="1"/>
  <c r="J2042" i="1"/>
  <c r="N2014" i="1"/>
  <c r="M2014" i="1"/>
  <c r="L2014" i="1"/>
  <c r="K2014" i="1"/>
  <c r="J2014" i="1"/>
  <c r="N2013" i="1"/>
  <c r="M2013" i="1"/>
  <c r="L2013" i="1"/>
  <c r="K2013" i="1"/>
  <c r="J2013" i="1"/>
  <c r="N2033" i="1"/>
  <c r="M2033" i="1"/>
  <c r="L2033" i="1"/>
  <c r="K2033" i="1"/>
  <c r="J2033" i="1"/>
  <c r="N2034" i="1"/>
  <c r="M2034" i="1"/>
  <c r="L2034" i="1"/>
  <c r="K2034" i="1"/>
  <c r="J2034" i="1"/>
  <c r="N2038" i="1"/>
  <c r="M2038" i="1"/>
  <c r="L2038" i="1"/>
  <c r="K2038" i="1"/>
  <c r="J2038" i="1"/>
  <c r="N2037" i="1"/>
  <c r="M2037" i="1"/>
  <c r="L2037" i="1"/>
  <c r="K2037" i="1"/>
  <c r="J2037" i="1"/>
  <c r="N2036" i="1"/>
  <c r="M2036" i="1"/>
  <c r="L2036" i="1"/>
  <c r="K2036" i="1"/>
  <c r="J2036" i="1"/>
  <c r="N2035" i="1"/>
  <c r="M2035" i="1"/>
  <c r="L2035" i="1"/>
  <c r="K2035" i="1"/>
  <c r="J2035" i="1"/>
  <c r="N2006" i="1"/>
  <c r="M2006" i="1"/>
  <c r="L2006" i="1"/>
  <c r="K2006" i="1"/>
  <c r="J2006" i="1"/>
  <c r="N2007" i="1"/>
  <c r="M2007" i="1"/>
  <c r="L2007" i="1"/>
  <c r="K2007" i="1"/>
  <c r="J2007" i="1"/>
  <c r="N2003" i="1"/>
  <c r="M2003" i="1"/>
  <c r="L2003" i="1"/>
  <c r="K2003" i="1"/>
  <c r="J2003" i="1"/>
  <c r="N2059" i="1"/>
  <c r="M2059" i="1"/>
  <c r="L2059" i="1"/>
  <c r="K2059" i="1"/>
  <c r="J2059" i="1"/>
  <c r="N2023" i="1"/>
  <c r="M2023" i="1"/>
  <c r="L2023" i="1"/>
  <c r="K2023" i="1"/>
  <c r="J2023" i="1"/>
  <c r="N1992" i="1"/>
  <c r="M1992" i="1"/>
  <c r="L1992" i="1"/>
  <c r="K1992" i="1"/>
  <c r="J1992" i="1"/>
  <c r="N1978" i="1"/>
  <c r="M1978" i="1"/>
  <c r="L1978" i="1"/>
  <c r="K1978" i="1"/>
  <c r="J1978" i="1"/>
  <c r="N1979" i="1"/>
  <c r="M1979" i="1"/>
  <c r="L1979" i="1"/>
  <c r="K1979" i="1"/>
  <c r="J1979" i="1"/>
  <c r="N1965" i="1"/>
  <c r="M1965" i="1"/>
  <c r="L1965" i="1"/>
  <c r="K1965" i="1"/>
  <c r="J1965" i="1"/>
  <c r="N2060" i="1"/>
  <c r="M2060" i="1"/>
  <c r="L2060" i="1"/>
  <c r="K2060" i="1"/>
  <c r="J2060" i="1"/>
  <c r="N2061" i="1"/>
  <c r="M2061" i="1"/>
  <c r="L2061" i="1"/>
  <c r="K2061" i="1"/>
  <c r="J2061" i="1"/>
  <c r="N1941" i="1"/>
  <c r="M1941" i="1"/>
  <c r="L1941" i="1"/>
  <c r="K1941" i="1"/>
  <c r="J1941" i="1"/>
  <c r="N2008" i="1"/>
  <c r="M2008" i="1"/>
  <c r="L2008" i="1"/>
  <c r="K2008" i="1"/>
  <c r="J2008" i="1"/>
  <c r="N2005" i="1"/>
  <c r="M2005" i="1"/>
  <c r="L2005" i="1"/>
  <c r="K2005" i="1"/>
  <c r="J2005" i="1"/>
  <c r="N1998" i="1"/>
  <c r="M1998" i="1"/>
  <c r="L1998" i="1"/>
  <c r="K1998" i="1"/>
  <c r="J1998" i="1"/>
  <c r="N1997" i="1"/>
  <c r="M1997" i="1"/>
  <c r="L1997" i="1"/>
  <c r="K1997" i="1"/>
  <c r="J1997" i="1"/>
  <c r="N2009" i="1"/>
  <c r="M2009" i="1"/>
  <c r="L2009" i="1"/>
  <c r="K2009" i="1"/>
  <c r="J2009" i="1"/>
  <c r="N1945" i="1"/>
  <c r="M1945" i="1"/>
  <c r="L1945" i="1"/>
  <c r="K1945" i="1"/>
  <c r="J1945" i="1"/>
  <c r="N1995" i="1"/>
  <c r="M1995" i="1"/>
  <c r="L1995" i="1"/>
  <c r="K1995" i="1"/>
  <c r="J1995" i="1"/>
  <c r="N1996" i="1"/>
  <c r="M1996" i="1"/>
  <c r="L1996" i="1"/>
  <c r="K1996" i="1"/>
  <c r="J1996" i="1"/>
  <c r="N1958" i="1"/>
  <c r="M1958" i="1"/>
  <c r="L1958" i="1"/>
  <c r="K1958" i="1"/>
  <c r="J1958" i="1"/>
  <c r="N2065" i="1"/>
  <c r="M2065" i="1"/>
  <c r="L2065" i="1"/>
  <c r="K2065" i="1"/>
  <c r="J2065" i="1"/>
  <c r="N2066" i="1"/>
  <c r="M2066" i="1"/>
  <c r="L2066" i="1"/>
  <c r="K2066" i="1"/>
  <c r="J2066" i="1"/>
  <c r="N1946" i="1"/>
  <c r="M1946" i="1"/>
  <c r="L1946" i="1"/>
  <c r="K1946" i="1"/>
  <c r="J1946" i="1"/>
  <c r="N2001" i="1"/>
  <c r="M2001" i="1"/>
  <c r="L2001" i="1"/>
  <c r="K2001" i="1"/>
  <c r="J2001" i="1"/>
  <c r="N2000" i="1"/>
  <c r="M2000" i="1"/>
  <c r="L2000" i="1"/>
  <c r="K2000" i="1"/>
  <c r="J2000" i="1"/>
  <c r="N1999" i="1"/>
  <c r="M1999" i="1"/>
  <c r="L1999" i="1"/>
  <c r="K1999" i="1"/>
  <c r="J1999" i="1"/>
  <c r="N1948" i="1"/>
  <c r="M1948" i="1"/>
  <c r="L1948" i="1"/>
  <c r="K1948" i="1"/>
  <c r="J1948" i="1"/>
  <c r="N1949" i="1"/>
  <c r="M1949" i="1"/>
  <c r="L1949" i="1"/>
  <c r="K1949" i="1"/>
  <c r="J1949" i="1"/>
  <c r="N1994" i="1"/>
  <c r="M1994" i="1"/>
  <c r="L1994" i="1"/>
  <c r="K1994" i="1"/>
  <c r="J1994" i="1"/>
  <c r="N1980" i="1"/>
  <c r="M1980" i="1"/>
  <c r="L1980" i="1"/>
  <c r="K1980" i="1"/>
  <c r="J1980" i="1"/>
  <c r="N1981" i="1"/>
  <c r="M1981" i="1"/>
  <c r="L1981" i="1"/>
  <c r="K1981" i="1"/>
  <c r="J1981" i="1"/>
  <c r="N1947" i="1"/>
  <c r="M1947" i="1"/>
  <c r="L1947" i="1"/>
  <c r="K1947" i="1"/>
  <c r="J1947" i="1"/>
  <c r="N2002" i="1"/>
  <c r="M2002" i="1"/>
  <c r="L2002" i="1"/>
  <c r="K2002" i="1"/>
  <c r="J2002" i="1"/>
  <c r="N1953" i="1"/>
  <c r="M1953" i="1"/>
  <c r="L1953" i="1"/>
  <c r="K1953" i="1"/>
  <c r="J1953" i="1"/>
  <c r="N1942" i="1"/>
  <c r="M1942" i="1"/>
  <c r="L1942" i="1"/>
  <c r="K1942" i="1"/>
  <c r="J1942" i="1"/>
  <c r="N1943" i="1"/>
  <c r="M1943" i="1"/>
  <c r="L1943" i="1"/>
  <c r="K1943" i="1"/>
  <c r="J1943" i="1"/>
  <c r="N2024" i="1"/>
  <c r="M2024" i="1"/>
  <c r="L2024" i="1"/>
  <c r="K2024" i="1"/>
  <c r="J2024" i="1"/>
  <c r="N2025" i="1"/>
  <c r="M2025" i="1"/>
  <c r="L2025" i="1"/>
  <c r="K2025" i="1"/>
  <c r="J2025" i="1"/>
  <c r="N1988" i="1"/>
  <c r="M1988" i="1"/>
  <c r="L1988" i="1"/>
  <c r="K1988" i="1"/>
  <c r="J1988" i="1"/>
  <c r="N1990" i="1"/>
  <c r="M1990" i="1"/>
  <c r="L1990" i="1"/>
  <c r="K1990" i="1"/>
  <c r="J1990" i="1"/>
  <c r="N1989" i="1"/>
  <c r="M1989" i="1"/>
  <c r="L1989" i="1"/>
  <c r="K1989" i="1"/>
  <c r="J1989" i="1"/>
  <c r="N1991" i="1"/>
  <c r="M1991" i="1"/>
  <c r="L1991" i="1"/>
  <c r="K1991" i="1"/>
  <c r="J1991" i="1"/>
  <c r="N2031" i="1"/>
  <c r="M2031" i="1"/>
  <c r="L2031" i="1"/>
  <c r="K2031" i="1"/>
  <c r="J2031" i="1"/>
  <c r="N2032" i="1"/>
  <c r="M2032" i="1"/>
  <c r="L2032" i="1"/>
  <c r="K2032" i="1"/>
  <c r="J2032" i="1"/>
  <c r="N2030" i="1"/>
  <c r="M2030" i="1"/>
  <c r="L2030" i="1"/>
  <c r="K2030" i="1"/>
  <c r="J2030" i="1"/>
  <c r="N1982" i="1"/>
  <c r="M1982" i="1"/>
  <c r="L1982" i="1"/>
  <c r="K1982" i="1"/>
  <c r="J1982" i="1"/>
  <c r="N1983" i="1"/>
  <c r="M1983" i="1"/>
  <c r="L1983" i="1"/>
  <c r="K1983" i="1"/>
  <c r="J1983" i="1"/>
  <c r="N1954" i="1"/>
  <c r="M1954" i="1"/>
  <c r="L1954" i="1"/>
  <c r="K1954" i="1"/>
  <c r="J1954" i="1"/>
  <c r="N2015" i="1"/>
  <c r="M2015" i="1"/>
  <c r="L2015" i="1"/>
  <c r="K2015" i="1"/>
  <c r="J2015" i="1"/>
  <c r="N2016" i="1"/>
  <c r="M2016" i="1"/>
  <c r="L2016" i="1"/>
  <c r="K2016" i="1"/>
  <c r="J2016" i="1"/>
  <c r="N2026" i="1"/>
  <c r="M2026" i="1"/>
  <c r="L2026" i="1"/>
  <c r="K2026" i="1"/>
  <c r="J2026" i="1"/>
  <c r="N2027" i="1"/>
  <c r="M2027" i="1"/>
  <c r="L2027" i="1"/>
  <c r="K2027" i="1"/>
  <c r="J2027" i="1"/>
  <c r="N2019" i="1"/>
  <c r="M2019" i="1"/>
  <c r="L2019" i="1"/>
  <c r="K2019" i="1"/>
  <c r="J2019" i="1"/>
  <c r="N2020" i="1"/>
  <c r="M2020" i="1"/>
  <c r="L2020" i="1"/>
  <c r="K2020" i="1"/>
  <c r="J2020" i="1"/>
  <c r="N2021" i="1"/>
  <c r="M2021" i="1"/>
  <c r="L2021" i="1"/>
  <c r="K2021" i="1"/>
  <c r="J2021" i="1"/>
  <c r="N2022" i="1"/>
  <c r="M2022" i="1"/>
  <c r="L2022" i="1"/>
  <c r="K2022" i="1"/>
  <c r="J2022" i="1"/>
  <c r="N2017" i="1"/>
  <c r="M2017" i="1"/>
  <c r="L2017" i="1"/>
  <c r="K2017" i="1"/>
  <c r="J2017" i="1"/>
  <c r="N2018" i="1"/>
  <c r="M2018" i="1"/>
  <c r="L2018" i="1"/>
  <c r="K2018" i="1"/>
  <c r="J2018" i="1"/>
  <c r="N2028" i="1"/>
  <c r="M2028" i="1"/>
  <c r="L2028" i="1"/>
  <c r="K2028" i="1"/>
  <c r="J2028" i="1"/>
  <c r="N2029" i="1"/>
  <c r="M2029" i="1"/>
  <c r="L2029" i="1"/>
  <c r="K2029" i="1"/>
  <c r="J2029" i="1"/>
  <c r="N1951" i="1"/>
  <c r="M1951" i="1"/>
  <c r="L1951" i="1"/>
  <c r="K1951" i="1"/>
  <c r="J1951" i="1"/>
  <c r="N1985" i="1"/>
  <c r="M1985" i="1"/>
  <c r="L1985" i="1"/>
  <c r="K1985" i="1"/>
  <c r="J1985" i="1"/>
  <c r="N1984" i="1"/>
  <c r="M1984" i="1"/>
  <c r="L1984" i="1"/>
  <c r="K1984" i="1"/>
  <c r="J1984" i="1"/>
  <c r="N1963" i="1"/>
  <c r="M1963" i="1"/>
  <c r="L1963" i="1"/>
  <c r="K1963" i="1"/>
  <c r="J1963" i="1"/>
  <c r="N1962" i="1"/>
  <c r="M1962" i="1"/>
  <c r="L1962" i="1"/>
  <c r="K1962" i="1"/>
  <c r="J1962" i="1"/>
  <c r="N2053" i="1"/>
  <c r="M2053" i="1"/>
  <c r="L2053" i="1"/>
  <c r="K2053" i="1"/>
  <c r="J2053" i="1"/>
  <c r="N2054" i="1"/>
  <c r="M2054" i="1"/>
  <c r="L2054" i="1"/>
  <c r="K2054" i="1"/>
  <c r="J2054" i="1"/>
  <c r="N2051" i="1"/>
  <c r="M2051" i="1"/>
  <c r="L2051" i="1"/>
  <c r="K2051" i="1"/>
  <c r="J2051" i="1"/>
  <c r="N2052" i="1"/>
  <c r="M2052" i="1"/>
  <c r="L2052" i="1"/>
  <c r="K2052" i="1"/>
  <c r="J2052" i="1"/>
  <c r="N1952" i="1"/>
  <c r="M1952" i="1"/>
  <c r="L1952" i="1"/>
  <c r="K1952" i="1"/>
  <c r="J1952" i="1"/>
  <c r="N1974" i="1"/>
  <c r="M1974" i="1"/>
  <c r="L1974" i="1"/>
  <c r="K1974" i="1"/>
  <c r="J1974" i="1"/>
  <c r="N2041" i="1"/>
  <c r="M2041" i="1"/>
  <c r="L2041" i="1"/>
  <c r="K2041" i="1"/>
  <c r="J2041" i="1"/>
  <c r="N1959" i="1"/>
  <c r="M1959" i="1"/>
  <c r="L1959" i="1"/>
  <c r="K1959" i="1"/>
  <c r="J1959" i="1"/>
  <c r="N1955" i="1"/>
  <c r="M1955" i="1"/>
  <c r="L1955" i="1"/>
  <c r="K1955" i="1"/>
  <c r="J1955" i="1"/>
  <c r="N1956" i="1"/>
  <c r="M1956" i="1"/>
  <c r="L1956" i="1"/>
  <c r="K1956" i="1"/>
  <c r="J1956" i="1"/>
  <c r="N2049" i="1"/>
  <c r="M2049" i="1"/>
  <c r="L2049" i="1"/>
  <c r="K2049" i="1"/>
  <c r="J2049" i="1"/>
  <c r="N2050" i="1"/>
  <c r="M2050" i="1"/>
  <c r="L2050" i="1"/>
  <c r="K2050" i="1"/>
  <c r="J2050" i="1"/>
  <c r="N2047" i="1"/>
  <c r="M2047" i="1"/>
  <c r="L2047" i="1"/>
  <c r="K2047" i="1"/>
  <c r="J2047" i="1"/>
  <c r="N2048" i="1"/>
  <c r="M2048" i="1"/>
  <c r="L2048" i="1"/>
  <c r="K2048" i="1"/>
  <c r="J2048" i="1"/>
  <c r="N2045" i="1"/>
  <c r="M2045" i="1"/>
  <c r="L2045" i="1"/>
  <c r="K2045" i="1"/>
  <c r="J2045" i="1"/>
  <c r="N2046" i="1"/>
  <c r="M2046" i="1"/>
  <c r="L2046" i="1"/>
  <c r="K2046" i="1"/>
  <c r="J2046" i="1"/>
  <c r="N1986" i="1"/>
  <c r="M1986" i="1"/>
  <c r="L1986" i="1"/>
  <c r="K1986" i="1"/>
  <c r="J1986" i="1"/>
  <c r="N1987" i="1"/>
  <c r="M1987" i="1"/>
  <c r="L1987" i="1"/>
  <c r="K1987" i="1"/>
  <c r="J1987" i="1"/>
  <c r="N1767" i="1"/>
  <c r="M1767" i="1"/>
  <c r="L1767" i="1"/>
  <c r="K1767" i="1"/>
  <c r="J1767" i="1"/>
  <c r="N1766" i="1"/>
  <c r="M1766" i="1"/>
  <c r="L1766" i="1"/>
  <c r="K1766" i="1"/>
  <c r="J1766" i="1"/>
  <c r="N1760" i="1"/>
  <c r="M1760" i="1"/>
  <c r="L1760" i="1"/>
  <c r="K1760" i="1"/>
  <c r="J1760" i="1"/>
  <c r="N1758" i="1"/>
  <c r="M1758" i="1"/>
  <c r="L1758" i="1"/>
  <c r="K1758" i="1"/>
  <c r="J1758" i="1"/>
  <c r="N1759" i="1"/>
  <c r="M1759" i="1"/>
  <c r="L1759" i="1"/>
  <c r="K1759" i="1"/>
  <c r="J1759" i="1"/>
  <c r="N1753" i="1"/>
  <c r="M1753" i="1"/>
  <c r="L1753" i="1"/>
  <c r="K1753" i="1"/>
  <c r="J1753" i="1"/>
  <c r="N1757" i="1"/>
  <c r="M1757" i="1"/>
  <c r="L1757" i="1"/>
  <c r="K1757" i="1"/>
  <c r="J1757" i="1"/>
  <c r="N1745" i="1"/>
  <c r="M1745" i="1"/>
  <c r="L1745" i="1"/>
  <c r="K1745" i="1"/>
  <c r="J1745" i="1"/>
  <c r="N1747" i="1"/>
  <c r="M1747" i="1"/>
  <c r="L1747" i="1"/>
  <c r="K1747" i="1"/>
  <c r="J1747" i="1"/>
  <c r="N1746" i="1"/>
  <c r="M1746" i="1"/>
  <c r="L1746" i="1"/>
  <c r="K1746" i="1"/>
  <c r="J1746" i="1"/>
  <c r="N1761" i="1"/>
  <c r="M1761" i="1"/>
  <c r="L1761" i="1"/>
  <c r="K1761" i="1"/>
  <c r="J1761" i="1"/>
  <c r="N1762" i="1"/>
  <c r="M1762" i="1"/>
  <c r="L1762" i="1"/>
  <c r="K1762" i="1"/>
  <c r="J1762" i="1"/>
  <c r="N1748" i="1"/>
  <c r="M1748" i="1"/>
  <c r="L1748" i="1"/>
  <c r="K1748" i="1"/>
  <c r="J1748" i="1"/>
  <c r="N1749" i="1"/>
  <c r="M1749" i="1"/>
  <c r="L1749" i="1"/>
  <c r="K1749" i="1"/>
  <c r="J1749" i="1"/>
  <c r="N1741" i="1"/>
  <c r="M1741" i="1"/>
  <c r="L1741" i="1"/>
  <c r="K1741" i="1"/>
  <c r="J1741" i="1"/>
  <c r="N1743" i="1"/>
  <c r="M1743" i="1"/>
  <c r="L1743" i="1"/>
  <c r="K1743" i="1"/>
  <c r="J1743" i="1"/>
  <c r="N1742" i="1"/>
  <c r="M1742" i="1"/>
  <c r="L1742" i="1"/>
  <c r="K1742" i="1"/>
  <c r="J1742" i="1"/>
  <c r="N1744" i="1"/>
  <c r="M1744" i="1"/>
  <c r="L1744" i="1"/>
  <c r="K1744" i="1"/>
  <c r="J1744" i="1"/>
  <c r="N1768" i="1"/>
  <c r="M1768" i="1"/>
  <c r="L1768" i="1"/>
  <c r="K1768" i="1"/>
  <c r="J1768" i="1"/>
  <c r="N1739" i="1"/>
  <c r="M1739" i="1"/>
  <c r="L1739" i="1"/>
  <c r="K1739" i="1"/>
  <c r="J1739" i="1"/>
  <c r="N1740" i="1"/>
  <c r="M1740" i="1"/>
  <c r="L1740" i="1"/>
  <c r="K1740" i="1"/>
  <c r="J1740" i="1"/>
  <c r="N1702" i="1"/>
  <c r="M1702" i="1"/>
  <c r="L1702" i="1"/>
  <c r="K1702" i="1"/>
  <c r="J1702" i="1"/>
  <c r="N1666" i="1"/>
  <c r="M1666" i="1"/>
  <c r="L1666" i="1"/>
  <c r="K1666" i="1"/>
  <c r="J1666" i="1"/>
  <c r="N1701" i="1"/>
  <c r="M1701" i="1"/>
  <c r="L1701" i="1"/>
  <c r="K1701" i="1"/>
  <c r="J1701" i="1"/>
  <c r="N1706" i="1"/>
  <c r="M1706" i="1"/>
  <c r="L1706" i="1"/>
  <c r="K1706" i="1"/>
  <c r="J1706" i="1"/>
  <c r="N1722" i="1"/>
  <c r="M1722" i="1"/>
  <c r="L1722" i="1"/>
  <c r="K1722" i="1"/>
  <c r="J1722" i="1"/>
  <c r="N1676" i="1"/>
  <c r="M1676" i="1"/>
  <c r="L1676" i="1"/>
  <c r="K1676" i="1"/>
  <c r="J1676" i="1"/>
  <c r="N1695" i="1"/>
  <c r="M1695" i="1"/>
  <c r="L1695" i="1"/>
  <c r="K1695" i="1"/>
  <c r="J1695" i="1"/>
  <c r="N1681" i="1"/>
  <c r="M1681" i="1"/>
  <c r="L1681" i="1"/>
  <c r="K1681" i="1"/>
  <c r="J1681" i="1"/>
  <c r="N1703" i="1"/>
  <c r="M1703" i="1"/>
  <c r="L1703" i="1"/>
  <c r="K1703" i="1"/>
  <c r="J1703" i="1"/>
  <c r="N1698" i="1"/>
  <c r="M1698" i="1"/>
  <c r="L1698" i="1"/>
  <c r="K1698" i="1"/>
  <c r="J1698" i="1"/>
  <c r="N1694" i="1"/>
  <c r="M1694" i="1"/>
  <c r="L1694" i="1"/>
  <c r="K1694" i="1"/>
  <c r="J1694" i="1"/>
  <c r="N1680" i="1"/>
  <c r="M1680" i="1"/>
  <c r="L1680" i="1"/>
  <c r="K1680" i="1"/>
  <c r="J1680" i="1"/>
  <c r="N1678" i="1"/>
  <c r="M1678" i="1"/>
  <c r="L1678" i="1"/>
  <c r="K1678" i="1"/>
  <c r="J1678" i="1"/>
  <c r="N1697" i="1"/>
  <c r="M1697" i="1"/>
  <c r="L1697" i="1"/>
  <c r="K1697" i="1"/>
  <c r="J1697" i="1"/>
  <c r="N1692" i="1"/>
  <c r="M1692" i="1"/>
  <c r="L1692" i="1"/>
  <c r="K1692" i="1"/>
  <c r="J1692" i="1"/>
  <c r="N1716" i="1"/>
  <c r="M1716" i="1"/>
  <c r="L1716" i="1"/>
  <c r="K1716" i="1"/>
  <c r="J1716" i="1"/>
  <c r="N1715" i="1"/>
  <c r="M1715" i="1"/>
  <c r="L1715" i="1"/>
  <c r="K1715" i="1"/>
  <c r="J1715" i="1"/>
  <c r="N1714" i="1"/>
  <c r="M1714" i="1"/>
  <c r="L1714" i="1"/>
  <c r="K1714" i="1"/>
  <c r="J1714" i="1"/>
  <c r="N1705" i="1"/>
  <c r="M1705" i="1"/>
  <c r="L1705" i="1"/>
  <c r="K1705" i="1"/>
  <c r="J1705" i="1"/>
  <c r="N1704" i="1"/>
  <c r="M1704" i="1"/>
  <c r="L1704" i="1"/>
  <c r="K1704" i="1"/>
  <c r="J1704" i="1"/>
  <c r="N1696" i="1"/>
  <c r="M1696" i="1"/>
  <c r="L1696" i="1"/>
  <c r="K1696" i="1"/>
  <c r="J1696" i="1"/>
  <c r="N1693" i="1"/>
  <c r="M1693" i="1"/>
  <c r="L1693" i="1"/>
  <c r="K1693" i="1"/>
  <c r="J1693" i="1"/>
  <c r="N1682" i="1"/>
  <c r="M1682" i="1"/>
  <c r="L1682" i="1"/>
  <c r="K1682" i="1"/>
  <c r="J1682" i="1"/>
  <c r="N1720" i="1"/>
  <c r="M1720" i="1"/>
  <c r="L1720" i="1"/>
  <c r="K1720" i="1"/>
  <c r="J1720" i="1"/>
  <c r="N1721" i="1"/>
  <c r="M1721" i="1"/>
  <c r="L1721" i="1"/>
  <c r="K1721" i="1"/>
  <c r="J1721" i="1"/>
  <c r="N1718" i="1"/>
  <c r="M1718" i="1"/>
  <c r="L1718" i="1"/>
  <c r="K1718" i="1"/>
  <c r="J1718" i="1"/>
  <c r="N1719" i="1"/>
  <c r="M1719" i="1"/>
  <c r="L1719" i="1"/>
  <c r="K1719" i="1"/>
  <c r="J1719" i="1"/>
  <c r="N1717" i="1"/>
  <c r="M1717" i="1"/>
  <c r="L1717" i="1"/>
  <c r="K1717" i="1"/>
  <c r="J1717" i="1"/>
  <c r="N1707" i="1"/>
  <c r="M1707" i="1"/>
  <c r="L1707" i="1"/>
  <c r="K1707" i="1"/>
  <c r="J1707" i="1"/>
  <c r="N1713" i="1"/>
  <c r="M1713" i="1"/>
  <c r="L1713" i="1"/>
  <c r="K1713" i="1"/>
  <c r="J1713" i="1"/>
  <c r="N1700" i="1"/>
  <c r="M1700" i="1"/>
  <c r="L1700" i="1"/>
  <c r="K1700" i="1"/>
  <c r="J1700" i="1"/>
  <c r="N1688" i="1"/>
  <c r="M1688" i="1"/>
  <c r="L1688" i="1"/>
  <c r="K1688" i="1"/>
  <c r="J1688" i="1"/>
  <c r="N1684" i="1"/>
  <c r="M1684" i="1"/>
  <c r="L1684" i="1"/>
  <c r="K1684" i="1"/>
  <c r="J1684" i="1"/>
  <c r="N1683" i="1"/>
  <c r="M1683" i="1"/>
  <c r="L1683" i="1"/>
  <c r="K1683" i="1"/>
  <c r="J1683" i="1"/>
  <c r="N1677" i="1"/>
  <c r="M1677" i="1"/>
  <c r="L1677" i="1"/>
  <c r="K1677" i="1"/>
  <c r="J1677" i="1"/>
  <c r="N1687" i="1"/>
  <c r="M1687" i="1"/>
  <c r="L1687" i="1"/>
  <c r="K1687" i="1"/>
  <c r="J1687" i="1"/>
  <c r="N1685" i="1"/>
  <c r="M1685" i="1"/>
  <c r="L1685" i="1"/>
  <c r="K1685" i="1"/>
  <c r="J1685" i="1"/>
  <c r="N1674" i="1"/>
  <c r="M1674" i="1"/>
  <c r="L1674" i="1"/>
  <c r="K1674" i="1"/>
  <c r="J1674" i="1"/>
  <c r="N1673" i="1"/>
  <c r="M1673" i="1"/>
  <c r="L1673" i="1"/>
  <c r="K1673" i="1"/>
  <c r="J1673" i="1"/>
  <c r="N1672" i="1"/>
  <c r="M1672" i="1"/>
  <c r="L1672" i="1"/>
  <c r="K1672" i="1"/>
  <c r="J1672" i="1"/>
  <c r="N1671" i="1"/>
  <c r="M1671" i="1"/>
  <c r="L1671" i="1"/>
  <c r="K1671" i="1"/>
  <c r="J1671" i="1"/>
  <c r="N1670" i="1"/>
  <c r="M1670" i="1"/>
  <c r="L1670" i="1"/>
  <c r="K1670" i="1"/>
  <c r="J1670" i="1"/>
  <c r="N1669" i="1"/>
  <c r="M1669" i="1"/>
  <c r="L1669" i="1"/>
  <c r="K1669" i="1"/>
  <c r="J1669" i="1"/>
  <c r="N1699" i="1"/>
  <c r="M1699" i="1"/>
  <c r="L1699" i="1"/>
  <c r="K1699" i="1"/>
  <c r="J1699" i="1"/>
  <c r="N1712" i="1"/>
  <c r="M1712" i="1"/>
  <c r="L1712" i="1"/>
  <c r="K1712" i="1"/>
  <c r="J1712" i="1"/>
  <c r="N1710" i="1"/>
  <c r="M1710" i="1"/>
  <c r="L1710" i="1"/>
  <c r="K1710" i="1"/>
  <c r="J1710" i="1"/>
  <c r="N1711" i="1"/>
  <c r="M1711" i="1"/>
  <c r="L1711" i="1"/>
  <c r="K1711" i="1"/>
  <c r="J1711" i="1"/>
  <c r="N1709" i="1"/>
  <c r="M1709" i="1"/>
  <c r="L1709" i="1"/>
  <c r="K1709" i="1"/>
  <c r="J1709" i="1"/>
  <c r="N1708" i="1"/>
  <c r="M1708" i="1"/>
  <c r="L1708" i="1"/>
  <c r="K1708" i="1"/>
  <c r="J1708" i="1"/>
  <c r="N1690" i="1"/>
  <c r="M1690" i="1"/>
  <c r="L1690" i="1"/>
  <c r="K1690" i="1"/>
  <c r="J1690" i="1"/>
  <c r="N1689" i="1"/>
  <c r="M1689" i="1"/>
  <c r="L1689" i="1"/>
  <c r="K1689" i="1"/>
  <c r="J1689" i="1"/>
  <c r="N1679" i="1"/>
  <c r="M1679" i="1"/>
  <c r="L1679" i="1"/>
  <c r="K1679" i="1"/>
  <c r="J1679" i="1"/>
  <c r="N1691" i="1"/>
  <c r="M1691" i="1"/>
  <c r="L1691" i="1"/>
  <c r="K1691" i="1"/>
  <c r="J1691" i="1"/>
  <c r="N1686" i="1"/>
  <c r="M1686" i="1"/>
  <c r="L1686" i="1"/>
  <c r="K1686" i="1"/>
  <c r="J1686" i="1"/>
  <c r="N1675" i="1"/>
  <c r="M1675" i="1"/>
  <c r="L1675" i="1"/>
  <c r="K1675" i="1"/>
  <c r="J1675" i="1"/>
  <c r="N1667" i="1"/>
  <c r="M1667" i="1"/>
  <c r="L1667" i="1"/>
  <c r="K1667" i="1"/>
  <c r="J1667" i="1"/>
  <c r="N1668" i="1"/>
  <c r="M1668" i="1"/>
  <c r="L1668" i="1"/>
  <c r="K1668" i="1"/>
  <c r="J1668" i="1"/>
  <c r="N1723" i="1"/>
  <c r="M1723" i="1"/>
  <c r="L1723" i="1"/>
  <c r="K1723" i="1"/>
  <c r="J1723" i="1"/>
  <c r="N1725" i="1"/>
  <c r="M1725" i="1"/>
  <c r="L1725" i="1"/>
  <c r="K1725" i="1"/>
  <c r="J1725" i="1"/>
  <c r="N1815" i="1"/>
  <c r="M1815" i="1"/>
  <c r="L1815" i="1"/>
  <c r="K1815" i="1"/>
  <c r="J1815" i="1"/>
  <c r="N1731" i="1"/>
  <c r="M1731" i="1"/>
  <c r="L1731" i="1"/>
  <c r="K1731" i="1"/>
  <c r="J1731" i="1"/>
  <c r="N1729" i="1"/>
  <c r="M1729" i="1"/>
  <c r="L1729" i="1"/>
  <c r="K1729" i="1"/>
  <c r="J1729" i="1"/>
  <c r="N1728" i="1"/>
  <c r="M1728" i="1"/>
  <c r="L1728" i="1"/>
  <c r="K1728" i="1"/>
  <c r="J1728" i="1"/>
  <c r="N1730" i="1"/>
  <c r="M1730" i="1"/>
  <c r="L1730" i="1"/>
  <c r="K1730" i="1"/>
  <c r="J1730" i="1"/>
  <c r="N1737" i="1"/>
  <c r="M1737" i="1"/>
  <c r="L1737" i="1"/>
  <c r="K1737" i="1"/>
  <c r="J1737" i="1"/>
  <c r="N1738" i="1"/>
  <c r="M1738" i="1"/>
  <c r="L1738" i="1"/>
  <c r="K1738" i="1"/>
  <c r="J1738" i="1"/>
  <c r="N1736" i="1"/>
  <c r="M1736" i="1"/>
  <c r="L1736" i="1"/>
  <c r="K1736" i="1"/>
  <c r="J1736" i="1"/>
  <c r="N1735" i="1"/>
  <c r="M1735" i="1"/>
  <c r="L1735" i="1"/>
  <c r="K1735" i="1"/>
  <c r="J1735" i="1"/>
  <c r="N1727" i="1"/>
  <c r="M1727" i="1"/>
  <c r="L1727" i="1"/>
  <c r="K1727" i="1"/>
  <c r="J1727" i="1"/>
  <c r="N1726" i="1"/>
  <c r="M1726" i="1"/>
  <c r="L1726" i="1"/>
  <c r="K1726" i="1"/>
  <c r="J1726" i="1"/>
  <c r="N1734" i="1"/>
  <c r="M1734" i="1"/>
  <c r="L1734" i="1"/>
  <c r="K1734" i="1"/>
  <c r="J1734" i="1"/>
  <c r="N1733" i="1"/>
  <c r="M1733" i="1"/>
  <c r="L1733" i="1"/>
  <c r="K1733" i="1"/>
  <c r="J1733" i="1"/>
  <c r="N1724" i="1"/>
  <c r="M1724" i="1"/>
  <c r="L1724" i="1"/>
  <c r="K1724" i="1"/>
  <c r="J1724" i="1"/>
  <c r="N1732" i="1"/>
  <c r="M1732" i="1"/>
  <c r="L1732" i="1"/>
  <c r="K1732" i="1"/>
  <c r="J1732" i="1"/>
  <c r="N1320" i="1"/>
  <c r="M1320" i="1"/>
  <c r="L1320" i="1"/>
  <c r="K1320" i="1"/>
  <c r="J1320" i="1"/>
  <c r="N1303" i="1"/>
  <c r="M1303" i="1"/>
  <c r="L1303" i="1"/>
  <c r="K1303" i="1"/>
  <c r="J1303" i="1"/>
  <c r="N1248" i="1"/>
  <c r="M1248" i="1"/>
  <c r="L1248" i="1"/>
  <c r="K1248" i="1"/>
  <c r="J1248" i="1"/>
  <c r="N1256" i="1"/>
  <c r="M1256" i="1"/>
  <c r="L1256" i="1"/>
  <c r="K1256" i="1"/>
  <c r="J1256" i="1"/>
  <c r="N1304" i="1"/>
  <c r="M1304" i="1"/>
  <c r="L1304" i="1"/>
  <c r="K1304" i="1"/>
  <c r="J1304" i="1"/>
  <c r="N1308" i="1"/>
  <c r="M1308" i="1"/>
  <c r="L1308" i="1"/>
  <c r="K1308" i="1"/>
  <c r="J1308" i="1"/>
  <c r="N1302" i="1"/>
  <c r="M1302" i="1"/>
  <c r="L1302" i="1"/>
  <c r="K1302" i="1"/>
  <c r="J1302" i="1"/>
  <c r="N1255" i="1"/>
  <c r="M1255" i="1"/>
  <c r="L1255" i="1"/>
  <c r="K1255" i="1"/>
  <c r="J1255" i="1"/>
  <c r="N1291" i="1"/>
  <c r="M1291" i="1"/>
  <c r="L1291" i="1"/>
  <c r="K1291" i="1"/>
  <c r="J1291" i="1"/>
  <c r="N1263" i="1"/>
  <c r="M1263" i="1"/>
  <c r="L1263" i="1"/>
  <c r="K1263" i="1"/>
  <c r="J1263" i="1"/>
  <c r="N1309" i="1"/>
  <c r="M1309" i="1"/>
  <c r="L1309" i="1"/>
  <c r="K1309" i="1"/>
  <c r="J1309" i="1"/>
  <c r="N1318" i="1"/>
  <c r="M1318" i="1"/>
  <c r="L1318" i="1"/>
  <c r="K1318" i="1"/>
  <c r="J1318" i="1"/>
  <c r="N1319" i="1"/>
  <c r="M1319" i="1"/>
  <c r="L1319" i="1"/>
  <c r="K1319" i="1"/>
  <c r="J1319" i="1"/>
  <c r="N1290" i="1"/>
  <c r="M1290" i="1"/>
  <c r="L1290" i="1"/>
  <c r="K1290" i="1"/>
  <c r="J1290" i="1"/>
  <c r="N1259" i="1"/>
  <c r="M1259" i="1"/>
  <c r="L1259" i="1"/>
  <c r="K1259" i="1"/>
  <c r="J1259" i="1"/>
  <c r="N1323" i="1"/>
  <c r="M1323" i="1"/>
  <c r="L1323" i="1"/>
  <c r="K1323" i="1"/>
  <c r="J1323" i="1"/>
  <c r="N1317" i="1"/>
  <c r="M1317" i="1"/>
  <c r="L1317" i="1"/>
  <c r="K1317" i="1"/>
  <c r="J1317" i="1"/>
  <c r="N1329" i="1"/>
  <c r="M1329" i="1"/>
  <c r="L1329" i="1"/>
  <c r="K1329" i="1"/>
  <c r="J1329" i="1"/>
  <c r="N1330" i="1"/>
  <c r="M1330" i="1"/>
  <c r="L1330" i="1"/>
  <c r="K1330" i="1"/>
  <c r="J1330" i="1"/>
  <c r="N1251" i="1"/>
  <c r="M1251" i="1"/>
  <c r="L1251" i="1"/>
  <c r="K1251" i="1"/>
  <c r="J1251" i="1"/>
  <c r="N1314" i="1"/>
  <c r="M1314" i="1"/>
  <c r="L1314" i="1"/>
  <c r="K1314" i="1"/>
  <c r="J1314" i="1"/>
  <c r="N1296" i="1"/>
  <c r="M1296" i="1"/>
  <c r="L1296" i="1"/>
  <c r="K1296" i="1"/>
  <c r="J1296" i="1"/>
  <c r="N1273" i="1"/>
  <c r="M1273" i="1"/>
  <c r="L1273" i="1"/>
  <c r="K1273" i="1"/>
  <c r="J1273" i="1"/>
  <c r="N1272" i="1"/>
  <c r="M1272" i="1"/>
  <c r="L1272" i="1"/>
  <c r="K1272" i="1"/>
  <c r="J1272" i="1"/>
  <c r="N1270" i="1"/>
  <c r="M1270" i="1"/>
  <c r="L1270" i="1"/>
  <c r="K1270" i="1"/>
  <c r="J1270" i="1"/>
  <c r="N1271" i="1"/>
  <c r="M1271" i="1"/>
  <c r="L1271" i="1"/>
  <c r="K1271" i="1"/>
  <c r="J1271" i="1"/>
  <c r="N1299" i="1"/>
  <c r="M1299" i="1"/>
  <c r="L1299" i="1"/>
  <c r="K1299" i="1"/>
  <c r="J1299" i="1"/>
  <c r="N1300" i="1"/>
  <c r="M1300" i="1"/>
  <c r="L1300" i="1"/>
  <c r="K1300" i="1"/>
  <c r="J1300" i="1"/>
  <c r="N1301" i="1"/>
  <c r="M1301" i="1"/>
  <c r="L1301" i="1"/>
  <c r="K1301" i="1"/>
  <c r="J1301" i="1"/>
  <c r="N1298" i="1"/>
  <c r="M1298" i="1"/>
  <c r="L1298" i="1"/>
  <c r="K1298" i="1"/>
  <c r="J1298" i="1"/>
  <c r="N1315" i="1"/>
  <c r="M1315" i="1"/>
  <c r="L1315" i="1"/>
  <c r="K1315" i="1"/>
  <c r="J1315" i="1"/>
  <c r="N1297" i="1"/>
  <c r="M1297" i="1"/>
  <c r="L1297" i="1"/>
  <c r="K1297" i="1"/>
  <c r="J1297" i="1"/>
  <c r="N1257" i="1"/>
  <c r="M1257" i="1"/>
  <c r="L1257" i="1"/>
  <c r="K1257" i="1"/>
  <c r="J1257" i="1"/>
  <c r="N1253" i="1"/>
  <c r="M1253" i="1"/>
  <c r="L1253" i="1"/>
  <c r="K1253" i="1"/>
  <c r="J1253" i="1"/>
  <c r="N1246" i="1"/>
  <c r="M1246" i="1"/>
  <c r="L1246" i="1"/>
  <c r="K1246" i="1"/>
  <c r="J1246" i="1"/>
  <c r="N1274" i="1"/>
  <c r="M1274" i="1"/>
  <c r="L1274" i="1"/>
  <c r="K1274" i="1"/>
  <c r="J1274" i="1"/>
  <c r="N1268" i="1"/>
  <c r="M1268" i="1"/>
  <c r="L1268" i="1"/>
  <c r="K1268" i="1"/>
  <c r="J1268" i="1"/>
  <c r="N1267" i="1"/>
  <c r="M1267" i="1"/>
  <c r="L1267" i="1"/>
  <c r="K1267" i="1"/>
  <c r="J1267" i="1"/>
  <c r="N1250" i="1"/>
  <c r="M1250" i="1"/>
  <c r="L1250" i="1"/>
  <c r="K1250" i="1"/>
  <c r="J1250" i="1"/>
  <c r="N1249" i="1"/>
  <c r="M1249" i="1"/>
  <c r="L1249" i="1"/>
  <c r="K1249" i="1"/>
  <c r="J1249" i="1"/>
  <c r="N1260" i="1"/>
  <c r="M1260" i="1"/>
  <c r="L1260" i="1"/>
  <c r="K1260" i="1"/>
  <c r="J1260" i="1"/>
  <c r="N1258" i="1"/>
  <c r="M1258" i="1"/>
  <c r="L1258" i="1"/>
  <c r="K1258" i="1"/>
  <c r="J1258" i="1"/>
  <c r="N1293" i="1"/>
  <c r="M1293" i="1"/>
  <c r="L1293" i="1"/>
  <c r="K1293" i="1"/>
  <c r="J1293" i="1"/>
  <c r="N1292" i="1"/>
  <c r="M1292" i="1"/>
  <c r="L1292" i="1"/>
  <c r="K1292" i="1"/>
  <c r="J1292" i="1"/>
  <c r="N1262" i="1"/>
  <c r="M1262" i="1"/>
  <c r="L1262" i="1"/>
  <c r="K1262" i="1"/>
  <c r="J1262" i="1"/>
  <c r="N1254" i="1"/>
  <c r="M1254" i="1"/>
  <c r="L1254" i="1"/>
  <c r="K1254" i="1"/>
  <c r="J1254" i="1"/>
  <c r="N1245" i="1"/>
  <c r="M1245" i="1"/>
  <c r="L1245" i="1"/>
  <c r="K1245" i="1"/>
  <c r="J1245" i="1"/>
  <c r="N1306" i="1"/>
  <c r="M1306" i="1"/>
  <c r="L1306" i="1"/>
  <c r="K1306" i="1"/>
  <c r="J1306" i="1"/>
  <c r="N1328" i="1"/>
  <c r="M1328" i="1"/>
  <c r="L1328" i="1"/>
  <c r="K1328" i="1"/>
  <c r="J1328" i="1"/>
  <c r="N1327" i="1"/>
  <c r="M1327" i="1"/>
  <c r="L1327" i="1"/>
  <c r="K1327" i="1"/>
  <c r="J1327" i="1"/>
  <c r="N1307" i="1"/>
  <c r="M1307" i="1"/>
  <c r="L1307" i="1"/>
  <c r="K1307" i="1"/>
  <c r="J1307" i="1"/>
  <c r="N1324" i="1"/>
  <c r="M1324" i="1"/>
  <c r="L1324" i="1"/>
  <c r="K1324" i="1"/>
  <c r="J1324" i="1"/>
  <c r="N1326" i="1"/>
  <c r="M1326" i="1"/>
  <c r="L1326" i="1"/>
  <c r="K1326" i="1"/>
  <c r="J1326" i="1"/>
  <c r="N1247" i="1"/>
  <c r="M1247" i="1"/>
  <c r="L1247" i="1"/>
  <c r="K1247" i="1"/>
  <c r="J1247" i="1"/>
  <c r="N1275" i="1"/>
  <c r="M1275" i="1"/>
  <c r="L1275" i="1"/>
  <c r="K1275" i="1"/>
  <c r="J1275" i="1"/>
  <c r="N1269" i="1"/>
  <c r="M1269" i="1"/>
  <c r="L1269" i="1"/>
  <c r="K1269" i="1"/>
  <c r="J1269" i="1"/>
  <c r="N1325" i="1"/>
  <c r="M1325" i="1"/>
  <c r="L1325" i="1"/>
  <c r="K1325" i="1"/>
  <c r="J1325" i="1"/>
  <c r="N1294" i="1"/>
  <c r="M1294" i="1"/>
  <c r="L1294" i="1"/>
  <c r="K1294" i="1"/>
  <c r="J1294" i="1"/>
  <c r="N1310" i="1"/>
  <c r="M1310" i="1"/>
  <c r="L1310" i="1"/>
  <c r="K1310" i="1"/>
  <c r="J1310" i="1"/>
  <c r="N1311" i="1"/>
  <c r="M1311" i="1"/>
  <c r="L1311" i="1"/>
  <c r="K1311" i="1"/>
  <c r="J1311" i="1"/>
  <c r="N1321" i="1"/>
  <c r="M1321" i="1"/>
  <c r="L1321" i="1"/>
  <c r="K1321" i="1"/>
  <c r="J1321" i="1"/>
  <c r="N1322" i="1"/>
  <c r="M1322" i="1"/>
  <c r="L1322" i="1"/>
  <c r="K1322" i="1"/>
  <c r="J1322" i="1"/>
  <c r="N1289" i="1"/>
  <c r="M1289" i="1"/>
  <c r="L1289" i="1"/>
  <c r="K1289" i="1"/>
  <c r="J1289" i="1"/>
  <c r="N1282" i="1"/>
  <c r="M1282" i="1"/>
  <c r="L1282" i="1"/>
  <c r="K1282" i="1"/>
  <c r="J1282" i="1"/>
  <c r="N1287" i="1"/>
  <c r="M1287" i="1"/>
  <c r="L1287" i="1"/>
  <c r="K1287" i="1"/>
  <c r="J1287" i="1"/>
  <c r="N1305" i="1"/>
  <c r="M1305" i="1"/>
  <c r="L1305" i="1"/>
  <c r="K1305" i="1"/>
  <c r="J1305" i="1"/>
  <c r="N1266" i="1"/>
  <c r="M1266" i="1"/>
  <c r="L1266" i="1"/>
  <c r="K1266" i="1"/>
  <c r="J1266" i="1"/>
  <c r="N1261" i="1"/>
  <c r="M1261" i="1"/>
  <c r="L1261" i="1"/>
  <c r="K1261" i="1"/>
  <c r="J1261" i="1"/>
  <c r="N1283" i="1"/>
  <c r="M1283" i="1"/>
  <c r="L1283" i="1"/>
  <c r="K1283" i="1"/>
  <c r="J1283" i="1"/>
  <c r="N1265" i="1"/>
  <c r="M1265" i="1"/>
  <c r="L1265" i="1"/>
  <c r="K1265" i="1"/>
  <c r="J1265" i="1"/>
  <c r="N1264" i="1"/>
  <c r="M1264" i="1"/>
  <c r="L1264" i="1"/>
  <c r="K1264" i="1"/>
  <c r="J1264" i="1"/>
  <c r="N1288" i="1"/>
  <c r="M1288" i="1"/>
  <c r="L1288" i="1"/>
  <c r="K1288" i="1"/>
  <c r="J1288" i="1"/>
  <c r="N1286" i="1"/>
  <c r="M1286" i="1"/>
  <c r="L1286" i="1"/>
  <c r="K1286" i="1"/>
  <c r="J1286" i="1"/>
  <c r="N1316" i="1"/>
  <c r="M1316" i="1"/>
  <c r="L1316" i="1"/>
  <c r="K1316" i="1"/>
  <c r="J1316" i="1"/>
  <c r="N1295" i="1"/>
  <c r="M1295" i="1"/>
  <c r="L1295" i="1"/>
  <c r="K1295" i="1"/>
  <c r="J1295" i="1"/>
  <c r="N1252" i="1"/>
  <c r="M1252" i="1"/>
  <c r="L1252" i="1"/>
  <c r="K1252" i="1"/>
  <c r="J1252" i="1"/>
  <c r="N1279" i="1"/>
  <c r="M1279" i="1"/>
  <c r="L1279" i="1"/>
  <c r="K1279" i="1"/>
  <c r="J1279" i="1"/>
  <c r="N1278" i="1"/>
  <c r="M1278" i="1"/>
  <c r="L1278" i="1"/>
  <c r="K1278" i="1"/>
  <c r="J1278" i="1"/>
  <c r="N1281" i="1"/>
  <c r="M1281" i="1"/>
  <c r="L1281" i="1"/>
  <c r="K1281" i="1"/>
  <c r="J1281" i="1"/>
  <c r="N1280" i="1"/>
  <c r="M1280" i="1"/>
  <c r="L1280" i="1"/>
  <c r="K1280" i="1"/>
  <c r="J1280" i="1"/>
  <c r="N1277" i="1"/>
  <c r="M1277" i="1"/>
  <c r="L1277" i="1"/>
  <c r="K1277" i="1"/>
  <c r="J1277" i="1"/>
  <c r="N1276" i="1"/>
  <c r="M1276" i="1"/>
  <c r="L1276" i="1"/>
  <c r="K1276" i="1"/>
  <c r="J1276" i="1"/>
  <c r="N1285" i="1"/>
  <c r="M1285" i="1"/>
  <c r="L1285" i="1"/>
  <c r="K1285" i="1"/>
  <c r="J1285" i="1"/>
  <c r="N1284" i="1"/>
  <c r="M1284" i="1"/>
  <c r="L1284" i="1"/>
  <c r="K1284" i="1"/>
  <c r="J1284" i="1"/>
  <c r="N1244" i="1"/>
  <c r="M1244" i="1"/>
  <c r="L1244" i="1"/>
  <c r="K1244" i="1"/>
  <c r="J1244" i="1"/>
  <c r="N1813" i="1"/>
  <c r="M1813" i="1"/>
  <c r="L1813" i="1"/>
  <c r="K1813" i="1"/>
  <c r="J1813" i="1"/>
  <c r="N1812" i="1"/>
  <c r="M1812" i="1"/>
  <c r="L1812" i="1"/>
  <c r="K1812" i="1"/>
  <c r="J1812" i="1"/>
  <c r="N1814" i="1"/>
  <c r="M1814" i="1"/>
  <c r="L1814" i="1"/>
  <c r="K1814" i="1"/>
  <c r="J1814" i="1"/>
  <c r="N1179" i="1"/>
  <c r="M1179" i="1"/>
  <c r="L1179" i="1"/>
  <c r="K1179" i="1"/>
  <c r="J1179" i="1"/>
  <c r="N1238" i="1"/>
  <c r="M1238" i="1"/>
  <c r="L1238" i="1"/>
  <c r="K1238" i="1"/>
  <c r="J1238" i="1"/>
  <c r="N1165" i="1"/>
  <c r="M1165" i="1"/>
  <c r="L1165" i="1"/>
  <c r="K1165" i="1"/>
  <c r="J1165" i="1"/>
  <c r="N1174" i="1"/>
  <c r="M1174" i="1"/>
  <c r="L1174" i="1"/>
  <c r="K1174" i="1"/>
  <c r="J1174" i="1"/>
  <c r="N1171" i="1"/>
  <c r="M1171" i="1"/>
  <c r="L1171" i="1"/>
  <c r="K1171" i="1"/>
  <c r="J1171" i="1"/>
  <c r="N1173" i="1"/>
  <c r="M1173" i="1"/>
  <c r="L1173" i="1"/>
  <c r="K1173" i="1"/>
  <c r="J1173" i="1"/>
  <c r="N1172" i="1"/>
  <c r="M1172" i="1"/>
  <c r="L1172" i="1"/>
  <c r="K1172" i="1"/>
  <c r="J1172" i="1"/>
  <c r="N1213" i="1"/>
  <c r="M1213" i="1"/>
  <c r="L1213" i="1"/>
  <c r="K1213" i="1"/>
  <c r="J1213" i="1"/>
  <c r="N1181" i="1"/>
  <c r="M1181" i="1"/>
  <c r="L1181" i="1"/>
  <c r="K1181" i="1"/>
  <c r="J1181" i="1"/>
  <c r="N1182" i="1"/>
  <c r="M1182" i="1"/>
  <c r="L1182" i="1"/>
  <c r="K1182" i="1"/>
  <c r="J1182" i="1"/>
  <c r="N1210" i="1"/>
  <c r="M1210" i="1"/>
  <c r="L1210" i="1"/>
  <c r="K1210" i="1"/>
  <c r="J1210" i="1"/>
  <c r="N1211" i="1"/>
  <c r="M1211" i="1"/>
  <c r="L1211" i="1"/>
  <c r="K1211" i="1"/>
  <c r="J1211" i="1"/>
  <c r="N1185" i="1"/>
  <c r="M1185" i="1"/>
  <c r="L1185" i="1"/>
  <c r="K1185" i="1"/>
  <c r="J1185" i="1"/>
  <c r="N1197" i="1"/>
  <c r="M1197" i="1"/>
  <c r="L1197" i="1"/>
  <c r="K1197" i="1"/>
  <c r="J1197" i="1"/>
  <c r="N1203" i="1"/>
  <c r="M1203" i="1"/>
  <c r="L1203" i="1"/>
  <c r="K1203" i="1"/>
  <c r="J1203" i="1"/>
  <c r="N1204" i="1"/>
  <c r="M1204" i="1"/>
  <c r="L1204" i="1"/>
  <c r="K1204" i="1"/>
  <c r="J1204" i="1"/>
  <c r="N1207" i="1"/>
  <c r="M1207" i="1"/>
  <c r="L1207" i="1"/>
  <c r="K1207" i="1"/>
  <c r="J1207" i="1"/>
  <c r="N1175" i="1"/>
  <c r="M1175" i="1"/>
  <c r="L1175" i="1"/>
  <c r="K1175" i="1"/>
  <c r="J1175" i="1"/>
  <c r="N1205" i="1"/>
  <c r="M1205" i="1"/>
  <c r="L1205" i="1"/>
  <c r="K1205" i="1"/>
  <c r="J1205" i="1"/>
  <c r="N1240" i="1"/>
  <c r="M1240" i="1"/>
  <c r="L1240" i="1"/>
  <c r="K1240" i="1"/>
  <c r="J1240" i="1"/>
  <c r="N1166" i="1"/>
  <c r="M1166" i="1"/>
  <c r="L1166" i="1"/>
  <c r="K1166" i="1"/>
  <c r="J1166" i="1"/>
  <c r="N1212" i="1"/>
  <c r="M1212" i="1"/>
  <c r="L1212" i="1"/>
  <c r="K1212" i="1"/>
  <c r="J1212" i="1"/>
  <c r="N1225" i="1"/>
  <c r="M1225" i="1"/>
  <c r="L1225" i="1"/>
  <c r="K1225" i="1"/>
  <c r="J1225" i="1"/>
  <c r="N1224" i="1"/>
  <c r="M1224" i="1"/>
  <c r="L1224" i="1"/>
  <c r="K1224" i="1"/>
  <c r="J1224" i="1"/>
  <c r="N1223" i="1"/>
  <c r="M1223" i="1"/>
  <c r="L1223" i="1"/>
  <c r="K1223" i="1"/>
  <c r="J1223" i="1"/>
  <c r="N1222" i="1"/>
  <c r="M1222" i="1"/>
  <c r="L1222" i="1"/>
  <c r="K1222" i="1"/>
  <c r="J1222" i="1"/>
  <c r="N1221" i="1"/>
  <c r="M1221" i="1"/>
  <c r="L1221" i="1"/>
  <c r="K1221" i="1"/>
  <c r="J1221" i="1"/>
  <c r="N1220" i="1"/>
  <c r="M1220" i="1"/>
  <c r="L1220" i="1"/>
  <c r="K1220" i="1"/>
  <c r="J1220" i="1"/>
  <c r="N1219" i="1"/>
  <c r="M1219" i="1"/>
  <c r="L1219" i="1"/>
  <c r="K1219" i="1"/>
  <c r="J1219" i="1"/>
  <c r="N1202" i="1"/>
  <c r="M1202" i="1"/>
  <c r="L1202" i="1"/>
  <c r="K1202" i="1"/>
  <c r="J1202" i="1"/>
  <c r="N1239" i="1"/>
  <c r="M1239" i="1"/>
  <c r="L1239" i="1"/>
  <c r="K1239" i="1"/>
  <c r="J1239" i="1"/>
  <c r="N1206" i="1"/>
  <c r="M1206" i="1"/>
  <c r="L1206" i="1"/>
  <c r="K1206" i="1"/>
  <c r="J1206" i="1"/>
  <c r="N1241" i="1"/>
  <c r="M1241" i="1"/>
  <c r="L1241" i="1"/>
  <c r="K1241" i="1"/>
  <c r="J1241" i="1"/>
  <c r="N1242" i="1"/>
  <c r="M1242" i="1"/>
  <c r="L1242" i="1"/>
  <c r="K1242" i="1"/>
  <c r="J1242" i="1"/>
  <c r="M1198" i="1"/>
  <c r="L1198" i="1"/>
  <c r="K1198" i="1"/>
  <c r="J1198" i="1"/>
  <c r="N1243" i="1"/>
  <c r="M1243" i="1"/>
  <c r="L1243" i="1"/>
  <c r="K1243" i="1"/>
  <c r="J1243" i="1"/>
  <c r="N1193" i="1"/>
  <c r="M1193" i="1"/>
  <c r="L1193" i="1"/>
  <c r="K1193" i="1"/>
  <c r="J1193" i="1"/>
  <c r="N1170" i="1"/>
  <c r="M1170" i="1"/>
  <c r="L1170" i="1"/>
  <c r="K1170" i="1"/>
  <c r="J1170" i="1"/>
  <c r="N1209" i="1"/>
  <c r="M1209" i="1"/>
  <c r="L1209" i="1"/>
  <c r="K1209" i="1"/>
  <c r="J1209" i="1"/>
  <c r="N1208" i="1"/>
  <c r="M1208" i="1"/>
  <c r="L1208" i="1"/>
  <c r="K1208" i="1"/>
  <c r="J1208" i="1"/>
  <c r="N1218" i="1"/>
  <c r="M1218" i="1"/>
  <c r="L1218" i="1"/>
  <c r="K1218" i="1"/>
  <c r="J1218" i="1"/>
  <c r="N1196" i="1"/>
  <c r="M1196" i="1"/>
  <c r="L1196" i="1"/>
  <c r="K1196" i="1"/>
  <c r="J1196" i="1"/>
  <c r="N1163" i="1"/>
  <c r="M1163" i="1"/>
  <c r="L1163" i="1"/>
  <c r="K1163" i="1"/>
  <c r="J1163" i="1"/>
  <c r="N1164" i="1"/>
  <c r="M1164" i="1"/>
  <c r="L1164" i="1"/>
  <c r="K1164" i="1"/>
  <c r="J1164" i="1"/>
  <c r="N1162" i="1"/>
  <c r="M1162" i="1"/>
  <c r="L1162" i="1"/>
  <c r="K1162" i="1"/>
  <c r="J1162" i="1"/>
  <c r="N1227" i="1"/>
  <c r="M1227" i="1"/>
  <c r="L1227" i="1"/>
  <c r="K1227" i="1"/>
  <c r="J1227" i="1"/>
  <c r="N1161" i="1"/>
  <c r="M1161" i="1"/>
  <c r="L1161" i="1"/>
  <c r="K1161" i="1"/>
  <c r="J1161" i="1"/>
  <c r="N1214" i="1"/>
  <c r="M1214" i="1"/>
  <c r="L1214" i="1"/>
  <c r="K1214" i="1"/>
  <c r="J1214" i="1"/>
  <c r="N1215" i="1"/>
  <c r="M1215" i="1"/>
  <c r="L1215" i="1"/>
  <c r="K1215" i="1"/>
  <c r="J1215" i="1"/>
  <c r="N1216" i="1"/>
  <c r="M1216" i="1"/>
  <c r="L1216" i="1"/>
  <c r="K1216" i="1"/>
  <c r="J1216" i="1"/>
  <c r="N1217" i="1"/>
  <c r="M1217" i="1"/>
  <c r="L1217" i="1"/>
  <c r="K1217" i="1"/>
  <c r="J1217" i="1"/>
  <c r="N1237" i="1"/>
  <c r="M1237" i="1"/>
  <c r="L1237" i="1"/>
  <c r="K1237" i="1"/>
  <c r="J1237" i="1"/>
  <c r="N1195" i="1"/>
  <c r="M1195" i="1"/>
  <c r="L1195" i="1"/>
  <c r="K1195" i="1"/>
  <c r="J1195" i="1"/>
  <c r="N1235" i="1"/>
  <c r="M1235" i="1"/>
  <c r="L1235" i="1"/>
  <c r="K1235" i="1"/>
  <c r="J1235" i="1"/>
  <c r="N1233" i="1"/>
  <c r="M1233" i="1"/>
  <c r="L1233" i="1"/>
  <c r="K1233" i="1"/>
  <c r="J1233" i="1"/>
  <c r="N1234" i="1"/>
  <c r="M1234" i="1"/>
  <c r="L1234" i="1"/>
  <c r="K1234" i="1"/>
  <c r="J1234" i="1"/>
  <c r="N1226" i="1"/>
  <c r="M1226" i="1"/>
  <c r="L1226" i="1"/>
  <c r="K1226" i="1"/>
  <c r="J1226" i="1"/>
  <c r="N1191" i="1"/>
  <c r="M1191" i="1"/>
  <c r="L1191" i="1"/>
  <c r="K1191" i="1"/>
  <c r="J1191" i="1"/>
  <c r="N1188" i="1"/>
  <c r="M1188" i="1"/>
  <c r="L1188" i="1"/>
  <c r="K1188" i="1"/>
  <c r="J1188" i="1"/>
  <c r="N1192" i="1"/>
  <c r="M1192" i="1"/>
  <c r="L1192" i="1"/>
  <c r="K1192" i="1"/>
  <c r="J1192" i="1"/>
  <c r="N1190" i="1"/>
  <c r="M1190" i="1"/>
  <c r="L1190" i="1"/>
  <c r="K1190" i="1"/>
  <c r="J1190" i="1"/>
  <c r="N1189" i="1"/>
  <c r="M1189" i="1"/>
  <c r="L1189" i="1"/>
  <c r="K1189" i="1"/>
  <c r="J1189" i="1"/>
  <c r="N1194" i="1"/>
  <c r="M1194" i="1"/>
  <c r="L1194" i="1"/>
  <c r="K1194" i="1"/>
  <c r="J1194" i="1"/>
  <c r="N1167" i="1"/>
  <c r="M1167" i="1"/>
  <c r="L1167" i="1"/>
  <c r="K1167" i="1"/>
  <c r="J1167" i="1"/>
  <c r="N1186" i="1"/>
  <c r="M1186" i="1"/>
  <c r="L1186" i="1"/>
  <c r="K1186" i="1"/>
  <c r="J1186" i="1"/>
  <c r="N1160" i="1"/>
  <c r="M1160" i="1"/>
  <c r="L1160" i="1"/>
  <c r="K1160" i="1"/>
  <c r="J1160" i="1"/>
  <c r="N1187" i="1"/>
  <c r="M1187" i="1"/>
  <c r="L1187" i="1"/>
  <c r="K1187" i="1"/>
  <c r="J1187" i="1"/>
  <c r="N1229" i="1"/>
  <c r="M1229" i="1"/>
  <c r="L1229" i="1"/>
  <c r="K1229" i="1"/>
  <c r="J1229" i="1"/>
  <c r="N1230" i="1"/>
  <c r="M1230" i="1"/>
  <c r="L1230" i="1"/>
  <c r="K1230" i="1"/>
  <c r="J1230" i="1"/>
  <c r="N1228" i="1"/>
  <c r="M1228" i="1"/>
  <c r="L1228" i="1"/>
  <c r="K1228" i="1"/>
  <c r="J1228" i="1"/>
  <c r="N1169" i="1"/>
  <c r="M1169" i="1"/>
  <c r="L1169" i="1"/>
  <c r="K1169" i="1"/>
  <c r="J1169" i="1"/>
  <c r="N1168" i="1"/>
  <c r="M1168" i="1"/>
  <c r="L1168" i="1"/>
  <c r="K1168" i="1"/>
  <c r="J1168" i="1"/>
  <c r="N1184" i="1"/>
  <c r="M1184" i="1"/>
  <c r="L1184" i="1"/>
  <c r="K1184" i="1"/>
  <c r="J1184" i="1"/>
  <c r="N1183" i="1"/>
  <c r="M1183" i="1"/>
  <c r="L1183" i="1"/>
  <c r="K1183" i="1"/>
  <c r="J1183" i="1"/>
  <c r="N1231" i="1"/>
  <c r="M1231" i="1"/>
  <c r="L1231" i="1"/>
  <c r="K1231" i="1"/>
  <c r="J1231" i="1"/>
  <c r="N1232" i="1"/>
  <c r="M1232" i="1"/>
  <c r="L1232" i="1"/>
  <c r="K1232" i="1"/>
  <c r="J1232" i="1"/>
  <c r="N1200" i="1"/>
  <c r="M1200" i="1"/>
  <c r="L1200" i="1"/>
  <c r="K1200" i="1"/>
  <c r="J1200" i="1"/>
  <c r="N1201" i="1"/>
  <c r="M1201" i="1"/>
  <c r="L1201" i="1"/>
  <c r="K1201" i="1"/>
  <c r="J1201" i="1"/>
  <c r="N1199" i="1"/>
  <c r="M1199" i="1"/>
  <c r="L1199" i="1"/>
  <c r="K1199" i="1"/>
  <c r="J1199" i="1"/>
  <c r="N1178" i="1"/>
  <c r="M1178" i="1"/>
  <c r="L1178" i="1"/>
  <c r="K1178" i="1"/>
  <c r="J1178" i="1"/>
  <c r="N1236" i="1"/>
  <c r="M1236" i="1"/>
  <c r="L1236" i="1"/>
  <c r="K1236" i="1"/>
  <c r="J1236" i="1"/>
  <c r="N1177" i="1"/>
  <c r="M1177" i="1"/>
  <c r="L1177" i="1"/>
  <c r="K1177" i="1"/>
  <c r="J1177" i="1"/>
  <c r="N1176" i="1"/>
  <c r="M1176" i="1"/>
  <c r="L1176" i="1"/>
  <c r="K1176" i="1"/>
  <c r="J1176" i="1"/>
  <c r="N1180" i="1"/>
  <c r="M1180" i="1"/>
  <c r="L1180" i="1"/>
  <c r="K1180" i="1"/>
  <c r="J1180" i="1"/>
  <c r="N1400" i="1"/>
  <c r="M1400" i="1"/>
  <c r="L1400" i="1"/>
  <c r="K1400" i="1"/>
  <c r="J1400" i="1"/>
  <c r="N1401" i="1"/>
  <c r="M1401" i="1"/>
  <c r="L1401" i="1"/>
  <c r="K1401" i="1"/>
  <c r="J1401" i="1"/>
  <c r="N1404" i="1"/>
  <c r="M1404" i="1"/>
  <c r="L1404" i="1"/>
  <c r="K1404" i="1"/>
  <c r="J1404" i="1"/>
  <c r="N1403" i="1"/>
  <c r="M1403" i="1"/>
  <c r="L1403" i="1"/>
  <c r="K1403" i="1"/>
  <c r="J1403" i="1"/>
  <c r="N1402" i="1"/>
  <c r="M1402" i="1"/>
  <c r="L1402" i="1"/>
  <c r="K1402" i="1"/>
  <c r="J1402" i="1"/>
  <c r="N1395" i="1"/>
  <c r="M1395" i="1"/>
  <c r="L1395" i="1"/>
  <c r="K1395" i="1"/>
  <c r="J1395" i="1"/>
  <c r="N1410" i="1"/>
  <c r="M1410" i="1"/>
  <c r="L1410" i="1"/>
  <c r="K1410" i="1"/>
  <c r="J1410" i="1"/>
  <c r="N1409" i="1"/>
  <c r="M1409" i="1"/>
  <c r="L1409" i="1"/>
  <c r="K1409" i="1"/>
  <c r="J1409" i="1"/>
  <c r="N1394" i="1"/>
  <c r="M1394" i="1"/>
  <c r="L1394" i="1"/>
  <c r="K1394" i="1"/>
  <c r="J1394" i="1"/>
  <c r="N1393" i="1"/>
  <c r="M1393" i="1"/>
  <c r="L1393" i="1"/>
  <c r="K1393" i="1"/>
  <c r="J1393" i="1"/>
  <c r="N1405" i="1"/>
  <c r="M1405" i="1"/>
  <c r="L1405" i="1"/>
  <c r="K1405" i="1"/>
  <c r="J1405" i="1"/>
  <c r="N1406" i="1"/>
  <c r="M1406" i="1"/>
  <c r="L1406" i="1"/>
  <c r="K1406" i="1"/>
  <c r="J1406" i="1"/>
  <c r="N1399" i="1"/>
  <c r="M1399" i="1"/>
  <c r="L1399" i="1"/>
  <c r="K1399" i="1"/>
  <c r="J1399" i="1"/>
  <c r="N1412" i="1"/>
  <c r="M1412" i="1"/>
  <c r="L1412" i="1"/>
  <c r="K1412" i="1"/>
  <c r="J1412" i="1"/>
  <c r="N1411" i="1"/>
  <c r="M1411" i="1"/>
  <c r="L1411" i="1"/>
  <c r="K1411" i="1"/>
  <c r="J1411" i="1"/>
  <c r="N1398" i="1"/>
  <c r="M1398" i="1"/>
  <c r="L1398" i="1"/>
  <c r="K1398" i="1"/>
  <c r="J1398" i="1"/>
  <c r="N1397" i="1"/>
  <c r="M1397" i="1"/>
  <c r="L1397" i="1"/>
  <c r="K1397" i="1"/>
  <c r="J1397" i="1"/>
  <c r="N1414" i="1"/>
  <c r="M1414" i="1"/>
  <c r="L1414" i="1"/>
  <c r="K1414" i="1"/>
  <c r="J1414" i="1"/>
  <c r="N1413" i="1"/>
  <c r="M1413" i="1"/>
  <c r="L1413" i="1"/>
  <c r="K1413" i="1"/>
  <c r="J1413" i="1"/>
  <c r="N1408" i="1"/>
  <c r="M1408" i="1"/>
  <c r="L1408" i="1"/>
  <c r="K1408" i="1"/>
  <c r="J1408" i="1"/>
  <c r="N1407" i="1"/>
  <c r="M1407" i="1"/>
  <c r="L1407" i="1"/>
  <c r="K1407" i="1"/>
  <c r="J1407" i="1"/>
  <c r="N1396" i="1"/>
  <c r="M1396" i="1"/>
  <c r="L1396" i="1"/>
  <c r="K1396" i="1"/>
  <c r="J1396" i="1"/>
  <c r="N223" i="1"/>
  <c r="M223" i="1"/>
  <c r="L223" i="1"/>
  <c r="K223" i="1"/>
  <c r="J223" i="1"/>
  <c r="N214" i="1"/>
  <c r="M214" i="1"/>
  <c r="L214" i="1"/>
  <c r="K214" i="1"/>
  <c r="J214" i="1"/>
  <c r="N212" i="1"/>
  <c r="M212" i="1"/>
  <c r="L212" i="1"/>
  <c r="K212" i="1"/>
  <c r="J212" i="1"/>
  <c r="N211" i="1"/>
  <c r="M211" i="1"/>
  <c r="L211" i="1"/>
  <c r="K211" i="1"/>
  <c r="J211" i="1"/>
  <c r="N213" i="1"/>
  <c r="M213" i="1"/>
  <c r="L213" i="1"/>
  <c r="K213" i="1"/>
  <c r="J213" i="1"/>
  <c r="N266" i="1"/>
  <c r="M266" i="1"/>
  <c r="L266" i="1"/>
  <c r="K266" i="1"/>
  <c r="J266" i="1"/>
  <c r="N264" i="1"/>
  <c r="M264" i="1"/>
  <c r="L264" i="1"/>
  <c r="K264" i="1"/>
  <c r="J264" i="1"/>
  <c r="N265" i="1"/>
  <c r="M265" i="1"/>
  <c r="L265" i="1"/>
  <c r="K265" i="1"/>
  <c r="J265" i="1"/>
  <c r="N216" i="1"/>
  <c r="M216" i="1"/>
  <c r="L216" i="1"/>
  <c r="K216" i="1"/>
  <c r="J216" i="1"/>
  <c r="N222" i="1"/>
  <c r="M222" i="1"/>
  <c r="L222" i="1"/>
  <c r="K222" i="1"/>
  <c r="J222" i="1"/>
  <c r="N218" i="1"/>
  <c r="M218" i="1"/>
  <c r="L218" i="1"/>
  <c r="K218" i="1"/>
  <c r="J218" i="1"/>
  <c r="N220" i="1"/>
  <c r="M220" i="1"/>
  <c r="L220" i="1"/>
  <c r="K220" i="1"/>
  <c r="J220" i="1"/>
  <c r="N275" i="1"/>
  <c r="M275" i="1"/>
  <c r="L275" i="1"/>
  <c r="K275" i="1"/>
  <c r="J275" i="1"/>
  <c r="N276" i="1"/>
  <c r="M276" i="1"/>
  <c r="L276" i="1"/>
  <c r="K276" i="1"/>
  <c r="J276" i="1"/>
  <c r="N277" i="1"/>
  <c r="M277" i="1"/>
  <c r="L277" i="1"/>
  <c r="K277" i="1"/>
  <c r="J277" i="1"/>
  <c r="N274" i="1"/>
  <c r="M274" i="1"/>
  <c r="L274" i="1"/>
  <c r="K274" i="1"/>
  <c r="J274" i="1"/>
  <c r="N281" i="1"/>
  <c r="M281" i="1"/>
  <c r="L281" i="1"/>
  <c r="K281" i="1"/>
  <c r="J281" i="1"/>
  <c r="N282" i="1"/>
  <c r="M282" i="1"/>
  <c r="L282" i="1"/>
  <c r="K282" i="1"/>
  <c r="J282" i="1"/>
  <c r="N283" i="1"/>
  <c r="M283" i="1"/>
  <c r="L283" i="1"/>
  <c r="K283" i="1"/>
  <c r="J283" i="1"/>
  <c r="N272" i="1"/>
  <c r="M272" i="1"/>
  <c r="L272" i="1"/>
  <c r="K272" i="1"/>
  <c r="J272" i="1"/>
  <c r="N273" i="1"/>
  <c r="M273" i="1"/>
  <c r="L273" i="1"/>
  <c r="K273" i="1"/>
  <c r="J273" i="1"/>
  <c r="N287" i="1"/>
  <c r="M287" i="1"/>
  <c r="L287" i="1"/>
  <c r="K287" i="1"/>
  <c r="J287" i="1"/>
  <c r="N285" i="1"/>
  <c r="M285" i="1"/>
  <c r="L285" i="1"/>
  <c r="K285" i="1"/>
  <c r="J285" i="1"/>
  <c r="N289" i="1"/>
  <c r="M289" i="1"/>
  <c r="L289" i="1"/>
  <c r="K289" i="1"/>
  <c r="J289" i="1"/>
  <c r="N288" i="1"/>
  <c r="M288" i="1"/>
  <c r="L288" i="1"/>
  <c r="K288" i="1"/>
  <c r="J288" i="1"/>
  <c r="N286" i="1"/>
  <c r="M286" i="1"/>
  <c r="L286" i="1"/>
  <c r="K286" i="1"/>
  <c r="J286" i="1"/>
  <c r="N261" i="1"/>
  <c r="M261" i="1"/>
  <c r="L261" i="1"/>
  <c r="K261" i="1"/>
  <c r="J261" i="1"/>
  <c r="N260" i="1"/>
  <c r="M260" i="1"/>
  <c r="L260" i="1"/>
  <c r="K260" i="1"/>
  <c r="J260" i="1"/>
  <c r="N257" i="1"/>
  <c r="M257" i="1"/>
  <c r="L257" i="1"/>
  <c r="K257" i="1"/>
  <c r="J257" i="1"/>
  <c r="N259" i="1"/>
  <c r="M259" i="1"/>
  <c r="L259" i="1"/>
  <c r="K259" i="1"/>
  <c r="J259" i="1"/>
  <c r="N256" i="1"/>
  <c r="M256" i="1"/>
  <c r="L256" i="1"/>
  <c r="K256" i="1"/>
  <c r="J256" i="1"/>
  <c r="N258" i="1"/>
  <c r="M258" i="1"/>
  <c r="L258" i="1"/>
  <c r="K258" i="1"/>
  <c r="J258" i="1"/>
  <c r="N263" i="1"/>
  <c r="M263" i="1"/>
  <c r="L263" i="1"/>
  <c r="K263" i="1"/>
  <c r="J263" i="1"/>
  <c r="N262" i="1"/>
  <c r="M262" i="1"/>
  <c r="L262" i="1"/>
  <c r="K262" i="1"/>
  <c r="J262" i="1"/>
  <c r="N284" i="1"/>
  <c r="M284" i="1"/>
  <c r="L284" i="1"/>
  <c r="K284" i="1"/>
  <c r="J284" i="1"/>
  <c r="N231" i="1"/>
  <c r="M231" i="1"/>
  <c r="L231" i="1"/>
  <c r="K231" i="1"/>
  <c r="J231" i="1"/>
  <c r="N271" i="1"/>
  <c r="M271" i="1"/>
  <c r="L271" i="1"/>
  <c r="K271" i="1"/>
  <c r="J271" i="1"/>
  <c r="N269" i="1"/>
  <c r="M269" i="1"/>
  <c r="L269" i="1"/>
  <c r="K269" i="1"/>
  <c r="J269" i="1"/>
  <c r="N270" i="1"/>
  <c r="M270" i="1"/>
  <c r="L270" i="1"/>
  <c r="K270" i="1"/>
  <c r="J270" i="1"/>
  <c r="N235" i="1"/>
  <c r="M235" i="1"/>
  <c r="L235" i="1"/>
  <c r="K235" i="1"/>
  <c r="J235" i="1"/>
  <c r="N236" i="1"/>
  <c r="M236" i="1"/>
  <c r="L236" i="1"/>
  <c r="K236" i="1"/>
  <c r="J236" i="1"/>
  <c r="N254" i="1"/>
  <c r="M254" i="1"/>
  <c r="L254" i="1"/>
  <c r="K254" i="1"/>
  <c r="J254" i="1"/>
  <c r="N255" i="1"/>
  <c r="M255" i="1"/>
  <c r="L255" i="1"/>
  <c r="K255" i="1"/>
  <c r="J255" i="1"/>
  <c r="N280" i="1"/>
  <c r="M280" i="1"/>
  <c r="L280" i="1"/>
  <c r="K280" i="1"/>
  <c r="J280" i="1"/>
  <c r="N278" i="1"/>
  <c r="M278" i="1"/>
  <c r="L278" i="1"/>
  <c r="K278" i="1"/>
  <c r="J278" i="1"/>
  <c r="N279" i="1"/>
  <c r="M279" i="1"/>
  <c r="L279" i="1"/>
  <c r="K279" i="1"/>
  <c r="J279" i="1"/>
  <c r="N249" i="1"/>
  <c r="M249" i="1"/>
  <c r="L249" i="1"/>
  <c r="K249" i="1"/>
  <c r="J249" i="1"/>
  <c r="N241" i="1"/>
  <c r="M241" i="1"/>
  <c r="L241" i="1"/>
  <c r="K241" i="1"/>
  <c r="J241" i="1"/>
  <c r="N242" i="1"/>
  <c r="M242" i="1"/>
  <c r="L242" i="1"/>
  <c r="K242" i="1"/>
  <c r="J242" i="1"/>
  <c r="N244" i="1"/>
  <c r="M244" i="1"/>
  <c r="L244" i="1"/>
  <c r="K244" i="1"/>
  <c r="J244" i="1"/>
  <c r="N245" i="1"/>
  <c r="M245" i="1"/>
  <c r="L245" i="1"/>
  <c r="K245" i="1"/>
  <c r="J245" i="1"/>
  <c r="N243" i="1"/>
  <c r="M243" i="1"/>
  <c r="L243" i="1"/>
  <c r="K243" i="1"/>
  <c r="J243" i="1"/>
  <c r="N267" i="1"/>
  <c r="M267" i="1"/>
  <c r="L267" i="1"/>
  <c r="K267" i="1"/>
  <c r="J267" i="1"/>
  <c r="N268" i="1"/>
  <c r="M268" i="1"/>
  <c r="L268" i="1"/>
  <c r="K268" i="1"/>
  <c r="J268" i="1"/>
  <c r="N246" i="1"/>
  <c r="M246" i="1"/>
  <c r="L246" i="1"/>
  <c r="K246" i="1"/>
  <c r="J246" i="1"/>
  <c r="N247" i="1"/>
  <c r="M247" i="1"/>
  <c r="L247" i="1"/>
  <c r="K247" i="1"/>
  <c r="J247" i="1"/>
  <c r="N206" i="1"/>
  <c r="M206" i="1"/>
  <c r="L206" i="1"/>
  <c r="K206" i="1"/>
  <c r="J206" i="1"/>
  <c r="N209" i="1"/>
  <c r="M209" i="1"/>
  <c r="L209" i="1"/>
  <c r="K209" i="1"/>
  <c r="J209" i="1"/>
  <c r="N210" i="1"/>
  <c r="M210" i="1"/>
  <c r="L210" i="1"/>
  <c r="K210" i="1"/>
  <c r="J210" i="1"/>
  <c r="N207" i="1"/>
  <c r="M207" i="1"/>
  <c r="L207" i="1"/>
  <c r="K207" i="1"/>
  <c r="J207" i="1"/>
  <c r="N208" i="1"/>
  <c r="M208" i="1"/>
  <c r="L208" i="1"/>
  <c r="K208" i="1"/>
  <c r="J208" i="1"/>
  <c r="N228" i="1"/>
  <c r="M228" i="1"/>
  <c r="L228" i="1"/>
  <c r="K228" i="1"/>
  <c r="J228" i="1"/>
  <c r="N232" i="1"/>
  <c r="M232" i="1"/>
  <c r="L232" i="1"/>
  <c r="K232" i="1"/>
  <c r="J232" i="1"/>
  <c r="N230" i="1"/>
  <c r="M230" i="1"/>
  <c r="L230" i="1"/>
  <c r="K230" i="1"/>
  <c r="J230" i="1"/>
  <c r="N227" i="1"/>
  <c r="M227" i="1"/>
  <c r="L227" i="1"/>
  <c r="K227" i="1"/>
  <c r="J227" i="1"/>
  <c r="N237" i="1"/>
  <c r="M237" i="1"/>
  <c r="L237" i="1"/>
  <c r="K237" i="1"/>
  <c r="J237" i="1"/>
  <c r="N229" i="1"/>
  <c r="M229" i="1"/>
  <c r="L229" i="1"/>
  <c r="K229" i="1"/>
  <c r="J229" i="1"/>
  <c r="N225" i="1"/>
  <c r="M225" i="1"/>
  <c r="L225" i="1"/>
  <c r="K225" i="1"/>
  <c r="J225" i="1"/>
  <c r="N224" i="1"/>
  <c r="M224" i="1"/>
  <c r="L224" i="1"/>
  <c r="K224" i="1"/>
  <c r="J224" i="1"/>
  <c r="N252" i="1"/>
  <c r="M252" i="1"/>
  <c r="L252" i="1"/>
  <c r="K252" i="1"/>
  <c r="J252" i="1"/>
  <c r="N253" i="1"/>
  <c r="M253" i="1"/>
  <c r="L253" i="1"/>
  <c r="K253" i="1"/>
  <c r="J253" i="1"/>
  <c r="N250" i="1"/>
  <c r="M250" i="1"/>
  <c r="L250" i="1"/>
  <c r="K250" i="1"/>
  <c r="J250" i="1"/>
  <c r="N251" i="1"/>
  <c r="M251" i="1"/>
  <c r="L251" i="1"/>
  <c r="K251" i="1"/>
  <c r="J251" i="1"/>
  <c r="N239" i="1"/>
  <c r="M239" i="1"/>
  <c r="L239" i="1"/>
  <c r="K239" i="1"/>
  <c r="J239" i="1"/>
  <c r="N238" i="1"/>
  <c r="M238" i="1"/>
  <c r="L238" i="1"/>
  <c r="K238" i="1"/>
  <c r="J238" i="1"/>
  <c r="N248" i="1"/>
  <c r="M248" i="1"/>
  <c r="L248" i="1"/>
  <c r="K248" i="1"/>
  <c r="J248" i="1"/>
  <c r="N233" i="1"/>
  <c r="M233" i="1"/>
  <c r="L233" i="1"/>
  <c r="K233" i="1"/>
  <c r="J233" i="1"/>
  <c r="N234" i="1"/>
  <c r="M234" i="1"/>
  <c r="L234" i="1"/>
  <c r="K234" i="1"/>
  <c r="J234" i="1"/>
  <c r="N478" i="1"/>
  <c r="M478" i="1"/>
  <c r="L478" i="1"/>
  <c r="K478" i="1"/>
  <c r="J478" i="1"/>
  <c r="N628" i="1"/>
  <c r="M628" i="1"/>
  <c r="L628" i="1"/>
  <c r="K628" i="1"/>
  <c r="J628" i="1"/>
  <c r="N455" i="1"/>
  <c r="M455" i="1"/>
  <c r="L455" i="1"/>
  <c r="K455" i="1"/>
  <c r="J455" i="1"/>
  <c r="N461" i="1"/>
  <c r="M461" i="1"/>
  <c r="L461" i="1"/>
  <c r="K461" i="1"/>
  <c r="J461" i="1"/>
  <c r="N503" i="1"/>
  <c r="M503" i="1"/>
  <c r="L503" i="1"/>
  <c r="K503" i="1"/>
  <c r="J503" i="1"/>
  <c r="N453" i="1"/>
  <c r="M453" i="1"/>
  <c r="L453" i="1"/>
  <c r="K453" i="1"/>
  <c r="J453" i="1"/>
  <c r="N509" i="1"/>
  <c r="M509" i="1"/>
  <c r="L509" i="1"/>
  <c r="K509" i="1"/>
  <c r="J509" i="1"/>
  <c r="N494" i="1"/>
  <c r="M494" i="1"/>
  <c r="L494" i="1"/>
  <c r="K494" i="1"/>
  <c r="J494" i="1"/>
  <c r="N495" i="1"/>
  <c r="M495" i="1"/>
  <c r="L495" i="1"/>
  <c r="K495" i="1"/>
  <c r="J495" i="1"/>
  <c r="N467" i="1"/>
  <c r="M467" i="1"/>
  <c r="L467" i="1"/>
  <c r="K467" i="1"/>
  <c r="J467" i="1"/>
  <c r="N570" i="1"/>
  <c r="M570" i="1"/>
  <c r="L570" i="1"/>
  <c r="K570" i="1"/>
  <c r="J570" i="1"/>
  <c r="N507" i="1"/>
  <c r="M507" i="1"/>
  <c r="L507" i="1"/>
  <c r="K507" i="1"/>
  <c r="J507" i="1"/>
  <c r="N508" i="1"/>
  <c r="M508" i="1"/>
  <c r="L508" i="1"/>
  <c r="K508" i="1"/>
  <c r="J508" i="1"/>
  <c r="N574" i="1"/>
  <c r="M574" i="1"/>
  <c r="L574" i="1"/>
  <c r="K574" i="1"/>
  <c r="J574" i="1"/>
  <c r="N571" i="1"/>
  <c r="M571" i="1"/>
  <c r="L571" i="1"/>
  <c r="K571" i="1"/>
  <c r="J571" i="1"/>
  <c r="N572" i="1"/>
  <c r="M572" i="1"/>
  <c r="L572" i="1"/>
  <c r="K572" i="1"/>
  <c r="J572" i="1"/>
  <c r="N573" i="1"/>
  <c r="M573" i="1"/>
  <c r="L573" i="1"/>
  <c r="K573" i="1"/>
  <c r="J573" i="1"/>
  <c r="N489" i="1"/>
  <c r="M489" i="1"/>
  <c r="L489" i="1"/>
  <c r="K489" i="1"/>
  <c r="J489" i="1"/>
  <c r="N487" i="1"/>
  <c r="M487" i="1"/>
  <c r="L487" i="1"/>
  <c r="K487" i="1"/>
  <c r="J487" i="1"/>
  <c r="N488" i="1"/>
  <c r="M488" i="1"/>
  <c r="L488" i="1"/>
  <c r="K488" i="1"/>
  <c r="J488" i="1"/>
  <c r="N451" i="1"/>
  <c r="M451" i="1"/>
  <c r="L451" i="1"/>
  <c r="K451" i="1"/>
  <c r="J451" i="1"/>
  <c r="N485" i="1"/>
  <c r="M485" i="1"/>
  <c r="L485" i="1"/>
  <c r="K485" i="1"/>
  <c r="J485" i="1"/>
  <c r="N514" i="1"/>
  <c r="M514" i="1"/>
  <c r="L514" i="1"/>
  <c r="K514" i="1"/>
  <c r="J514" i="1"/>
  <c r="N626" i="1"/>
  <c r="M626" i="1"/>
  <c r="L626" i="1"/>
  <c r="K626" i="1"/>
  <c r="J626" i="1"/>
  <c r="N579" i="1"/>
  <c r="M579" i="1"/>
  <c r="L579" i="1"/>
  <c r="K579" i="1"/>
  <c r="J579" i="1"/>
  <c r="N580" i="1"/>
  <c r="M580" i="1"/>
  <c r="L580" i="1"/>
  <c r="K580" i="1"/>
  <c r="J580" i="1"/>
  <c r="N581" i="1"/>
  <c r="M581" i="1"/>
  <c r="L581" i="1"/>
  <c r="K581" i="1"/>
  <c r="J581" i="1"/>
  <c r="N510" i="1"/>
  <c r="M510" i="1"/>
  <c r="L510" i="1"/>
  <c r="K510" i="1"/>
  <c r="J510" i="1"/>
  <c r="N578" i="1"/>
  <c r="M578" i="1"/>
  <c r="L578" i="1"/>
  <c r="K578" i="1"/>
  <c r="J578" i="1"/>
  <c r="N588" i="1"/>
  <c r="M588" i="1"/>
  <c r="L588" i="1"/>
  <c r="K588" i="1"/>
  <c r="J588" i="1"/>
  <c r="N456" i="1"/>
  <c r="M456" i="1"/>
  <c r="L456" i="1"/>
  <c r="K456" i="1"/>
  <c r="J456" i="1"/>
  <c r="N484" i="1"/>
  <c r="M484" i="1"/>
  <c r="L484" i="1"/>
  <c r="K484" i="1"/>
  <c r="J484" i="1"/>
  <c r="N482" i="1"/>
  <c r="M482" i="1"/>
  <c r="L482" i="1"/>
  <c r="K482" i="1"/>
  <c r="J482" i="1"/>
  <c r="N483" i="1"/>
  <c r="M483" i="1"/>
  <c r="L483" i="1"/>
  <c r="K483" i="1"/>
  <c r="J483" i="1"/>
  <c r="N537" i="1"/>
  <c r="M537" i="1"/>
  <c r="L537" i="1"/>
  <c r="K537" i="1"/>
  <c r="J537" i="1"/>
  <c r="N539" i="1"/>
  <c r="M539" i="1"/>
  <c r="L539" i="1"/>
  <c r="K539" i="1"/>
  <c r="J539" i="1"/>
  <c r="N567" i="1"/>
  <c r="M567" i="1"/>
  <c r="L567" i="1"/>
  <c r="K567" i="1"/>
  <c r="J567" i="1"/>
  <c r="N576" i="1"/>
  <c r="M576" i="1"/>
  <c r="L576" i="1"/>
  <c r="K576" i="1"/>
  <c r="J576" i="1"/>
  <c r="N577" i="1"/>
  <c r="M577" i="1"/>
  <c r="L577" i="1"/>
  <c r="K577" i="1"/>
  <c r="J577" i="1"/>
  <c r="N523" i="1"/>
  <c r="M523" i="1"/>
  <c r="L523" i="1"/>
  <c r="K523" i="1"/>
  <c r="J523" i="1"/>
  <c r="N566" i="1"/>
  <c r="M566" i="1"/>
  <c r="L566" i="1"/>
  <c r="K566" i="1"/>
  <c r="J566" i="1"/>
  <c r="N557" i="1"/>
  <c r="M557" i="1"/>
  <c r="L557" i="1"/>
  <c r="K557" i="1"/>
  <c r="J557" i="1"/>
  <c r="N569" i="1"/>
  <c r="M569" i="1"/>
  <c r="L569" i="1"/>
  <c r="K569" i="1"/>
  <c r="J569" i="1"/>
  <c r="N463" i="1"/>
  <c r="M463" i="1"/>
  <c r="L463" i="1"/>
  <c r="K463" i="1"/>
  <c r="J463" i="1"/>
  <c r="N598" i="1"/>
  <c r="M598" i="1"/>
  <c r="L598" i="1"/>
  <c r="K598" i="1"/>
  <c r="J598" i="1"/>
  <c r="N599" i="1"/>
  <c r="M599" i="1"/>
  <c r="L599" i="1"/>
  <c r="K599" i="1"/>
  <c r="J599" i="1"/>
  <c r="N584" i="1"/>
  <c r="M584" i="1"/>
  <c r="L584" i="1"/>
  <c r="K584" i="1"/>
  <c r="J584" i="1"/>
  <c r="N565" i="1"/>
  <c r="M565" i="1"/>
  <c r="L565" i="1"/>
  <c r="K565" i="1"/>
  <c r="J565" i="1"/>
  <c r="N568" i="1"/>
  <c r="M568" i="1"/>
  <c r="L568" i="1"/>
  <c r="K568" i="1"/>
  <c r="J568" i="1"/>
  <c r="N617" i="1"/>
  <c r="M617" i="1"/>
  <c r="L617" i="1"/>
  <c r="K617" i="1"/>
  <c r="J617" i="1"/>
  <c r="N625" i="1"/>
  <c r="M625" i="1"/>
  <c r="L625" i="1"/>
  <c r="K625" i="1"/>
  <c r="J625" i="1"/>
  <c r="N624" i="1"/>
  <c r="M624" i="1"/>
  <c r="L624" i="1"/>
  <c r="K624" i="1"/>
  <c r="J624" i="1"/>
  <c r="N623" i="1"/>
  <c r="M623" i="1"/>
  <c r="L623" i="1"/>
  <c r="K623" i="1"/>
  <c r="J623" i="1"/>
  <c r="N611" i="1"/>
  <c r="M611" i="1"/>
  <c r="L611" i="1"/>
  <c r="K611" i="1"/>
  <c r="J611" i="1"/>
  <c r="N513" i="1"/>
  <c r="M513" i="1"/>
  <c r="L513" i="1"/>
  <c r="K513" i="1"/>
  <c r="J513" i="1"/>
  <c r="N612" i="1"/>
  <c r="M612" i="1"/>
  <c r="L612" i="1"/>
  <c r="K612" i="1"/>
  <c r="J612" i="1"/>
  <c r="N606" i="1"/>
  <c r="M606" i="1"/>
  <c r="L606" i="1"/>
  <c r="K606" i="1"/>
  <c r="J606" i="1"/>
  <c r="N492" i="1"/>
  <c r="M492" i="1"/>
  <c r="L492" i="1"/>
  <c r="K492" i="1"/>
  <c r="J492" i="1"/>
  <c r="N587" i="1"/>
  <c r="M587" i="1"/>
  <c r="L587" i="1"/>
  <c r="K587" i="1"/>
  <c r="J587" i="1"/>
  <c r="N615" i="1"/>
  <c r="M615" i="1"/>
  <c r="L615" i="1"/>
  <c r="K615" i="1"/>
  <c r="J615" i="1"/>
  <c r="N601" i="1"/>
  <c r="M601" i="1"/>
  <c r="L601" i="1"/>
  <c r="K601" i="1"/>
  <c r="J601" i="1"/>
  <c r="N603" i="1"/>
  <c r="M603" i="1"/>
  <c r="L603" i="1"/>
  <c r="K603" i="1"/>
  <c r="J603" i="1"/>
  <c r="N602" i="1"/>
  <c r="M602" i="1"/>
  <c r="L602" i="1"/>
  <c r="K602" i="1"/>
  <c r="J602" i="1"/>
  <c r="N586" i="1"/>
  <c r="M586" i="1"/>
  <c r="L586" i="1"/>
  <c r="K586" i="1"/>
  <c r="J586" i="1"/>
  <c r="N538" i="1"/>
  <c r="M538" i="1"/>
  <c r="L538" i="1"/>
  <c r="K538" i="1"/>
  <c r="J538" i="1"/>
  <c r="N621" i="1"/>
  <c r="M621" i="1"/>
  <c r="L621" i="1"/>
  <c r="K621" i="1"/>
  <c r="J621" i="1"/>
  <c r="N627" i="1"/>
  <c r="M627" i="1"/>
  <c r="L627" i="1"/>
  <c r="K627" i="1"/>
  <c r="J627" i="1"/>
  <c r="N526" i="1"/>
  <c r="M526" i="1"/>
  <c r="L526" i="1"/>
  <c r="K526" i="1"/>
  <c r="J526" i="1"/>
  <c r="N525" i="1"/>
  <c r="M525" i="1"/>
  <c r="L525" i="1"/>
  <c r="K525" i="1"/>
  <c r="J525" i="1"/>
  <c r="N462" i="1"/>
  <c r="M462" i="1"/>
  <c r="L462" i="1"/>
  <c r="K462" i="1"/>
  <c r="J462" i="1"/>
  <c r="N464" i="1"/>
  <c r="M464" i="1"/>
  <c r="L464" i="1"/>
  <c r="K464" i="1"/>
  <c r="J464" i="1"/>
  <c r="N465" i="1"/>
  <c r="M465" i="1"/>
  <c r="L465" i="1"/>
  <c r="K465" i="1"/>
  <c r="J465" i="1"/>
  <c r="N533" i="1"/>
  <c r="M533" i="1"/>
  <c r="L533" i="1"/>
  <c r="K533" i="1"/>
  <c r="J533" i="1"/>
  <c r="N534" i="1"/>
  <c r="M534" i="1"/>
  <c r="L534" i="1"/>
  <c r="K534" i="1"/>
  <c r="J534" i="1"/>
  <c r="N535" i="1"/>
  <c r="M535" i="1"/>
  <c r="L535" i="1"/>
  <c r="K535" i="1"/>
  <c r="J535" i="1"/>
  <c r="N554" i="1"/>
  <c r="M554" i="1"/>
  <c r="L554" i="1"/>
  <c r="K554" i="1"/>
  <c r="J554" i="1"/>
  <c r="N531" i="1"/>
  <c r="M531" i="1"/>
  <c r="L531" i="1"/>
  <c r="K531" i="1"/>
  <c r="J531" i="1"/>
  <c r="N530" i="1"/>
  <c r="M530" i="1"/>
  <c r="L530" i="1"/>
  <c r="K530" i="1"/>
  <c r="J530" i="1"/>
  <c r="N532" i="1"/>
  <c r="M532" i="1"/>
  <c r="L532" i="1"/>
  <c r="K532" i="1"/>
  <c r="J532" i="1"/>
  <c r="N529" i="1"/>
  <c r="M529" i="1"/>
  <c r="L529" i="1"/>
  <c r="K529" i="1"/>
  <c r="J529" i="1"/>
  <c r="N528" i="1"/>
  <c r="M528" i="1"/>
  <c r="L528" i="1"/>
  <c r="K528" i="1"/>
  <c r="J528" i="1"/>
  <c r="N470" i="1"/>
  <c r="M470" i="1"/>
  <c r="L470" i="1"/>
  <c r="K470" i="1"/>
  <c r="J470" i="1"/>
  <c r="N471" i="1"/>
  <c r="M471" i="1"/>
  <c r="L471" i="1"/>
  <c r="K471" i="1"/>
  <c r="J471" i="1"/>
  <c r="N472" i="1"/>
  <c r="M472" i="1"/>
  <c r="L472" i="1"/>
  <c r="K472" i="1"/>
  <c r="J472" i="1"/>
  <c r="N473" i="1"/>
  <c r="M473" i="1"/>
  <c r="L473" i="1"/>
  <c r="K473" i="1"/>
  <c r="J473" i="1"/>
  <c r="N622" i="1"/>
  <c r="M622" i="1"/>
  <c r="L622" i="1"/>
  <c r="K622" i="1"/>
  <c r="J622" i="1"/>
  <c r="N540" i="1"/>
  <c r="M540" i="1"/>
  <c r="L540" i="1"/>
  <c r="K540" i="1"/>
  <c r="J540" i="1"/>
  <c r="N490" i="1"/>
  <c r="M490" i="1"/>
  <c r="L490" i="1"/>
  <c r="K490" i="1"/>
  <c r="J490" i="1"/>
  <c r="N501" i="1"/>
  <c r="M501" i="1"/>
  <c r="L501" i="1"/>
  <c r="K501" i="1"/>
  <c r="J501" i="1"/>
  <c r="N604" i="1"/>
  <c r="M604" i="1"/>
  <c r="L604" i="1"/>
  <c r="K604" i="1"/>
  <c r="J604" i="1"/>
  <c r="N616" i="1"/>
  <c r="M616" i="1"/>
  <c r="L616" i="1"/>
  <c r="K616" i="1"/>
  <c r="J616" i="1"/>
  <c r="N585" i="1"/>
  <c r="M585" i="1"/>
  <c r="L585" i="1"/>
  <c r="K585" i="1"/>
  <c r="J585" i="1"/>
  <c r="N558" i="1"/>
  <c r="M558" i="1"/>
  <c r="L558" i="1"/>
  <c r="K558" i="1"/>
  <c r="J558" i="1"/>
  <c r="N559" i="1"/>
  <c r="M559" i="1"/>
  <c r="L559" i="1"/>
  <c r="K559" i="1"/>
  <c r="J559" i="1"/>
  <c r="N545" i="1"/>
  <c r="M545" i="1"/>
  <c r="L545" i="1"/>
  <c r="K545" i="1"/>
  <c r="J545" i="1"/>
  <c r="N547" i="1"/>
  <c r="M547" i="1"/>
  <c r="L547" i="1"/>
  <c r="K547" i="1"/>
  <c r="J547" i="1"/>
  <c r="N548" i="1"/>
  <c r="M548" i="1"/>
  <c r="L548" i="1"/>
  <c r="K548" i="1"/>
  <c r="J548" i="1"/>
  <c r="N518" i="1"/>
  <c r="M518" i="1"/>
  <c r="L518" i="1"/>
  <c r="K518" i="1"/>
  <c r="J518" i="1"/>
  <c r="N520" i="1"/>
  <c r="M520" i="1"/>
  <c r="L520" i="1"/>
  <c r="K520" i="1"/>
  <c r="J520" i="1"/>
  <c r="N519" i="1"/>
  <c r="M519" i="1"/>
  <c r="L519" i="1"/>
  <c r="K519" i="1"/>
  <c r="J519" i="1"/>
  <c r="N521" i="1"/>
  <c r="M521" i="1"/>
  <c r="L521" i="1"/>
  <c r="K521" i="1"/>
  <c r="J521" i="1"/>
  <c r="N544" i="1"/>
  <c r="M544" i="1"/>
  <c r="L544" i="1"/>
  <c r="K544" i="1"/>
  <c r="J544" i="1"/>
  <c r="N619" i="1"/>
  <c r="M619" i="1"/>
  <c r="L619" i="1"/>
  <c r="K619" i="1"/>
  <c r="J619" i="1"/>
  <c r="N620" i="1"/>
  <c r="M620" i="1"/>
  <c r="L620" i="1"/>
  <c r="K620" i="1"/>
  <c r="J620" i="1"/>
  <c r="N575" i="1"/>
  <c r="M575" i="1"/>
  <c r="L575" i="1"/>
  <c r="K575" i="1"/>
  <c r="J575" i="1"/>
  <c r="N527" i="1"/>
  <c r="M527" i="1"/>
  <c r="L527" i="1"/>
  <c r="K527" i="1"/>
  <c r="J527" i="1"/>
  <c r="N466" i="1"/>
  <c r="M466" i="1"/>
  <c r="L466" i="1"/>
  <c r="K466" i="1"/>
  <c r="J466" i="1"/>
  <c r="N486" i="1"/>
  <c r="M486" i="1"/>
  <c r="L486" i="1"/>
  <c r="K486" i="1"/>
  <c r="J486" i="1"/>
  <c r="N474" i="1"/>
  <c r="M474" i="1"/>
  <c r="L474" i="1"/>
  <c r="K474" i="1"/>
  <c r="J474" i="1"/>
  <c r="N475" i="1"/>
  <c r="M475" i="1"/>
  <c r="L475" i="1"/>
  <c r="K475" i="1"/>
  <c r="J475" i="1"/>
  <c r="N502" i="1"/>
  <c r="M502" i="1"/>
  <c r="L502" i="1"/>
  <c r="K502" i="1"/>
  <c r="J502" i="1"/>
  <c r="N555" i="1"/>
  <c r="M555" i="1"/>
  <c r="L555" i="1"/>
  <c r="K555" i="1"/>
  <c r="J555" i="1"/>
  <c r="N556" i="1"/>
  <c r="M556" i="1"/>
  <c r="L556" i="1"/>
  <c r="K556" i="1"/>
  <c r="J556" i="1"/>
  <c r="N582" i="1"/>
  <c r="M582" i="1"/>
  <c r="L582" i="1"/>
  <c r="K582" i="1"/>
  <c r="J582" i="1"/>
  <c r="N583" i="1"/>
  <c r="M583" i="1"/>
  <c r="L583" i="1"/>
  <c r="K583" i="1"/>
  <c r="J583" i="1"/>
  <c r="N605" i="1"/>
  <c r="M605" i="1"/>
  <c r="L605" i="1"/>
  <c r="K605" i="1"/>
  <c r="J605" i="1"/>
  <c r="N449" i="1"/>
  <c r="M449" i="1"/>
  <c r="L449" i="1"/>
  <c r="K449" i="1"/>
  <c r="J449" i="1"/>
  <c r="N450" i="1"/>
  <c r="M450" i="1"/>
  <c r="L450" i="1"/>
  <c r="K450" i="1"/>
  <c r="J450" i="1"/>
  <c r="N500" i="1"/>
  <c r="M500" i="1"/>
  <c r="L500" i="1"/>
  <c r="K500" i="1"/>
  <c r="J500" i="1"/>
  <c r="N505" i="1"/>
  <c r="M505" i="1"/>
  <c r="L505" i="1"/>
  <c r="K505" i="1"/>
  <c r="J505" i="1"/>
  <c r="N613" i="1"/>
  <c r="M613" i="1"/>
  <c r="L613" i="1"/>
  <c r="K613" i="1"/>
  <c r="J613" i="1"/>
  <c r="N614" i="1"/>
  <c r="M614" i="1"/>
  <c r="L614" i="1"/>
  <c r="K614" i="1"/>
  <c r="J614" i="1"/>
  <c r="N551" i="1"/>
  <c r="M551" i="1"/>
  <c r="L551" i="1"/>
  <c r="K551" i="1"/>
  <c r="J551" i="1"/>
  <c r="N594" i="1"/>
  <c r="M594" i="1"/>
  <c r="L594" i="1"/>
  <c r="K594" i="1"/>
  <c r="J594" i="1"/>
  <c r="N595" i="1"/>
  <c r="M595" i="1"/>
  <c r="L595" i="1"/>
  <c r="K595" i="1"/>
  <c r="J595" i="1"/>
  <c r="N596" i="1"/>
  <c r="M596" i="1"/>
  <c r="L596" i="1"/>
  <c r="K596" i="1"/>
  <c r="J596" i="1"/>
  <c r="N597" i="1"/>
  <c r="M597" i="1"/>
  <c r="L597" i="1"/>
  <c r="K597" i="1"/>
  <c r="J597" i="1"/>
  <c r="N609" i="1"/>
  <c r="M609" i="1"/>
  <c r="L609" i="1"/>
  <c r="K609" i="1"/>
  <c r="J609" i="1"/>
  <c r="N610" i="1"/>
  <c r="M610" i="1"/>
  <c r="L610" i="1"/>
  <c r="K610" i="1"/>
  <c r="J610" i="1"/>
  <c r="N549" i="1"/>
  <c r="M549" i="1"/>
  <c r="L549" i="1"/>
  <c r="K549" i="1"/>
  <c r="J549" i="1"/>
  <c r="N517" i="1"/>
  <c r="M517" i="1"/>
  <c r="L517" i="1"/>
  <c r="K517" i="1"/>
  <c r="J517" i="1"/>
  <c r="N515" i="1"/>
  <c r="M515" i="1"/>
  <c r="L515" i="1"/>
  <c r="K515" i="1"/>
  <c r="J515" i="1"/>
  <c r="N516" i="1"/>
  <c r="M516" i="1"/>
  <c r="L516" i="1"/>
  <c r="K516" i="1"/>
  <c r="J516" i="1"/>
  <c r="N524" i="1"/>
  <c r="M524" i="1"/>
  <c r="L524" i="1"/>
  <c r="K524" i="1"/>
  <c r="J524" i="1"/>
  <c r="N458" i="1"/>
  <c r="M458" i="1"/>
  <c r="L458" i="1"/>
  <c r="K458" i="1"/>
  <c r="J458" i="1"/>
  <c r="N541" i="1"/>
  <c r="M541" i="1"/>
  <c r="L541" i="1"/>
  <c r="K541" i="1"/>
  <c r="J541" i="1"/>
  <c r="N522" i="1"/>
  <c r="M522" i="1"/>
  <c r="L522" i="1"/>
  <c r="K522" i="1"/>
  <c r="J522" i="1"/>
  <c r="N536" i="1"/>
  <c r="M536" i="1"/>
  <c r="L536" i="1"/>
  <c r="K536" i="1"/>
  <c r="J536" i="1"/>
  <c r="N618" i="1"/>
  <c r="M618" i="1"/>
  <c r="L618" i="1"/>
  <c r="K618" i="1"/>
  <c r="J618" i="1"/>
  <c r="N480" i="1"/>
  <c r="M480" i="1"/>
  <c r="L480" i="1"/>
  <c r="K480" i="1"/>
  <c r="J480" i="1"/>
  <c r="N476" i="1"/>
  <c r="M476" i="1"/>
  <c r="L476" i="1"/>
  <c r="K476" i="1"/>
  <c r="J476" i="1"/>
  <c r="N457" i="1"/>
  <c r="M457" i="1"/>
  <c r="L457" i="1"/>
  <c r="K457" i="1"/>
  <c r="J457" i="1"/>
  <c r="N448" i="1"/>
  <c r="M448" i="1"/>
  <c r="L448" i="1"/>
  <c r="K448" i="1"/>
  <c r="J448" i="1"/>
  <c r="N479" i="1"/>
  <c r="M479" i="1"/>
  <c r="L479" i="1"/>
  <c r="K479" i="1"/>
  <c r="J479" i="1"/>
  <c r="N560" i="1"/>
  <c r="M560" i="1"/>
  <c r="L560" i="1"/>
  <c r="K560" i="1"/>
  <c r="J560" i="1"/>
  <c r="N561" i="1"/>
  <c r="M561" i="1"/>
  <c r="L561" i="1"/>
  <c r="K561" i="1"/>
  <c r="J561" i="1"/>
  <c r="N562" i="1"/>
  <c r="M562" i="1"/>
  <c r="L562" i="1"/>
  <c r="K562" i="1"/>
  <c r="J562" i="1"/>
  <c r="N563" i="1"/>
  <c r="M563" i="1"/>
  <c r="L563" i="1"/>
  <c r="K563" i="1"/>
  <c r="J563" i="1"/>
  <c r="N477" i="1"/>
  <c r="M477" i="1"/>
  <c r="L477" i="1"/>
  <c r="K477" i="1"/>
  <c r="J477" i="1"/>
  <c r="N454" i="1"/>
  <c r="M454" i="1"/>
  <c r="L454" i="1"/>
  <c r="K454" i="1"/>
  <c r="J454" i="1"/>
  <c r="N504" i="1"/>
  <c r="M504" i="1"/>
  <c r="L504" i="1"/>
  <c r="K504" i="1"/>
  <c r="J504" i="1"/>
  <c r="N506" i="1"/>
  <c r="M506" i="1"/>
  <c r="L506" i="1"/>
  <c r="K506" i="1"/>
  <c r="J506" i="1"/>
  <c r="N481" i="1"/>
  <c r="M481" i="1"/>
  <c r="L481" i="1"/>
  <c r="K481" i="1"/>
  <c r="J481" i="1"/>
  <c r="N496" i="1"/>
  <c r="M496" i="1"/>
  <c r="L496" i="1"/>
  <c r="K496" i="1"/>
  <c r="J496" i="1"/>
  <c r="N493" i="1"/>
  <c r="M493" i="1"/>
  <c r="L493" i="1"/>
  <c r="K493" i="1"/>
  <c r="J493" i="1"/>
  <c r="N491" i="1"/>
  <c r="M491" i="1"/>
  <c r="L491" i="1"/>
  <c r="K491" i="1"/>
  <c r="J491" i="1"/>
  <c r="N459" i="1"/>
  <c r="M459" i="1"/>
  <c r="L459" i="1"/>
  <c r="K459" i="1"/>
  <c r="J459" i="1"/>
  <c r="N452" i="1"/>
  <c r="M452" i="1"/>
  <c r="L452" i="1"/>
  <c r="K452" i="1"/>
  <c r="J452" i="1"/>
  <c r="N593" i="1"/>
  <c r="M593" i="1"/>
  <c r="L593" i="1"/>
  <c r="K593" i="1"/>
  <c r="J593" i="1"/>
  <c r="N460" i="1"/>
  <c r="M460" i="1"/>
  <c r="L460" i="1"/>
  <c r="K460" i="1"/>
  <c r="J460" i="1"/>
  <c r="N564" i="1"/>
  <c r="M564" i="1"/>
  <c r="L564" i="1"/>
  <c r="K564" i="1"/>
  <c r="J564" i="1"/>
  <c r="N542" i="1"/>
  <c r="M542" i="1"/>
  <c r="L542" i="1"/>
  <c r="K542" i="1"/>
  <c r="J542" i="1"/>
  <c r="N543" i="1"/>
  <c r="M543" i="1"/>
  <c r="L543" i="1"/>
  <c r="K543" i="1"/>
  <c r="J543" i="1"/>
  <c r="N607" i="1"/>
  <c r="M607" i="1"/>
  <c r="L607" i="1"/>
  <c r="K607" i="1"/>
  <c r="J607" i="1"/>
  <c r="N608" i="1"/>
  <c r="M608" i="1"/>
  <c r="L608" i="1"/>
  <c r="K608" i="1"/>
  <c r="J608" i="1"/>
  <c r="N552" i="1"/>
  <c r="M552" i="1"/>
  <c r="L552" i="1"/>
  <c r="K552" i="1"/>
  <c r="J552" i="1"/>
  <c r="N553" i="1"/>
  <c r="M553" i="1"/>
  <c r="L553" i="1"/>
  <c r="K553" i="1"/>
  <c r="J553" i="1"/>
  <c r="N498" i="1"/>
  <c r="M498" i="1"/>
  <c r="L498" i="1"/>
  <c r="K498" i="1"/>
  <c r="J498" i="1"/>
  <c r="N499" i="1"/>
  <c r="M499" i="1"/>
  <c r="L499" i="1"/>
  <c r="K499" i="1"/>
  <c r="J499" i="1"/>
  <c r="N497" i="1"/>
  <c r="M497" i="1"/>
  <c r="L497" i="1"/>
  <c r="K497" i="1"/>
  <c r="J497" i="1"/>
  <c r="N512" i="1"/>
  <c r="M512" i="1"/>
  <c r="L512" i="1"/>
  <c r="K512" i="1"/>
  <c r="J512" i="1"/>
  <c r="N511" i="1"/>
  <c r="M511" i="1"/>
  <c r="L511" i="1"/>
  <c r="K511" i="1"/>
  <c r="J511" i="1"/>
  <c r="N550" i="1"/>
  <c r="M550" i="1"/>
  <c r="L550" i="1"/>
  <c r="K550" i="1"/>
  <c r="J550" i="1"/>
  <c r="N592" i="1"/>
  <c r="M592" i="1"/>
  <c r="L592" i="1"/>
  <c r="K592" i="1"/>
  <c r="J592" i="1"/>
  <c r="N591" i="1"/>
  <c r="M591" i="1"/>
  <c r="L591" i="1"/>
  <c r="K591" i="1"/>
  <c r="J591" i="1"/>
  <c r="N590" i="1"/>
  <c r="M590" i="1"/>
  <c r="L590" i="1"/>
  <c r="K590" i="1"/>
  <c r="J590" i="1"/>
  <c r="N589" i="1"/>
  <c r="M589" i="1"/>
  <c r="L589" i="1"/>
  <c r="K589" i="1"/>
  <c r="J589" i="1"/>
  <c r="N468" i="1"/>
  <c r="M468" i="1"/>
  <c r="L468" i="1"/>
  <c r="K468" i="1"/>
  <c r="J468" i="1"/>
  <c r="N469" i="1"/>
  <c r="M469" i="1"/>
  <c r="L469" i="1"/>
  <c r="K469" i="1"/>
  <c r="J469" i="1"/>
  <c r="N546" i="1"/>
  <c r="M546" i="1"/>
  <c r="L546" i="1"/>
  <c r="K546" i="1"/>
  <c r="J546" i="1"/>
  <c r="N600" i="1"/>
  <c r="M600" i="1"/>
  <c r="L600" i="1"/>
  <c r="K600" i="1"/>
  <c r="J600" i="1"/>
  <c r="N1390" i="1"/>
  <c r="M1390" i="1"/>
  <c r="L1390" i="1"/>
  <c r="K1390" i="1"/>
  <c r="J1390" i="1"/>
  <c r="N1392" i="1"/>
  <c r="M1392" i="1"/>
  <c r="L1392" i="1"/>
  <c r="K1392" i="1"/>
  <c r="J1392" i="1"/>
  <c r="N1391" i="1"/>
  <c r="M1391" i="1"/>
  <c r="L1391" i="1"/>
  <c r="K1391" i="1"/>
  <c r="J1391" i="1"/>
  <c r="N1389" i="1"/>
  <c r="M1389" i="1"/>
  <c r="L1389" i="1"/>
  <c r="K1389" i="1"/>
  <c r="J1389" i="1"/>
  <c r="N1367" i="1"/>
  <c r="M1367" i="1"/>
  <c r="L1367" i="1"/>
  <c r="K1367" i="1"/>
  <c r="J1367" i="1"/>
  <c r="N1387" i="1"/>
  <c r="M1387" i="1"/>
  <c r="L1387" i="1"/>
  <c r="K1387" i="1"/>
  <c r="J1387" i="1"/>
  <c r="N1368" i="1"/>
  <c r="M1368" i="1"/>
  <c r="L1368" i="1"/>
  <c r="K1368" i="1"/>
  <c r="J1368" i="1"/>
  <c r="N1379" i="1"/>
  <c r="M1379" i="1"/>
  <c r="L1379" i="1"/>
  <c r="K1379" i="1"/>
  <c r="J1379" i="1"/>
  <c r="N1388" i="1"/>
  <c r="M1388" i="1"/>
  <c r="L1388" i="1"/>
  <c r="K1388" i="1"/>
  <c r="J1388" i="1"/>
  <c r="N1355" i="1"/>
  <c r="M1355" i="1"/>
  <c r="L1355" i="1"/>
  <c r="K1355" i="1"/>
  <c r="J1355" i="1"/>
  <c r="N1352" i="1"/>
  <c r="M1352" i="1"/>
  <c r="L1352" i="1"/>
  <c r="K1352" i="1"/>
  <c r="J1352" i="1"/>
  <c r="N1353" i="1"/>
  <c r="M1353" i="1"/>
  <c r="L1353" i="1"/>
  <c r="K1353" i="1"/>
  <c r="J1353" i="1"/>
  <c r="N1350" i="1"/>
  <c r="M1350" i="1"/>
  <c r="L1350" i="1"/>
  <c r="K1350" i="1"/>
  <c r="J1350" i="1"/>
  <c r="N1380" i="1"/>
  <c r="M1380" i="1"/>
  <c r="L1380" i="1"/>
  <c r="K1380" i="1"/>
  <c r="J1380" i="1"/>
  <c r="N1386" i="1"/>
  <c r="M1386" i="1"/>
  <c r="L1386" i="1"/>
  <c r="K1386" i="1"/>
  <c r="J1386" i="1"/>
  <c r="N1371" i="1"/>
  <c r="M1371" i="1"/>
  <c r="L1371" i="1"/>
  <c r="K1371" i="1"/>
  <c r="J1371" i="1"/>
  <c r="N1374" i="1"/>
  <c r="M1374" i="1"/>
  <c r="L1374" i="1"/>
  <c r="K1374" i="1"/>
  <c r="J1374" i="1"/>
  <c r="N1373" i="1"/>
  <c r="M1373" i="1"/>
  <c r="L1373" i="1"/>
  <c r="K1373" i="1"/>
  <c r="J1373" i="1"/>
  <c r="N1372" i="1"/>
  <c r="M1372" i="1"/>
  <c r="L1372" i="1"/>
  <c r="K1372" i="1"/>
  <c r="J1372" i="1"/>
  <c r="N1354" i="1"/>
  <c r="M1354" i="1"/>
  <c r="L1354" i="1"/>
  <c r="K1354" i="1"/>
  <c r="J1354" i="1"/>
  <c r="N1359" i="1"/>
  <c r="M1359" i="1"/>
  <c r="L1359" i="1"/>
  <c r="K1359" i="1"/>
  <c r="J1359" i="1"/>
  <c r="N1357" i="1"/>
  <c r="M1357" i="1"/>
  <c r="L1357" i="1"/>
  <c r="K1357" i="1"/>
  <c r="J1357" i="1"/>
  <c r="N1358" i="1"/>
  <c r="M1358" i="1"/>
  <c r="L1358" i="1"/>
  <c r="K1358" i="1"/>
  <c r="J1358" i="1"/>
  <c r="N1356" i="1"/>
  <c r="M1356" i="1"/>
  <c r="L1356" i="1"/>
  <c r="K1356" i="1"/>
  <c r="J1356" i="1"/>
  <c r="N1361" i="1"/>
  <c r="M1361" i="1"/>
  <c r="L1361" i="1"/>
  <c r="K1361" i="1"/>
  <c r="J1361" i="1"/>
  <c r="N1362" i="1"/>
  <c r="M1362" i="1"/>
  <c r="L1362" i="1"/>
  <c r="K1362" i="1"/>
  <c r="J1362" i="1"/>
  <c r="N1377" i="1"/>
  <c r="M1377" i="1"/>
  <c r="L1377" i="1"/>
  <c r="K1377" i="1"/>
  <c r="J1377" i="1"/>
  <c r="N1378" i="1"/>
  <c r="M1378" i="1"/>
  <c r="L1378" i="1"/>
  <c r="K1378" i="1"/>
  <c r="J1378" i="1"/>
  <c r="N1333" i="1"/>
  <c r="M1333" i="1"/>
  <c r="L1333" i="1"/>
  <c r="K1333" i="1"/>
  <c r="J1333" i="1"/>
  <c r="N1384" i="1"/>
  <c r="M1384" i="1"/>
  <c r="L1384" i="1"/>
  <c r="K1384" i="1"/>
  <c r="J1384" i="1"/>
  <c r="N1385" i="1"/>
  <c r="M1385" i="1"/>
  <c r="L1385" i="1"/>
  <c r="K1385" i="1"/>
  <c r="J1385" i="1"/>
  <c r="N1383" i="1"/>
  <c r="M1383" i="1"/>
  <c r="L1383" i="1"/>
  <c r="K1383" i="1"/>
  <c r="J1383" i="1"/>
  <c r="N1335" i="1"/>
  <c r="M1335" i="1"/>
  <c r="L1335" i="1"/>
  <c r="K1335" i="1"/>
  <c r="J1335" i="1"/>
  <c r="N1334" i="1"/>
  <c r="M1334" i="1"/>
  <c r="L1334" i="1"/>
  <c r="K1334" i="1"/>
  <c r="J1334" i="1"/>
  <c r="N1366" i="1"/>
  <c r="M1366" i="1"/>
  <c r="L1366" i="1"/>
  <c r="K1366" i="1"/>
  <c r="J1366" i="1"/>
  <c r="N1375" i="1"/>
  <c r="M1375" i="1"/>
  <c r="L1375" i="1"/>
  <c r="K1375" i="1"/>
  <c r="J1375" i="1"/>
  <c r="N1376" i="1"/>
  <c r="M1376" i="1"/>
  <c r="L1376" i="1"/>
  <c r="K1376" i="1"/>
  <c r="J1376" i="1"/>
  <c r="N1338" i="1"/>
  <c r="M1338" i="1"/>
  <c r="L1338" i="1"/>
  <c r="K1338" i="1"/>
  <c r="J1338" i="1"/>
  <c r="N1344" i="1"/>
  <c r="M1344" i="1"/>
  <c r="L1344" i="1"/>
  <c r="K1344" i="1"/>
  <c r="J1344" i="1"/>
  <c r="N1369" i="1"/>
  <c r="M1369" i="1"/>
  <c r="L1369" i="1"/>
  <c r="K1369" i="1"/>
  <c r="J1369" i="1"/>
  <c r="N1339" i="1"/>
  <c r="M1339" i="1"/>
  <c r="L1339" i="1"/>
  <c r="K1339" i="1"/>
  <c r="J1339" i="1"/>
  <c r="N1342" i="1"/>
  <c r="M1342" i="1"/>
  <c r="L1342" i="1"/>
  <c r="K1342" i="1"/>
  <c r="J1342" i="1"/>
  <c r="N1340" i="1"/>
  <c r="M1340" i="1"/>
  <c r="L1340" i="1"/>
  <c r="K1340" i="1"/>
  <c r="J1340" i="1"/>
  <c r="N1341" i="1"/>
  <c r="M1341" i="1"/>
  <c r="L1341" i="1"/>
  <c r="K1341" i="1"/>
  <c r="J1341" i="1"/>
  <c r="N1343" i="1"/>
  <c r="M1343" i="1"/>
  <c r="L1343" i="1"/>
  <c r="K1343" i="1"/>
  <c r="J1343" i="1"/>
  <c r="N1348" i="1"/>
  <c r="M1348" i="1"/>
  <c r="L1348" i="1"/>
  <c r="K1348" i="1"/>
  <c r="J1348" i="1"/>
  <c r="N1347" i="1"/>
  <c r="M1347" i="1"/>
  <c r="L1347" i="1"/>
  <c r="K1347" i="1"/>
  <c r="J1347" i="1"/>
  <c r="N1346" i="1"/>
  <c r="M1346" i="1"/>
  <c r="L1346" i="1"/>
  <c r="K1346" i="1"/>
  <c r="J1346" i="1"/>
  <c r="N1345" i="1"/>
  <c r="M1345" i="1"/>
  <c r="L1345" i="1"/>
  <c r="K1345" i="1"/>
  <c r="J1345" i="1"/>
  <c r="N1337" i="1"/>
  <c r="M1337" i="1"/>
  <c r="L1337" i="1"/>
  <c r="K1337" i="1"/>
  <c r="J1337" i="1"/>
  <c r="N1381" i="1"/>
  <c r="M1381" i="1"/>
  <c r="L1381" i="1"/>
  <c r="K1381" i="1"/>
  <c r="J1381" i="1"/>
  <c r="N1382" i="1"/>
  <c r="M1382" i="1"/>
  <c r="L1382" i="1"/>
  <c r="K1382" i="1"/>
  <c r="J1382" i="1"/>
  <c r="N1336" i="1"/>
  <c r="M1336" i="1"/>
  <c r="L1336" i="1"/>
  <c r="K1336" i="1"/>
  <c r="J1336" i="1"/>
  <c r="N1365" i="1"/>
  <c r="M1365" i="1"/>
  <c r="L1365" i="1"/>
  <c r="K1365" i="1"/>
  <c r="J1365" i="1"/>
  <c r="N1363" i="1"/>
  <c r="M1363" i="1"/>
  <c r="L1363" i="1"/>
  <c r="K1363" i="1"/>
  <c r="J1363" i="1"/>
  <c r="N1364" i="1"/>
  <c r="M1364" i="1"/>
  <c r="L1364" i="1"/>
  <c r="K1364" i="1"/>
  <c r="J1364" i="1"/>
  <c r="N1349" i="1"/>
  <c r="M1349" i="1"/>
  <c r="L1349" i="1"/>
  <c r="K1349" i="1"/>
  <c r="J1349" i="1"/>
  <c r="N1351" i="1"/>
  <c r="M1351" i="1"/>
  <c r="L1351" i="1"/>
  <c r="K1351" i="1"/>
  <c r="J1351" i="1"/>
  <c r="N1370" i="1"/>
  <c r="M1370" i="1"/>
  <c r="L1370" i="1"/>
  <c r="K1370" i="1"/>
  <c r="J1370" i="1"/>
  <c r="N1906" i="1"/>
  <c r="M1906" i="1"/>
  <c r="L1906" i="1"/>
  <c r="K1906" i="1"/>
  <c r="J1906" i="1"/>
  <c r="N1830" i="1"/>
  <c r="M1830" i="1"/>
  <c r="L1830" i="1"/>
  <c r="K1830" i="1"/>
  <c r="J1830" i="1"/>
  <c r="N1871" i="1"/>
  <c r="M1871" i="1"/>
  <c r="L1871" i="1"/>
  <c r="K1871" i="1"/>
  <c r="J1871" i="1"/>
  <c r="N1821" i="1"/>
  <c r="M1821" i="1"/>
  <c r="L1821" i="1"/>
  <c r="K1821" i="1"/>
  <c r="J1821" i="1"/>
  <c r="N1874" i="1"/>
  <c r="M1874" i="1"/>
  <c r="L1874" i="1"/>
  <c r="K1874" i="1"/>
  <c r="J1874" i="1"/>
  <c r="N1827" i="1"/>
  <c r="M1827" i="1"/>
  <c r="L1827" i="1"/>
  <c r="K1827" i="1"/>
  <c r="J1827" i="1"/>
  <c r="N1829" i="1"/>
  <c r="M1829" i="1"/>
  <c r="L1829" i="1"/>
  <c r="K1829" i="1"/>
  <c r="J1829" i="1"/>
  <c r="N1907" i="1"/>
  <c r="M1907" i="1"/>
  <c r="L1907" i="1"/>
  <c r="K1907" i="1"/>
  <c r="J1907" i="1"/>
  <c r="N1924" i="1"/>
  <c r="M1924" i="1"/>
  <c r="L1924" i="1"/>
  <c r="K1924" i="1"/>
  <c r="J1924" i="1"/>
  <c r="N1903" i="1"/>
  <c r="M1903" i="1"/>
  <c r="L1903" i="1"/>
  <c r="K1903" i="1"/>
  <c r="J1903" i="1"/>
  <c r="N1833" i="1"/>
  <c r="M1833" i="1"/>
  <c r="L1833" i="1"/>
  <c r="K1833" i="1"/>
  <c r="J1833" i="1"/>
  <c r="N1832" i="1"/>
  <c r="M1832" i="1"/>
  <c r="L1832" i="1"/>
  <c r="K1832" i="1"/>
  <c r="J1832" i="1"/>
  <c r="N1921" i="1"/>
  <c r="M1921" i="1"/>
  <c r="L1921" i="1"/>
  <c r="K1921" i="1"/>
  <c r="J1921" i="1"/>
  <c r="N1885" i="1"/>
  <c r="M1885" i="1"/>
  <c r="L1885" i="1"/>
  <c r="K1885" i="1"/>
  <c r="J1885" i="1"/>
  <c r="N1925" i="1"/>
  <c r="M1925" i="1"/>
  <c r="L1925" i="1"/>
  <c r="K1925" i="1"/>
  <c r="J1925" i="1"/>
  <c r="N1926" i="1"/>
  <c r="M1926" i="1"/>
  <c r="L1926" i="1"/>
  <c r="K1926" i="1"/>
  <c r="J1926" i="1"/>
  <c r="N1852" i="1"/>
  <c r="M1852" i="1"/>
  <c r="L1852" i="1"/>
  <c r="K1852" i="1"/>
  <c r="J1852" i="1"/>
  <c r="N1820" i="1"/>
  <c r="M1820" i="1"/>
  <c r="L1820" i="1"/>
  <c r="K1820" i="1"/>
  <c r="J1820" i="1"/>
  <c r="N1861" i="1"/>
  <c r="M1861" i="1"/>
  <c r="L1861" i="1"/>
  <c r="K1861" i="1"/>
  <c r="J1861" i="1"/>
  <c r="N1910" i="1"/>
  <c r="M1910" i="1"/>
  <c r="L1910" i="1"/>
  <c r="K1910" i="1"/>
  <c r="J1910" i="1"/>
  <c r="N1908" i="1"/>
  <c r="M1908" i="1"/>
  <c r="L1908" i="1"/>
  <c r="K1908" i="1"/>
  <c r="J1908" i="1"/>
  <c r="N1909" i="1"/>
  <c r="M1909" i="1"/>
  <c r="L1909" i="1"/>
  <c r="K1909" i="1"/>
  <c r="J1909" i="1"/>
  <c r="N1862" i="1"/>
  <c r="M1862" i="1"/>
  <c r="L1862" i="1"/>
  <c r="K1862" i="1"/>
  <c r="J1862" i="1"/>
  <c r="N1888" i="1"/>
  <c r="M1888" i="1"/>
  <c r="L1888" i="1"/>
  <c r="K1888" i="1"/>
  <c r="J1888" i="1"/>
  <c r="N1818" i="1"/>
  <c r="M1818" i="1"/>
  <c r="L1818" i="1"/>
  <c r="K1818" i="1"/>
  <c r="J1818" i="1"/>
  <c r="N1819" i="1"/>
  <c r="M1819" i="1"/>
  <c r="L1819" i="1"/>
  <c r="K1819" i="1"/>
  <c r="J1819" i="1"/>
  <c r="N1823" i="1"/>
  <c r="M1823" i="1"/>
  <c r="L1823" i="1"/>
  <c r="K1823" i="1"/>
  <c r="J1823" i="1"/>
  <c r="N1822" i="1"/>
  <c r="M1822" i="1"/>
  <c r="L1822" i="1"/>
  <c r="K1822" i="1"/>
  <c r="J1822" i="1"/>
  <c r="N1905" i="1"/>
  <c r="M1905" i="1"/>
  <c r="L1905" i="1"/>
  <c r="K1905" i="1"/>
  <c r="J1905" i="1"/>
  <c r="N1904" i="1"/>
  <c r="M1904" i="1"/>
  <c r="L1904" i="1"/>
  <c r="K1904" i="1"/>
  <c r="J1904" i="1"/>
  <c r="N1890" i="1"/>
  <c r="M1890" i="1"/>
  <c r="L1890" i="1"/>
  <c r="K1890" i="1"/>
  <c r="J1890" i="1"/>
  <c r="N1889" i="1"/>
  <c r="M1889" i="1"/>
  <c r="L1889" i="1"/>
  <c r="K1889" i="1"/>
  <c r="J1889" i="1"/>
  <c r="N1858" i="1"/>
  <c r="M1858" i="1"/>
  <c r="L1858" i="1"/>
  <c r="K1858" i="1"/>
  <c r="J1858" i="1"/>
  <c r="N1857" i="1"/>
  <c r="M1857" i="1"/>
  <c r="L1857" i="1"/>
  <c r="K1857" i="1"/>
  <c r="J1857" i="1"/>
  <c r="N1856" i="1"/>
  <c r="M1856" i="1"/>
  <c r="L1856" i="1"/>
  <c r="K1856" i="1"/>
  <c r="J1856" i="1"/>
  <c r="N1895" i="1"/>
  <c r="M1895" i="1"/>
  <c r="L1895" i="1"/>
  <c r="K1895" i="1"/>
  <c r="J1895" i="1"/>
  <c r="N1851" i="1"/>
  <c r="M1851" i="1"/>
  <c r="L1851" i="1"/>
  <c r="K1851" i="1"/>
  <c r="J1851" i="1"/>
  <c r="N1850" i="1"/>
  <c r="M1850" i="1"/>
  <c r="L1850" i="1"/>
  <c r="K1850" i="1"/>
  <c r="J1850" i="1"/>
  <c r="N1873" i="1"/>
  <c r="M1873" i="1"/>
  <c r="L1873" i="1"/>
  <c r="K1873" i="1"/>
  <c r="J1873" i="1"/>
  <c r="N1838" i="1"/>
  <c r="M1838" i="1"/>
  <c r="L1838" i="1"/>
  <c r="K1838" i="1"/>
  <c r="J1838" i="1"/>
  <c r="N1825" i="1"/>
  <c r="M1825" i="1"/>
  <c r="L1825" i="1"/>
  <c r="K1825" i="1"/>
  <c r="J1825" i="1"/>
  <c r="N1872" i="1"/>
  <c r="M1872" i="1"/>
  <c r="L1872" i="1"/>
  <c r="K1872" i="1"/>
  <c r="J1872" i="1"/>
  <c r="N1883" i="1"/>
  <c r="M1883" i="1"/>
  <c r="L1883" i="1"/>
  <c r="K1883" i="1"/>
  <c r="J1883" i="1"/>
  <c r="N1882" i="1"/>
  <c r="M1882" i="1"/>
  <c r="L1882" i="1"/>
  <c r="K1882" i="1"/>
  <c r="J1882" i="1"/>
  <c r="N1860" i="1"/>
  <c r="M1860" i="1"/>
  <c r="L1860" i="1"/>
  <c r="K1860" i="1"/>
  <c r="J1860" i="1"/>
  <c r="N1859" i="1"/>
  <c r="M1859" i="1"/>
  <c r="L1859" i="1"/>
  <c r="K1859" i="1"/>
  <c r="J1859" i="1"/>
  <c r="N1892" i="1"/>
  <c r="M1892" i="1"/>
  <c r="L1892" i="1"/>
  <c r="K1892" i="1"/>
  <c r="J1892" i="1"/>
  <c r="N1831" i="1"/>
  <c r="M1831" i="1"/>
  <c r="L1831" i="1"/>
  <c r="K1831" i="1"/>
  <c r="J1831" i="1"/>
  <c r="N1824" i="1"/>
  <c r="M1824" i="1"/>
  <c r="L1824" i="1"/>
  <c r="K1824" i="1"/>
  <c r="J1824" i="1"/>
  <c r="N1899" i="1"/>
  <c r="M1899" i="1"/>
  <c r="L1899" i="1"/>
  <c r="K1899" i="1"/>
  <c r="J1899" i="1"/>
  <c r="N1897" i="1"/>
  <c r="M1897" i="1"/>
  <c r="L1897" i="1"/>
  <c r="K1897" i="1"/>
  <c r="J1897" i="1"/>
  <c r="N1898" i="1"/>
  <c r="M1898" i="1"/>
  <c r="L1898" i="1"/>
  <c r="K1898" i="1"/>
  <c r="J1898" i="1"/>
  <c r="N1847" i="1"/>
  <c r="M1847" i="1"/>
  <c r="L1847" i="1"/>
  <c r="K1847" i="1"/>
  <c r="J1847" i="1"/>
  <c r="N1846" i="1"/>
  <c r="M1846" i="1"/>
  <c r="L1846" i="1"/>
  <c r="K1846" i="1"/>
  <c r="J1846" i="1"/>
  <c r="N1866" i="1"/>
  <c r="M1866" i="1"/>
  <c r="L1866" i="1"/>
  <c r="K1866" i="1"/>
  <c r="J1866" i="1"/>
  <c r="N1896" i="1"/>
  <c r="M1896" i="1"/>
  <c r="L1896" i="1"/>
  <c r="K1896" i="1"/>
  <c r="J1896" i="1"/>
  <c r="N1884" i="1"/>
  <c r="M1884" i="1"/>
  <c r="L1884" i="1"/>
  <c r="K1884" i="1"/>
  <c r="J1884" i="1"/>
  <c r="N1887" i="1"/>
  <c r="M1887" i="1"/>
  <c r="L1887" i="1"/>
  <c r="K1887" i="1"/>
  <c r="J1887" i="1"/>
  <c r="N1886" i="1"/>
  <c r="M1886" i="1"/>
  <c r="L1886" i="1"/>
  <c r="K1886" i="1"/>
  <c r="J1886" i="1"/>
  <c r="N1880" i="1"/>
  <c r="M1880" i="1"/>
  <c r="L1880" i="1"/>
  <c r="K1880" i="1"/>
  <c r="J1880" i="1"/>
  <c r="N1920" i="1"/>
  <c r="M1920" i="1"/>
  <c r="L1920" i="1"/>
  <c r="K1920" i="1"/>
  <c r="J1920" i="1"/>
  <c r="N1881" i="1"/>
  <c r="M1881" i="1"/>
  <c r="L1881" i="1"/>
  <c r="K1881" i="1"/>
  <c r="J1881" i="1"/>
  <c r="N1919" i="1"/>
  <c r="M1919" i="1"/>
  <c r="L1919" i="1"/>
  <c r="K1919" i="1"/>
  <c r="J1919" i="1"/>
  <c r="N1918" i="1"/>
  <c r="M1918" i="1"/>
  <c r="L1918" i="1"/>
  <c r="K1918" i="1"/>
  <c r="J1918" i="1"/>
  <c r="N1917" i="1"/>
  <c r="M1917" i="1"/>
  <c r="L1917" i="1"/>
  <c r="K1917" i="1"/>
  <c r="J1917" i="1"/>
  <c r="N1916" i="1"/>
  <c r="M1916" i="1"/>
  <c r="L1916" i="1"/>
  <c r="K1916" i="1"/>
  <c r="J1916" i="1"/>
  <c r="N1915" i="1"/>
  <c r="M1915" i="1"/>
  <c r="L1915" i="1"/>
  <c r="K1915" i="1"/>
  <c r="J1915" i="1"/>
  <c r="N1914" i="1"/>
  <c r="M1914" i="1"/>
  <c r="L1914" i="1"/>
  <c r="K1914" i="1"/>
  <c r="J1914" i="1"/>
  <c r="N1913" i="1"/>
  <c r="M1913" i="1"/>
  <c r="L1913" i="1"/>
  <c r="K1913" i="1"/>
  <c r="J1913" i="1"/>
  <c r="N1848" i="1"/>
  <c r="M1848" i="1"/>
  <c r="L1848" i="1"/>
  <c r="K1848" i="1"/>
  <c r="J1848" i="1"/>
  <c r="N1849" i="1"/>
  <c r="M1849" i="1"/>
  <c r="L1849" i="1"/>
  <c r="K1849" i="1"/>
  <c r="J1849" i="1"/>
  <c r="N1312" i="1"/>
  <c r="M1312" i="1"/>
  <c r="L1312" i="1"/>
  <c r="K1312" i="1"/>
  <c r="J1312" i="1"/>
  <c r="N1313" i="1"/>
  <c r="M1313" i="1"/>
  <c r="L1313" i="1"/>
  <c r="K1313" i="1"/>
  <c r="J1313" i="1"/>
  <c r="N1840" i="1"/>
  <c r="M1840" i="1"/>
  <c r="L1840" i="1"/>
  <c r="K1840" i="1"/>
  <c r="J1840" i="1"/>
  <c r="N1835" i="1"/>
  <c r="M1835" i="1"/>
  <c r="L1835" i="1"/>
  <c r="K1835" i="1"/>
  <c r="J1835" i="1"/>
  <c r="N1928" i="1"/>
  <c r="M1928" i="1"/>
  <c r="L1928" i="1"/>
  <c r="K1928" i="1"/>
  <c r="J1928" i="1"/>
  <c r="N1938" i="1"/>
  <c r="M1938" i="1"/>
  <c r="L1938" i="1"/>
  <c r="K1938" i="1"/>
  <c r="J1938" i="1"/>
  <c r="N1826" i="1"/>
  <c r="M1826" i="1"/>
  <c r="L1826" i="1"/>
  <c r="K1826" i="1"/>
  <c r="J1826" i="1"/>
  <c r="N1936" i="1"/>
  <c r="M1936" i="1"/>
  <c r="L1936" i="1"/>
  <c r="K1936" i="1"/>
  <c r="J1936" i="1"/>
  <c r="N1937" i="1"/>
  <c r="M1937" i="1"/>
  <c r="L1937" i="1"/>
  <c r="K1937" i="1"/>
  <c r="J1937" i="1"/>
  <c r="N1934" i="1"/>
  <c r="M1934" i="1"/>
  <c r="L1934" i="1"/>
  <c r="K1934" i="1"/>
  <c r="J1934" i="1"/>
  <c r="N1935" i="1"/>
  <c r="M1935" i="1"/>
  <c r="L1935" i="1"/>
  <c r="K1935" i="1"/>
  <c r="J1935" i="1"/>
  <c r="N1932" i="1"/>
  <c r="M1932" i="1"/>
  <c r="L1932" i="1"/>
  <c r="K1932" i="1"/>
  <c r="J1932" i="1"/>
  <c r="N1933" i="1"/>
  <c r="M1933" i="1"/>
  <c r="L1933" i="1"/>
  <c r="K1933" i="1"/>
  <c r="J1933" i="1"/>
  <c r="N1930" i="1"/>
  <c r="M1930" i="1"/>
  <c r="L1930" i="1"/>
  <c r="K1930" i="1"/>
  <c r="J1930" i="1"/>
  <c r="N1931" i="1"/>
  <c r="M1931" i="1"/>
  <c r="L1931" i="1"/>
  <c r="K1931" i="1"/>
  <c r="J1931" i="1"/>
  <c r="N1929" i="1"/>
  <c r="M1929" i="1"/>
  <c r="L1929" i="1"/>
  <c r="K1929" i="1"/>
  <c r="J1929" i="1"/>
  <c r="N1927" i="1"/>
  <c r="M1927" i="1"/>
  <c r="L1927" i="1"/>
  <c r="K1927" i="1"/>
  <c r="J1927" i="1"/>
  <c r="N1902" i="1"/>
  <c r="M1902" i="1"/>
  <c r="L1902" i="1"/>
  <c r="K1902" i="1"/>
  <c r="J1902" i="1"/>
  <c r="N1923" i="1"/>
  <c r="M1923" i="1"/>
  <c r="L1923" i="1"/>
  <c r="K1923" i="1"/>
  <c r="J1923" i="1"/>
  <c r="N1869" i="1"/>
  <c r="M1869" i="1"/>
  <c r="L1869" i="1"/>
  <c r="K1869" i="1"/>
  <c r="J1869" i="1"/>
  <c r="N1870" i="1"/>
  <c r="M1870" i="1"/>
  <c r="L1870" i="1"/>
  <c r="K1870" i="1"/>
  <c r="J1870" i="1"/>
  <c r="N1867" i="1"/>
  <c r="M1867" i="1"/>
  <c r="L1867" i="1"/>
  <c r="K1867" i="1"/>
  <c r="J1867" i="1"/>
  <c r="N1868" i="1"/>
  <c r="M1868" i="1"/>
  <c r="L1868" i="1"/>
  <c r="K1868" i="1"/>
  <c r="J1868" i="1"/>
  <c r="N1843" i="1"/>
  <c r="M1843" i="1"/>
  <c r="L1843" i="1"/>
  <c r="K1843" i="1"/>
  <c r="J1843" i="1"/>
  <c r="N1922" i="1"/>
  <c r="M1922" i="1"/>
  <c r="L1922" i="1"/>
  <c r="K1922" i="1"/>
  <c r="J1922" i="1"/>
  <c r="N1834" i="1"/>
  <c r="M1834" i="1"/>
  <c r="L1834" i="1"/>
  <c r="K1834" i="1"/>
  <c r="J1834" i="1"/>
  <c r="N1877" i="1"/>
  <c r="M1877" i="1"/>
  <c r="L1877" i="1"/>
  <c r="K1877" i="1"/>
  <c r="J1877" i="1"/>
  <c r="N1876" i="1"/>
  <c r="M1876" i="1"/>
  <c r="L1876" i="1"/>
  <c r="K1876" i="1"/>
  <c r="J1876" i="1"/>
  <c r="N1891" i="1"/>
  <c r="M1891" i="1"/>
  <c r="L1891" i="1"/>
  <c r="K1891" i="1"/>
  <c r="J1891" i="1"/>
  <c r="N1875" i="1"/>
  <c r="M1875" i="1"/>
  <c r="L1875" i="1"/>
  <c r="K1875" i="1"/>
  <c r="J1875" i="1"/>
  <c r="N1865" i="1"/>
  <c r="M1865" i="1"/>
  <c r="L1865" i="1"/>
  <c r="K1865" i="1"/>
  <c r="J1865" i="1"/>
  <c r="N1816" i="1"/>
  <c r="M1816" i="1"/>
  <c r="L1816" i="1"/>
  <c r="K1816" i="1"/>
  <c r="J1816" i="1"/>
  <c r="N1817" i="1"/>
  <c r="M1817" i="1"/>
  <c r="L1817" i="1"/>
  <c r="K1817" i="1"/>
  <c r="J1817" i="1"/>
  <c r="N1836" i="1"/>
  <c r="M1836" i="1"/>
  <c r="L1836" i="1"/>
  <c r="K1836" i="1"/>
  <c r="J1836" i="1"/>
  <c r="N1837" i="1"/>
  <c r="M1837" i="1"/>
  <c r="L1837" i="1"/>
  <c r="K1837" i="1"/>
  <c r="J1837" i="1"/>
  <c r="N1894" i="1"/>
  <c r="M1894" i="1"/>
  <c r="L1894" i="1"/>
  <c r="K1894" i="1"/>
  <c r="J1894" i="1"/>
  <c r="N1893" i="1"/>
  <c r="M1893" i="1"/>
  <c r="L1893" i="1"/>
  <c r="K1893" i="1"/>
  <c r="J1893" i="1"/>
  <c r="N1844" i="1"/>
  <c r="M1844" i="1"/>
  <c r="L1844" i="1"/>
  <c r="K1844" i="1"/>
  <c r="J1844" i="1"/>
  <c r="N1845" i="1"/>
  <c r="M1845" i="1"/>
  <c r="L1845" i="1"/>
  <c r="K1845" i="1"/>
  <c r="J1845" i="1"/>
  <c r="N1878" i="1"/>
  <c r="M1878" i="1"/>
  <c r="L1878" i="1"/>
  <c r="K1878" i="1"/>
  <c r="J1878" i="1"/>
  <c r="N1879" i="1"/>
  <c r="M1879" i="1"/>
  <c r="L1879" i="1"/>
  <c r="K1879" i="1"/>
  <c r="J1879" i="1"/>
  <c r="N1839" i="1"/>
  <c r="M1839" i="1"/>
  <c r="L1839" i="1"/>
  <c r="K1839" i="1"/>
  <c r="J1839" i="1"/>
  <c r="N1900" i="1"/>
  <c r="M1900" i="1"/>
  <c r="L1900" i="1"/>
  <c r="K1900" i="1"/>
  <c r="J1900" i="1"/>
  <c r="N1901" i="1"/>
  <c r="M1901" i="1"/>
  <c r="L1901" i="1"/>
  <c r="K1901" i="1"/>
  <c r="J1901" i="1"/>
  <c r="N1864" i="1"/>
  <c r="M1864" i="1"/>
  <c r="L1864" i="1"/>
  <c r="K1864" i="1"/>
  <c r="J1864" i="1"/>
  <c r="N1863" i="1"/>
  <c r="M1863" i="1"/>
  <c r="L1863" i="1"/>
  <c r="K1863" i="1"/>
  <c r="J1863" i="1"/>
  <c r="N1828" i="1"/>
  <c r="M1828" i="1"/>
  <c r="L1828" i="1"/>
  <c r="K1828" i="1"/>
  <c r="J1828" i="1"/>
  <c r="N1855" i="1"/>
  <c r="M1855" i="1"/>
  <c r="L1855" i="1"/>
  <c r="K1855" i="1"/>
  <c r="J1855" i="1"/>
  <c r="N1854" i="1"/>
  <c r="M1854" i="1"/>
  <c r="L1854" i="1"/>
  <c r="K1854" i="1"/>
  <c r="J1854" i="1"/>
  <c r="N1853" i="1"/>
  <c r="M1853" i="1"/>
  <c r="L1853" i="1"/>
  <c r="K1853" i="1"/>
  <c r="J1853" i="1"/>
  <c r="N1911" i="1"/>
  <c r="M1911" i="1"/>
  <c r="L1911" i="1"/>
  <c r="K1911" i="1"/>
  <c r="J1911" i="1"/>
  <c r="N1912" i="1"/>
  <c r="M1912" i="1"/>
  <c r="L1912" i="1"/>
  <c r="K1912" i="1"/>
  <c r="J1912" i="1"/>
  <c r="N1842" i="1"/>
  <c r="M1842" i="1"/>
  <c r="L1842" i="1"/>
  <c r="K1842" i="1"/>
  <c r="J1842" i="1"/>
  <c r="N1841" i="1"/>
  <c r="M1841" i="1"/>
  <c r="L1841" i="1"/>
  <c r="K1841" i="1"/>
  <c r="J1841" i="1"/>
  <c r="N1532" i="1"/>
  <c r="M1532" i="1"/>
  <c r="L1532" i="1"/>
  <c r="K1532" i="1"/>
  <c r="J1532" i="1"/>
  <c r="N1545" i="1"/>
  <c r="M1545" i="1"/>
  <c r="L1545" i="1"/>
  <c r="K1545" i="1"/>
  <c r="J1545" i="1"/>
  <c r="N1492" i="1"/>
  <c r="M1492" i="1"/>
  <c r="L1492" i="1"/>
  <c r="K1492" i="1"/>
  <c r="J1492" i="1"/>
  <c r="N1496" i="1"/>
  <c r="M1496" i="1"/>
  <c r="L1496" i="1"/>
  <c r="K1496" i="1"/>
  <c r="J1496" i="1"/>
  <c r="N1428" i="1"/>
  <c r="M1428" i="1"/>
  <c r="L1428" i="1"/>
  <c r="K1428" i="1"/>
  <c r="J1428" i="1"/>
  <c r="N1433" i="1"/>
  <c r="M1433" i="1"/>
  <c r="L1433" i="1"/>
  <c r="K1433" i="1"/>
  <c r="J1433" i="1"/>
  <c r="N1432" i="1"/>
  <c r="M1432" i="1"/>
  <c r="L1432" i="1"/>
  <c r="K1432" i="1"/>
  <c r="J1432" i="1"/>
  <c r="N1446" i="1"/>
  <c r="M1446" i="1"/>
  <c r="L1446" i="1"/>
  <c r="K1446" i="1"/>
  <c r="J1446" i="1"/>
  <c r="N1455" i="1"/>
  <c r="M1455" i="1"/>
  <c r="L1455" i="1"/>
  <c r="K1455" i="1"/>
  <c r="J1455" i="1"/>
  <c r="N1507" i="1"/>
  <c r="M1507" i="1"/>
  <c r="L1507" i="1"/>
  <c r="K1507" i="1"/>
  <c r="J1507" i="1"/>
  <c r="N1506" i="1"/>
  <c r="M1506" i="1"/>
  <c r="L1506" i="1"/>
  <c r="K1506" i="1"/>
  <c r="J1506" i="1"/>
  <c r="N1505" i="1"/>
  <c r="M1505" i="1"/>
  <c r="L1505" i="1"/>
  <c r="K1505" i="1"/>
  <c r="J1505" i="1"/>
  <c r="N1504" i="1"/>
  <c r="M1504" i="1"/>
  <c r="L1504" i="1"/>
  <c r="K1504" i="1"/>
  <c r="J1504" i="1"/>
  <c r="N1475" i="1"/>
  <c r="M1475" i="1"/>
  <c r="L1475" i="1"/>
  <c r="K1475" i="1"/>
  <c r="J1475" i="1"/>
  <c r="N1557" i="1"/>
  <c r="M1557" i="1"/>
  <c r="L1557" i="1"/>
  <c r="K1557" i="1"/>
  <c r="J1557" i="1"/>
  <c r="N1510" i="1"/>
  <c r="M1510" i="1"/>
  <c r="L1510" i="1"/>
  <c r="K1510" i="1"/>
  <c r="J1510" i="1"/>
  <c r="N1511" i="1"/>
  <c r="M1511" i="1"/>
  <c r="L1511" i="1"/>
  <c r="K1511" i="1"/>
  <c r="J1511" i="1"/>
  <c r="N1512" i="1"/>
  <c r="M1512" i="1"/>
  <c r="L1512" i="1"/>
  <c r="K1512" i="1"/>
  <c r="J1512" i="1"/>
  <c r="N1513" i="1"/>
  <c r="M1513" i="1"/>
  <c r="L1513" i="1"/>
  <c r="K1513" i="1"/>
  <c r="J1513" i="1"/>
  <c r="N1555" i="1"/>
  <c r="M1555" i="1"/>
  <c r="L1555" i="1"/>
  <c r="K1555" i="1"/>
  <c r="J1555" i="1"/>
  <c r="N1473" i="1"/>
  <c r="M1473" i="1"/>
  <c r="L1473" i="1"/>
  <c r="K1473" i="1"/>
  <c r="J1473" i="1"/>
  <c r="N1474" i="1"/>
  <c r="M1474" i="1"/>
  <c r="L1474" i="1"/>
  <c r="K1474" i="1"/>
  <c r="J1474" i="1"/>
  <c r="N1459" i="1"/>
  <c r="M1459" i="1"/>
  <c r="L1459" i="1"/>
  <c r="K1459" i="1"/>
  <c r="J1459" i="1"/>
  <c r="N1456" i="1"/>
  <c r="M1456" i="1"/>
  <c r="L1456" i="1"/>
  <c r="K1456" i="1"/>
  <c r="J1456" i="1"/>
  <c r="N1457" i="1"/>
  <c r="M1457" i="1"/>
  <c r="L1457" i="1"/>
  <c r="K1457" i="1"/>
  <c r="J1457" i="1"/>
  <c r="N1458" i="1"/>
  <c r="M1458" i="1"/>
  <c r="L1458" i="1"/>
  <c r="K1458" i="1"/>
  <c r="J1458" i="1"/>
  <c r="N1498" i="1"/>
  <c r="M1498" i="1"/>
  <c r="L1498" i="1"/>
  <c r="K1498" i="1"/>
  <c r="J1498" i="1"/>
  <c r="N1509" i="1"/>
  <c r="M1509" i="1"/>
  <c r="L1509" i="1"/>
  <c r="K1509" i="1"/>
  <c r="J1509" i="1"/>
  <c r="N1503" i="1"/>
  <c r="M1503" i="1"/>
  <c r="L1503" i="1"/>
  <c r="K1503" i="1"/>
  <c r="J1503" i="1"/>
  <c r="N1502" i="1"/>
  <c r="M1502" i="1"/>
  <c r="L1502" i="1"/>
  <c r="K1502" i="1"/>
  <c r="J1502" i="1"/>
  <c r="N1519" i="1"/>
  <c r="M1519" i="1"/>
  <c r="L1519" i="1"/>
  <c r="K1519" i="1"/>
  <c r="J1519" i="1"/>
  <c r="N1517" i="1"/>
  <c r="M1517" i="1"/>
  <c r="L1517" i="1"/>
  <c r="K1517" i="1"/>
  <c r="J1517" i="1"/>
  <c r="N1516" i="1"/>
  <c r="M1516" i="1"/>
  <c r="L1516" i="1"/>
  <c r="K1516" i="1"/>
  <c r="J1516" i="1"/>
  <c r="N1534" i="1"/>
  <c r="M1534" i="1"/>
  <c r="L1534" i="1"/>
  <c r="K1534" i="1"/>
  <c r="J1534" i="1"/>
  <c r="N1523" i="1"/>
  <c r="M1523" i="1"/>
  <c r="L1523" i="1"/>
  <c r="K1523" i="1"/>
  <c r="J1523" i="1"/>
  <c r="N1460" i="1"/>
  <c r="M1460" i="1"/>
  <c r="L1460" i="1"/>
  <c r="K1460" i="1"/>
  <c r="J1460" i="1"/>
  <c r="N1461" i="1"/>
  <c r="M1461" i="1"/>
  <c r="L1461" i="1"/>
  <c r="K1461" i="1"/>
  <c r="J1461" i="1"/>
  <c r="N1467" i="1"/>
  <c r="M1467" i="1"/>
  <c r="L1467" i="1"/>
  <c r="K1467" i="1"/>
  <c r="J1467" i="1"/>
  <c r="N1480" i="1"/>
  <c r="M1480" i="1"/>
  <c r="L1480" i="1"/>
  <c r="K1480" i="1"/>
  <c r="J1480" i="1"/>
  <c r="N1522" i="1"/>
  <c r="M1522" i="1"/>
  <c r="L1522" i="1"/>
  <c r="K1522" i="1"/>
  <c r="J1522" i="1"/>
  <c r="N1521" i="1"/>
  <c r="M1521" i="1"/>
  <c r="L1521" i="1"/>
  <c r="K1521" i="1"/>
  <c r="J1521" i="1"/>
  <c r="N1539" i="1"/>
  <c r="M1539" i="1"/>
  <c r="L1539" i="1"/>
  <c r="K1539" i="1"/>
  <c r="J1539" i="1"/>
  <c r="N1538" i="1"/>
  <c r="M1538" i="1"/>
  <c r="L1538" i="1"/>
  <c r="K1538" i="1"/>
  <c r="J1538" i="1"/>
  <c r="N1537" i="1"/>
  <c r="M1537" i="1"/>
  <c r="L1537" i="1"/>
  <c r="K1537" i="1"/>
  <c r="J1537" i="1"/>
  <c r="N1536" i="1"/>
  <c r="M1536" i="1"/>
  <c r="L1536" i="1"/>
  <c r="K1536" i="1"/>
  <c r="J1536" i="1"/>
  <c r="N1425" i="1"/>
  <c r="M1425" i="1"/>
  <c r="L1425" i="1"/>
  <c r="K1425" i="1"/>
  <c r="J1425" i="1"/>
  <c r="N1424" i="1"/>
  <c r="M1424" i="1"/>
  <c r="L1424" i="1"/>
  <c r="K1424" i="1"/>
  <c r="J1424" i="1"/>
  <c r="N1554" i="1"/>
  <c r="M1554" i="1"/>
  <c r="L1554" i="1"/>
  <c r="K1554" i="1"/>
  <c r="J1554" i="1"/>
  <c r="N1553" i="1"/>
  <c r="M1553" i="1"/>
  <c r="L1553" i="1"/>
  <c r="K1553" i="1"/>
  <c r="J1553" i="1"/>
  <c r="N1552" i="1"/>
  <c r="M1552" i="1"/>
  <c r="L1552" i="1"/>
  <c r="K1552" i="1"/>
  <c r="J1552" i="1"/>
  <c r="N1551" i="1"/>
  <c r="M1551" i="1"/>
  <c r="L1551" i="1"/>
  <c r="K1551" i="1"/>
  <c r="J1551" i="1"/>
  <c r="N1549" i="1"/>
  <c r="M1549" i="1"/>
  <c r="L1549" i="1"/>
  <c r="K1549" i="1"/>
  <c r="J1549" i="1"/>
  <c r="N1550" i="1"/>
  <c r="M1550" i="1"/>
  <c r="L1550" i="1"/>
  <c r="K1550" i="1"/>
  <c r="J1550" i="1"/>
  <c r="N1548" i="1"/>
  <c r="M1548" i="1"/>
  <c r="L1548" i="1"/>
  <c r="K1548" i="1"/>
  <c r="J1548" i="1"/>
  <c r="N1530" i="1"/>
  <c r="M1530" i="1"/>
  <c r="L1530" i="1"/>
  <c r="K1530" i="1"/>
  <c r="J1530" i="1"/>
  <c r="N1529" i="1"/>
  <c r="M1529" i="1"/>
  <c r="L1529" i="1"/>
  <c r="K1529" i="1"/>
  <c r="J1529" i="1"/>
  <c r="N1528" i="1"/>
  <c r="M1528" i="1"/>
  <c r="L1528" i="1"/>
  <c r="K1528" i="1"/>
  <c r="J1528" i="1"/>
  <c r="N1527" i="1"/>
  <c r="M1527" i="1"/>
  <c r="L1527" i="1"/>
  <c r="K1527" i="1"/>
  <c r="J1527" i="1"/>
  <c r="N1525" i="1"/>
  <c r="M1525" i="1"/>
  <c r="L1525" i="1"/>
  <c r="K1525" i="1"/>
  <c r="J1525" i="1"/>
  <c r="N1526" i="1"/>
  <c r="M1526" i="1"/>
  <c r="L1526" i="1"/>
  <c r="K1526" i="1"/>
  <c r="J1526" i="1"/>
  <c r="N1524" i="1"/>
  <c r="M1524" i="1"/>
  <c r="L1524" i="1"/>
  <c r="K1524" i="1"/>
  <c r="J1524" i="1"/>
  <c r="N1448" i="1"/>
  <c r="M1448" i="1"/>
  <c r="L1448" i="1"/>
  <c r="K1448" i="1"/>
  <c r="J1448" i="1"/>
  <c r="N1560" i="1"/>
  <c r="M1560" i="1"/>
  <c r="L1560" i="1"/>
  <c r="K1560" i="1"/>
  <c r="J1560" i="1"/>
  <c r="N1449" i="1"/>
  <c r="M1449" i="1"/>
  <c r="L1449" i="1"/>
  <c r="K1449" i="1"/>
  <c r="J1449" i="1"/>
  <c r="N1547" i="1"/>
  <c r="M1547" i="1"/>
  <c r="L1547" i="1"/>
  <c r="K1547" i="1"/>
  <c r="J1547" i="1"/>
  <c r="N1546" i="1"/>
  <c r="M1546" i="1"/>
  <c r="L1546" i="1"/>
  <c r="K1546" i="1"/>
  <c r="J1546" i="1"/>
  <c r="N1544" i="1"/>
  <c r="M1544" i="1"/>
  <c r="L1544" i="1"/>
  <c r="K1544" i="1"/>
  <c r="J1544" i="1"/>
  <c r="N1543" i="1"/>
  <c r="M1543" i="1"/>
  <c r="L1543" i="1"/>
  <c r="K1543" i="1"/>
  <c r="J1543" i="1"/>
  <c r="N1542" i="1"/>
  <c r="M1542" i="1"/>
  <c r="L1542" i="1"/>
  <c r="K1542" i="1"/>
  <c r="J1542" i="1"/>
  <c r="N1541" i="1"/>
  <c r="M1541" i="1"/>
  <c r="L1541" i="1"/>
  <c r="K1541" i="1"/>
  <c r="J1541" i="1"/>
  <c r="N1471" i="1"/>
  <c r="M1471" i="1"/>
  <c r="L1471" i="1"/>
  <c r="K1471" i="1"/>
  <c r="J1471" i="1"/>
  <c r="N1445" i="1"/>
  <c r="M1445" i="1"/>
  <c r="L1445" i="1"/>
  <c r="K1445" i="1"/>
  <c r="J1445" i="1"/>
  <c r="N1518" i="1"/>
  <c r="M1518" i="1"/>
  <c r="L1518" i="1"/>
  <c r="K1518" i="1"/>
  <c r="J1518" i="1"/>
  <c r="N1514" i="1"/>
  <c r="M1514" i="1"/>
  <c r="L1514" i="1"/>
  <c r="K1514" i="1"/>
  <c r="J1514" i="1"/>
  <c r="N1472" i="1"/>
  <c r="M1472" i="1"/>
  <c r="L1472" i="1"/>
  <c r="K1472" i="1"/>
  <c r="J1472" i="1"/>
  <c r="N1423" i="1"/>
  <c r="M1423" i="1"/>
  <c r="L1423" i="1"/>
  <c r="K1423" i="1"/>
  <c r="J1423" i="1"/>
  <c r="N1422" i="1"/>
  <c r="M1422" i="1"/>
  <c r="L1422" i="1"/>
  <c r="K1422" i="1"/>
  <c r="J1422" i="1"/>
  <c r="N1421" i="1"/>
  <c r="M1421" i="1"/>
  <c r="L1421" i="1"/>
  <c r="K1421" i="1"/>
  <c r="J1421" i="1"/>
  <c r="N1420" i="1"/>
  <c r="M1420" i="1"/>
  <c r="L1420" i="1"/>
  <c r="K1420" i="1"/>
  <c r="J1420" i="1"/>
  <c r="N1419" i="1"/>
  <c r="M1419" i="1"/>
  <c r="L1419" i="1"/>
  <c r="K1419" i="1"/>
  <c r="J1419" i="1"/>
  <c r="N1418" i="1"/>
  <c r="M1418" i="1"/>
  <c r="L1418" i="1"/>
  <c r="K1418" i="1"/>
  <c r="J1418" i="1"/>
  <c r="N1499" i="1"/>
  <c r="M1499" i="1"/>
  <c r="L1499" i="1"/>
  <c r="K1499" i="1"/>
  <c r="J1499" i="1"/>
  <c r="N1500" i="1"/>
  <c r="M1500" i="1"/>
  <c r="L1500" i="1"/>
  <c r="K1500" i="1"/>
  <c r="J1500" i="1"/>
  <c r="N1501" i="1"/>
  <c r="M1501" i="1"/>
  <c r="L1501" i="1"/>
  <c r="K1501" i="1"/>
  <c r="J1501" i="1"/>
  <c r="N1540" i="1"/>
  <c r="M1540" i="1"/>
  <c r="L1540" i="1"/>
  <c r="K1540" i="1"/>
  <c r="J1540" i="1"/>
  <c r="N1515" i="1"/>
  <c r="M1515" i="1"/>
  <c r="L1515" i="1"/>
  <c r="K1515" i="1"/>
  <c r="J1515" i="1"/>
  <c r="N1453" i="1"/>
  <c r="M1453" i="1"/>
  <c r="L1453" i="1"/>
  <c r="K1453" i="1"/>
  <c r="J1453" i="1"/>
  <c r="N1451" i="1"/>
  <c r="M1451" i="1"/>
  <c r="L1451" i="1"/>
  <c r="K1451" i="1"/>
  <c r="J1451" i="1"/>
  <c r="N1454" i="1"/>
  <c r="M1454" i="1"/>
  <c r="L1454" i="1"/>
  <c r="K1454" i="1"/>
  <c r="J1454" i="1"/>
  <c r="N1452" i="1"/>
  <c r="M1452" i="1"/>
  <c r="L1452" i="1"/>
  <c r="K1452" i="1"/>
  <c r="J1452" i="1"/>
  <c r="N1462" i="1"/>
  <c r="M1462" i="1"/>
  <c r="L1462" i="1"/>
  <c r="K1462" i="1"/>
  <c r="J1462" i="1"/>
  <c r="N1463" i="1"/>
  <c r="M1463" i="1"/>
  <c r="L1463" i="1"/>
  <c r="K1463" i="1"/>
  <c r="J1463" i="1"/>
  <c r="N1438" i="1"/>
  <c r="M1438" i="1"/>
  <c r="L1438" i="1"/>
  <c r="K1438" i="1"/>
  <c r="J1438" i="1"/>
  <c r="N1558" i="1"/>
  <c r="M1558" i="1"/>
  <c r="L1558" i="1"/>
  <c r="K1558" i="1"/>
  <c r="J1558" i="1"/>
  <c r="N1559" i="1"/>
  <c r="M1559" i="1"/>
  <c r="L1559" i="1"/>
  <c r="K1559" i="1"/>
  <c r="J1559" i="1"/>
  <c r="N1439" i="1"/>
  <c r="M1439" i="1"/>
  <c r="L1439" i="1"/>
  <c r="K1439" i="1"/>
  <c r="J1439" i="1"/>
  <c r="N1441" i="1"/>
  <c r="M1441" i="1"/>
  <c r="L1441" i="1"/>
  <c r="K1441" i="1"/>
  <c r="J1441" i="1"/>
  <c r="N1440" i="1"/>
  <c r="M1440" i="1"/>
  <c r="L1440" i="1"/>
  <c r="K1440" i="1"/>
  <c r="J1440" i="1"/>
  <c r="N1437" i="1"/>
  <c r="M1437" i="1"/>
  <c r="L1437" i="1"/>
  <c r="K1437" i="1"/>
  <c r="J1437" i="1"/>
  <c r="N1442" i="1"/>
  <c r="M1442" i="1"/>
  <c r="L1442" i="1"/>
  <c r="K1442" i="1"/>
  <c r="J1442" i="1"/>
  <c r="N1444" i="1"/>
  <c r="M1444" i="1"/>
  <c r="L1444" i="1"/>
  <c r="K1444" i="1"/>
  <c r="J1444" i="1"/>
  <c r="N1443" i="1"/>
  <c r="M1443" i="1"/>
  <c r="L1443" i="1"/>
  <c r="K1443" i="1"/>
  <c r="J1443" i="1"/>
  <c r="N1436" i="1"/>
  <c r="M1436" i="1"/>
  <c r="L1436" i="1"/>
  <c r="K1436" i="1"/>
  <c r="J1436" i="1"/>
  <c r="N1447" i="1"/>
  <c r="M1447" i="1"/>
  <c r="L1447" i="1"/>
  <c r="K1447" i="1"/>
  <c r="J1447" i="1"/>
  <c r="N1466" i="1"/>
  <c r="M1466" i="1"/>
  <c r="L1466" i="1"/>
  <c r="K1466" i="1"/>
  <c r="J1466" i="1"/>
  <c r="N1465" i="1"/>
  <c r="M1465" i="1"/>
  <c r="L1465" i="1"/>
  <c r="K1465" i="1"/>
  <c r="J1465" i="1"/>
  <c r="N1450" i="1"/>
  <c r="M1450" i="1"/>
  <c r="L1450" i="1"/>
  <c r="K1450" i="1"/>
  <c r="J1450" i="1"/>
  <c r="N1426" i="1"/>
  <c r="M1426" i="1"/>
  <c r="L1426" i="1"/>
  <c r="K1426" i="1"/>
  <c r="J1426" i="1"/>
  <c r="N1489" i="1"/>
  <c r="M1489" i="1"/>
  <c r="L1489" i="1"/>
  <c r="K1489" i="1"/>
  <c r="J1489" i="1"/>
  <c r="N1488" i="1"/>
  <c r="M1488" i="1"/>
  <c r="L1488" i="1"/>
  <c r="K1488" i="1"/>
  <c r="J1488" i="1"/>
  <c r="N1487" i="1"/>
  <c r="M1487" i="1"/>
  <c r="L1487" i="1"/>
  <c r="K1487" i="1"/>
  <c r="J1487" i="1"/>
  <c r="N1483" i="1"/>
  <c r="M1483" i="1"/>
  <c r="L1483" i="1"/>
  <c r="K1483" i="1"/>
  <c r="J1483" i="1"/>
  <c r="N1484" i="1"/>
  <c r="M1484" i="1"/>
  <c r="L1484" i="1"/>
  <c r="K1484" i="1"/>
  <c r="J1484" i="1"/>
  <c r="N1464" i="1"/>
  <c r="M1464" i="1"/>
  <c r="L1464" i="1"/>
  <c r="K1464" i="1"/>
  <c r="J1464" i="1"/>
  <c r="N1497" i="1"/>
  <c r="M1497" i="1"/>
  <c r="L1497" i="1"/>
  <c r="K1497" i="1"/>
  <c r="J1497" i="1"/>
  <c r="N1493" i="1"/>
  <c r="M1493" i="1"/>
  <c r="L1493" i="1"/>
  <c r="K1493" i="1"/>
  <c r="J1493" i="1"/>
  <c r="N1491" i="1"/>
  <c r="M1491" i="1"/>
  <c r="L1491" i="1"/>
  <c r="K1491" i="1"/>
  <c r="J1491" i="1"/>
  <c r="N1485" i="1"/>
  <c r="M1485" i="1"/>
  <c r="L1485" i="1"/>
  <c r="K1485" i="1"/>
  <c r="J1485" i="1"/>
  <c r="N1490" i="1"/>
  <c r="M1490" i="1"/>
  <c r="L1490" i="1"/>
  <c r="K1490" i="1"/>
  <c r="J1490" i="1"/>
  <c r="N1494" i="1"/>
  <c r="M1494" i="1"/>
  <c r="L1494" i="1"/>
  <c r="K1494" i="1"/>
  <c r="J1494" i="1"/>
  <c r="N1495" i="1"/>
  <c r="M1495" i="1"/>
  <c r="L1495" i="1"/>
  <c r="K1495" i="1"/>
  <c r="J1495" i="1"/>
  <c r="N1535" i="1"/>
  <c r="M1535" i="1"/>
  <c r="L1535" i="1"/>
  <c r="K1535" i="1"/>
  <c r="J1535" i="1"/>
  <c r="N1481" i="1"/>
  <c r="M1481" i="1"/>
  <c r="L1481" i="1"/>
  <c r="K1481" i="1"/>
  <c r="J1481" i="1"/>
  <c r="N1482" i="1"/>
  <c r="M1482" i="1"/>
  <c r="L1482" i="1"/>
  <c r="K1482" i="1"/>
  <c r="J1482" i="1"/>
  <c r="N1486" i="1"/>
  <c r="M1486" i="1"/>
  <c r="L1486" i="1"/>
  <c r="K1486" i="1"/>
  <c r="J1486" i="1"/>
  <c r="N1508" i="1"/>
  <c r="M1508" i="1"/>
  <c r="L1508" i="1"/>
  <c r="K1508" i="1"/>
  <c r="J1508" i="1"/>
  <c r="N1469" i="1"/>
  <c r="M1469" i="1"/>
  <c r="L1469" i="1"/>
  <c r="K1469" i="1"/>
  <c r="J1469" i="1"/>
  <c r="N1470" i="1"/>
  <c r="M1470" i="1"/>
  <c r="L1470" i="1"/>
  <c r="K1470" i="1"/>
  <c r="J1470" i="1"/>
  <c r="N1468" i="1"/>
  <c r="M1468" i="1"/>
  <c r="L1468" i="1"/>
  <c r="K1468" i="1"/>
  <c r="J1468" i="1"/>
  <c r="N1520" i="1"/>
  <c r="M1520" i="1"/>
  <c r="L1520" i="1"/>
  <c r="K1520" i="1"/>
  <c r="J1520" i="1"/>
  <c r="N1476" i="1"/>
  <c r="M1476" i="1"/>
  <c r="L1476" i="1"/>
  <c r="K1476" i="1"/>
  <c r="J1476" i="1"/>
  <c r="N1478" i="1"/>
  <c r="M1478" i="1"/>
  <c r="L1478" i="1"/>
  <c r="K1478" i="1"/>
  <c r="J1478" i="1"/>
  <c r="N1479" i="1"/>
  <c r="M1479" i="1"/>
  <c r="L1479" i="1"/>
  <c r="K1479" i="1"/>
  <c r="J1479" i="1"/>
  <c r="N1477" i="1"/>
  <c r="M1477" i="1"/>
  <c r="L1477" i="1"/>
  <c r="K1477" i="1"/>
  <c r="J1477" i="1"/>
  <c r="N1430" i="1"/>
  <c r="M1430" i="1"/>
  <c r="L1430" i="1"/>
  <c r="K1430" i="1"/>
  <c r="J1430" i="1"/>
  <c r="N1431" i="1"/>
  <c r="M1431" i="1"/>
  <c r="L1431" i="1"/>
  <c r="K1431" i="1"/>
  <c r="J1431" i="1"/>
  <c r="N1427" i="1"/>
  <c r="M1427" i="1"/>
  <c r="L1427" i="1"/>
  <c r="K1427" i="1"/>
  <c r="J1427" i="1"/>
  <c r="N1429" i="1"/>
  <c r="M1429" i="1"/>
  <c r="L1429" i="1"/>
  <c r="K1429" i="1"/>
  <c r="J1429" i="1"/>
  <c r="N1435" i="1"/>
  <c r="M1435" i="1"/>
  <c r="L1435" i="1"/>
  <c r="K1435" i="1"/>
  <c r="J1435" i="1"/>
  <c r="N1434" i="1"/>
  <c r="M1434" i="1"/>
  <c r="L1434" i="1"/>
  <c r="K1434" i="1"/>
  <c r="J1434" i="1"/>
  <c r="N1556" i="1"/>
  <c r="M1556" i="1"/>
  <c r="L1556" i="1"/>
  <c r="K1556" i="1"/>
  <c r="J1556" i="1"/>
  <c r="N1561" i="1"/>
  <c r="M1561" i="1"/>
  <c r="L1561" i="1"/>
  <c r="K1561" i="1"/>
  <c r="J1561" i="1"/>
  <c r="N1562" i="1"/>
  <c r="M1562" i="1"/>
  <c r="L1562" i="1"/>
  <c r="K1562" i="1"/>
  <c r="J1562" i="1"/>
  <c r="N1564" i="1"/>
  <c r="M1564" i="1"/>
  <c r="L1564" i="1"/>
  <c r="K1564" i="1"/>
  <c r="J1564" i="1"/>
  <c r="N1563" i="1"/>
  <c r="M1563" i="1"/>
  <c r="L1563" i="1"/>
  <c r="K1563" i="1"/>
  <c r="J1563" i="1"/>
  <c r="N1565" i="1"/>
  <c r="M1565" i="1"/>
  <c r="L1565" i="1"/>
  <c r="K1565" i="1"/>
  <c r="J1565" i="1"/>
  <c r="N1566" i="1"/>
  <c r="M1566" i="1"/>
  <c r="L1566" i="1"/>
  <c r="K1566" i="1"/>
  <c r="J1566" i="1"/>
  <c r="N1567" i="1"/>
  <c r="M1567" i="1"/>
  <c r="L1567" i="1"/>
  <c r="K1567" i="1"/>
  <c r="J1567" i="1"/>
  <c r="N1568" i="1"/>
  <c r="M1568" i="1"/>
  <c r="L1568" i="1"/>
  <c r="K1568" i="1"/>
  <c r="J1568" i="1"/>
  <c r="N1570" i="1"/>
  <c r="M1570" i="1"/>
  <c r="L1570" i="1"/>
  <c r="K1570" i="1"/>
  <c r="J1570" i="1"/>
  <c r="N1569" i="1"/>
  <c r="M1569" i="1"/>
  <c r="L1569" i="1"/>
  <c r="K1569" i="1"/>
  <c r="J1569" i="1"/>
  <c r="N1571" i="1"/>
  <c r="M1571" i="1"/>
  <c r="L1571" i="1"/>
  <c r="K1571" i="1"/>
  <c r="J1571" i="1"/>
  <c r="N1572" i="1"/>
  <c r="M1572" i="1"/>
  <c r="L1572" i="1"/>
  <c r="K1572" i="1"/>
  <c r="J1572" i="1"/>
  <c r="N1573" i="1"/>
  <c r="M1573" i="1"/>
  <c r="L1573" i="1"/>
  <c r="K1573" i="1"/>
  <c r="J1573" i="1"/>
  <c r="N1575" i="1"/>
  <c r="M1575" i="1"/>
  <c r="L1575" i="1"/>
  <c r="K1575" i="1"/>
  <c r="J1575" i="1"/>
  <c r="N1574" i="1"/>
  <c r="M1574" i="1"/>
  <c r="L1574" i="1"/>
  <c r="K1574" i="1"/>
  <c r="J1574" i="1"/>
  <c r="N1576" i="1"/>
  <c r="M1576" i="1"/>
  <c r="L1576" i="1"/>
  <c r="K1576" i="1"/>
  <c r="J1576" i="1"/>
  <c r="N1577" i="1"/>
  <c r="M1577" i="1"/>
  <c r="L1577" i="1"/>
  <c r="K1577" i="1"/>
  <c r="J1577" i="1"/>
  <c r="N1578" i="1"/>
  <c r="M1578" i="1"/>
  <c r="L1578" i="1"/>
  <c r="K1578" i="1"/>
  <c r="J1578" i="1"/>
  <c r="N1579" i="1"/>
  <c r="M1579" i="1"/>
  <c r="L1579" i="1"/>
  <c r="K1579" i="1"/>
  <c r="J1579" i="1"/>
  <c r="N1580" i="1"/>
  <c r="M1580" i="1"/>
  <c r="L1580" i="1"/>
  <c r="K1580" i="1"/>
  <c r="J1580" i="1"/>
  <c r="N1581" i="1"/>
  <c r="M1581" i="1"/>
  <c r="L1581" i="1"/>
  <c r="K1581" i="1"/>
  <c r="J1581" i="1"/>
  <c r="N1586" i="1"/>
  <c r="M1586" i="1"/>
  <c r="L1586" i="1"/>
  <c r="K1586" i="1"/>
  <c r="J1586" i="1"/>
  <c r="N1584" i="1"/>
  <c r="M1584" i="1"/>
  <c r="L1584" i="1"/>
  <c r="K1584" i="1"/>
  <c r="J1584" i="1"/>
  <c r="N1587" i="1"/>
  <c r="M1587" i="1"/>
  <c r="L1587" i="1"/>
  <c r="K1587" i="1"/>
  <c r="J1587" i="1"/>
  <c r="N1588" i="1"/>
  <c r="M1588" i="1"/>
  <c r="L1588" i="1"/>
  <c r="K1588" i="1"/>
  <c r="J1588" i="1"/>
  <c r="N1582" i="1"/>
  <c r="M1582" i="1"/>
  <c r="L1582" i="1"/>
  <c r="K1582" i="1"/>
  <c r="J1582" i="1"/>
  <c r="N1585" i="1"/>
  <c r="M1585" i="1"/>
  <c r="L1585" i="1"/>
  <c r="K1585" i="1"/>
  <c r="J1585" i="1"/>
  <c r="N1583" i="1"/>
  <c r="M1583" i="1"/>
  <c r="L1583" i="1"/>
  <c r="K1583" i="1"/>
  <c r="J1583" i="1"/>
  <c r="N1590" i="1"/>
  <c r="M1590" i="1"/>
  <c r="L1590" i="1"/>
  <c r="K1590" i="1"/>
  <c r="J1590" i="1"/>
  <c r="N1594" i="1"/>
  <c r="M1594" i="1"/>
  <c r="L1594" i="1"/>
  <c r="K1594" i="1"/>
  <c r="J1594" i="1"/>
  <c r="N1591" i="1"/>
  <c r="M1591" i="1"/>
  <c r="L1591" i="1"/>
  <c r="K1591" i="1"/>
  <c r="J1591" i="1"/>
  <c r="N1593" i="1"/>
  <c r="M1593" i="1"/>
  <c r="L1593" i="1"/>
  <c r="K1593" i="1"/>
  <c r="J1593" i="1"/>
  <c r="N1592" i="1"/>
  <c r="M1592" i="1"/>
  <c r="L1592" i="1"/>
  <c r="K1592" i="1"/>
  <c r="J1592" i="1"/>
  <c r="N1589" i="1"/>
  <c r="M1589" i="1"/>
  <c r="L1589" i="1"/>
  <c r="K1589" i="1"/>
  <c r="J1589" i="1"/>
  <c r="N1595" i="1"/>
  <c r="M1595" i="1"/>
  <c r="L1595" i="1"/>
  <c r="K1595" i="1"/>
  <c r="J1595" i="1"/>
  <c r="N1597" i="1"/>
  <c r="M1597" i="1"/>
  <c r="L1597" i="1"/>
  <c r="K1597" i="1"/>
  <c r="J1597" i="1"/>
  <c r="N1596" i="1"/>
  <c r="M1596" i="1"/>
  <c r="L1596" i="1"/>
  <c r="K1596" i="1"/>
  <c r="J1596" i="1"/>
  <c r="N1598" i="1"/>
  <c r="M1598" i="1"/>
  <c r="L1598" i="1"/>
  <c r="K1598" i="1"/>
  <c r="J1598" i="1"/>
  <c r="N1599" i="1"/>
  <c r="M1599" i="1"/>
  <c r="L1599" i="1"/>
  <c r="K1599" i="1"/>
  <c r="J1599" i="1"/>
  <c r="N1600" i="1"/>
  <c r="M1600" i="1"/>
  <c r="L1600" i="1"/>
  <c r="K1600" i="1"/>
  <c r="J1600" i="1"/>
  <c r="N1601" i="1"/>
  <c r="M1601" i="1"/>
  <c r="L1601" i="1"/>
  <c r="K1601" i="1"/>
  <c r="J1601" i="1"/>
  <c r="N1602" i="1"/>
  <c r="M1602" i="1"/>
  <c r="L1602" i="1"/>
  <c r="K1602" i="1"/>
  <c r="J1602" i="1"/>
  <c r="N1603" i="1"/>
  <c r="M1603" i="1"/>
  <c r="L1603" i="1"/>
  <c r="K1603" i="1"/>
  <c r="J1603" i="1"/>
  <c r="N1789" i="1"/>
  <c r="M1789" i="1"/>
  <c r="L1789" i="1"/>
  <c r="K1789" i="1"/>
  <c r="J1789" i="1"/>
  <c r="N1788" i="1"/>
  <c r="M1788" i="1"/>
  <c r="L1788" i="1"/>
  <c r="K1788" i="1"/>
  <c r="J1788" i="1"/>
  <c r="N1787" i="1"/>
  <c r="M1787" i="1"/>
  <c r="L1787" i="1"/>
  <c r="K1787" i="1"/>
  <c r="J1787" i="1"/>
  <c r="N1786" i="1"/>
  <c r="M1786" i="1"/>
  <c r="L1786" i="1"/>
  <c r="K1786" i="1"/>
  <c r="J1786" i="1"/>
  <c r="N1790" i="1"/>
  <c r="M1790" i="1"/>
  <c r="L1790" i="1"/>
  <c r="K1790" i="1"/>
  <c r="J1790" i="1"/>
  <c r="N1784" i="1"/>
  <c r="M1784" i="1"/>
  <c r="L1784" i="1"/>
  <c r="K1784" i="1"/>
  <c r="J1784" i="1"/>
  <c r="N1785" i="1"/>
  <c r="M1785" i="1"/>
  <c r="L1785" i="1"/>
  <c r="K1785" i="1"/>
  <c r="J1785" i="1"/>
  <c r="N1781" i="1"/>
  <c r="M1781" i="1"/>
  <c r="L1781" i="1"/>
  <c r="K1781" i="1"/>
  <c r="J1781" i="1"/>
  <c r="N1783" i="1"/>
  <c r="M1783" i="1"/>
  <c r="L1783" i="1"/>
  <c r="K1783" i="1"/>
  <c r="J1783" i="1"/>
  <c r="N1782" i="1"/>
  <c r="M1782" i="1"/>
  <c r="L1782" i="1"/>
  <c r="K1782" i="1"/>
  <c r="J1782" i="1"/>
  <c r="N1776" i="1"/>
  <c r="M1776" i="1"/>
  <c r="L1776" i="1"/>
  <c r="K1776" i="1"/>
  <c r="J1776" i="1"/>
  <c r="N1778" i="1"/>
  <c r="M1778" i="1"/>
  <c r="L1778" i="1"/>
  <c r="K1778" i="1"/>
  <c r="J1778" i="1"/>
  <c r="N1777" i="1"/>
  <c r="M1777" i="1"/>
  <c r="L1777" i="1"/>
  <c r="K1777" i="1"/>
  <c r="J1777" i="1"/>
  <c r="N1780" i="1"/>
  <c r="M1780" i="1"/>
  <c r="L1780" i="1"/>
  <c r="K1780" i="1"/>
  <c r="J1780" i="1"/>
  <c r="N1779" i="1"/>
  <c r="M1779" i="1"/>
  <c r="L1779" i="1"/>
  <c r="K1779" i="1"/>
  <c r="J1779" i="1"/>
  <c r="N1809" i="1"/>
  <c r="M1809" i="1"/>
  <c r="L1809" i="1"/>
  <c r="K1809" i="1"/>
  <c r="J1809" i="1"/>
  <c r="N1810" i="1"/>
  <c r="M1810" i="1"/>
  <c r="L1810" i="1"/>
  <c r="K1810" i="1"/>
  <c r="J1810" i="1"/>
  <c r="N1811" i="1"/>
  <c r="M1811" i="1"/>
  <c r="L1811" i="1"/>
  <c r="K1811" i="1"/>
  <c r="J1811" i="1"/>
  <c r="N1795" i="1"/>
  <c r="M1795" i="1"/>
  <c r="L1795" i="1"/>
  <c r="K1795" i="1"/>
  <c r="J1795" i="1"/>
  <c r="N1794" i="1"/>
  <c r="M1794" i="1"/>
  <c r="L1794" i="1"/>
  <c r="K1794" i="1"/>
  <c r="J1794" i="1"/>
  <c r="N1796" i="1"/>
  <c r="M1796" i="1"/>
  <c r="L1796" i="1"/>
  <c r="K1796" i="1"/>
  <c r="J1796" i="1"/>
  <c r="N1792" i="1"/>
  <c r="M1792" i="1"/>
  <c r="L1792" i="1"/>
  <c r="K1792" i="1"/>
  <c r="J1792" i="1"/>
  <c r="N1791" i="1"/>
  <c r="M1791" i="1"/>
  <c r="L1791" i="1"/>
  <c r="K1791" i="1"/>
  <c r="J1791" i="1"/>
  <c r="N1793" i="1"/>
  <c r="M1793" i="1"/>
  <c r="L1793" i="1"/>
  <c r="K1793" i="1"/>
  <c r="J1793" i="1"/>
  <c r="N1807" i="1"/>
  <c r="M1807" i="1"/>
  <c r="L1807" i="1"/>
  <c r="K1807" i="1"/>
  <c r="J1807" i="1"/>
  <c r="N1806" i="1"/>
  <c r="M1806" i="1"/>
  <c r="L1806" i="1"/>
  <c r="K1806" i="1"/>
  <c r="J1806" i="1"/>
  <c r="N1808" i="1"/>
  <c r="M1808" i="1"/>
  <c r="L1808" i="1"/>
  <c r="K1808" i="1"/>
  <c r="J1808" i="1"/>
  <c r="N1804" i="1"/>
  <c r="M1804" i="1"/>
  <c r="L1804" i="1"/>
  <c r="K1804" i="1"/>
  <c r="J1804" i="1"/>
  <c r="N1803" i="1"/>
  <c r="M1803" i="1"/>
  <c r="L1803" i="1"/>
  <c r="K1803" i="1"/>
  <c r="J1803" i="1"/>
  <c r="N1805" i="1"/>
  <c r="M1805" i="1"/>
  <c r="L1805" i="1"/>
  <c r="K1805" i="1"/>
  <c r="J1805" i="1"/>
  <c r="N1798" i="1"/>
  <c r="M1798" i="1"/>
  <c r="L1798" i="1"/>
  <c r="K1798" i="1"/>
  <c r="J1798" i="1"/>
  <c r="N1797" i="1"/>
  <c r="M1797" i="1"/>
  <c r="L1797" i="1"/>
  <c r="K1797" i="1"/>
  <c r="J1797" i="1"/>
  <c r="N1799" i="1"/>
  <c r="M1799" i="1"/>
  <c r="L1799" i="1"/>
  <c r="K1799" i="1"/>
  <c r="J1799" i="1"/>
  <c r="N1801" i="1"/>
  <c r="M1801" i="1"/>
  <c r="L1801" i="1"/>
  <c r="K1801" i="1"/>
  <c r="J1801" i="1"/>
  <c r="N1800" i="1"/>
  <c r="M1800" i="1"/>
  <c r="L1800" i="1"/>
  <c r="K1800" i="1"/>
  <c r="J1800" i="1"/>
  <c r="N1802" i="1"/>
  <c r="M1802" i="1"/>
  <c r="L1802" i="1"/>
  <c r="K1802" i="1"/>
  <c r="J1802" i="1"/>
  <c r="N1771" i="1"/>
  <c r="M1771" i="1"/>
  <c r="L1771" i="1"/>
  <c r="K1771" i="1"/>
  <c r="J1771" i="1"/>
  <c r="N1770" i="1"/>
  <c r="M1770" i="1"/>
  <c r="L1770" i="1"/>
  <c r="K1770" i="1"/>
  <c r="J1770" i="1"/>
  <c r="N1772" i="1"/>
  <c r="M1772" i="1"/>
  <c r="L1772" i="1"/>
  <c r="K1772" i="1"/>
  <c r="J1772" i="1"/>
  <c r="N1769" i="1"/>
  <c r="M1769" i="1"/>
  <c r="L1769" i="1"/>
  <c r="K1769" i="1"/>
  <c r="J1769" i="1"/>
  <c r="N1773" i="1"/>
  <c r="M1773" i="1"/>
  <c r="L1773" i="1"/>
  <c r="K1773" i="1"/>
  <c r="J1773" i="1"/>
  <c r="N1774" i="1"/>
  <c r="M1774" i="1"/>
  <c r="L1774" i="1"/>
  <c r="K1774" i="1"/>
  <c r="J1774" i="1"/>
  <c r="N1775" i="1"/>
  <c r="M1775" i="1"/>
  <c r="L1775" i="1"/>
  <c r="K1775" i="1"/>
  <c r="J1775" i="1"/>
  <c r="N1633" i="1"/>
  <c r="M1633" i="1"/>
  <c r="L1633" i="1"/>
  <c r="K1633" i="1"/>
  <c r="J1633" i="1"/>
  <c r="N1660" i="1"/>
  <c r="M1660" i="1"/>
  <c r="L1660" i="1"/>
  <c r="K1660" i="1"/>
  <c r="J1660" i="1"/>
  <c r="N1619" i="1"/>
  <c r="M1619" i="1"/>
  <c r="L1619" i="1"/>
  <c r="K1619" i="1"/>
  <c r="J1619" i="1"/>
  <c r="N1618" i="1"/>
  <c r="M1618" i="1"/>
  <c r="L1618" i="1"/>
  <c r="K1618" i="1"/>
  <c r="J1618" i="1"/>
  <c r="N1646" i="1"/>
  <c r="M1646" i="1"/>
  <c r="L1646" i="1"/>
  <c r="K1646" i="1"/>
  <c r="J1646" i="1"/>
  <c r="N1625" i="1"/>
  <c r="M1625" i="1"/>
  <c r="L1625" i="1"/>
  <c r="K1625" i="1"/>
  <c r="J1625" i="1"/>
  <c r="N1634" i="1"/>
  <c r="M1634" i="1"/>
  <c r="L1634" i="1"/>
  <c r="K1634" i="1"/>
  <c r="J1634" i="1"/>
  <c r="N1651" i="1"/>
  <c r="M1651" i="1"/>
  <c r="L1651" i="1"/>
  <c r="K1651" i="1"/>
  <c r="J1651" i="1"/>
  <c r="N1620" i="1"/>
  <c r="M1620" i="1"/>
  <c r="L1620" i="1"/>
  <c r="K1620" i="1"/>
  <c r="J1620" i="1"/>
  <c r="N1630" i="1"/>
  <c r="M1630" i="1"/>
  <c r="L1630" i="1"/>
  <c r="K1630" i="1"/>
  <c r="J1630" i="1"/>
  <c r="N1631" i="1"/>
  <c r="M1631" i="1"/>
  <c r="L1631" i="1"/>
  <c r="K1631" i="1"/>
  <c r="J1631" i="1"/>
  <c r="N1629" i="1"/>
  <c r="M1629" i="1"/>
  <c r="L1629" i="1"/>
  <c r="K1629" i="1"/>
  <c r="J1629" i="1"/>
  <c r="N1613" i="1"/>
  <c r="M1613" i="1"/>
  <c r="L1613" i="1"/>
  <c r="K1613" i="1"/>
  <c r="J1613" i="1"/>
  <c r="N1647" i="1"/>
  <c r="M1647" i="1"/>
  <c r="L1647" i="1"/>
  <c r="K1647" i="1"/>
  <c r="J1647" i="1"/>
  <c r="N1663" i="1"/>
  <c r="M1663" i="1"/>
  <c r="L1663" i="1"/>
  <c r="K1663" i="1"/>
  <c r="J1663" i="1"/>
  <c r="N1662" i="1"/>
  <c r="M1662" i="1"/>
  <c r="L1662" i="1"/>
  <c r="K1662" i="1"/>
  <c r="J1662" i="1"/>
  <c r="N1624" i="1"/>
  <c r="M1624" i="1"/>
  <c r="L1624" i="1"/>
  <c r="K1624" i="1"/>
  <c r="J1624" i="1"/>
  <c r="N1635" i="1"/>
  <c r="M1635" i="1"/>
  <c r="L1635" i="1"/>
  <c r="K1635" i="1"/>
  <c r="J1635" i="1"/>
  <c r="N1621" i="1"/>
  <c r="M1621" i="1"/>
  <c r="L1621" i="1"/>
  <c r="K1621" i="1"/>
  <c r="J1621" i="1"/>
  <c r="N1616" i="1"/>
  <c r="M1616" i="1"/>
  <c r="L1616" i="1"/>
  <c r="K1616" i="1"/>
  <c r="J1616" i="1"/>
  <c r="N1612" i="1"/>
  <c r="M1612" i="1"/>
  <c r="L1612" i="1"/>
  <c r="K1612" i="1"/>
  <c r="J1612" i="1"/>
  <c r="N1632" i="1"/>
  <c r="M1632" i="1"/>
  <c r="L1632" i="1"/>
  <c r="K1632" i="1"/>
  <c r="J1632" i="1"/>
  <c r="N1614" i="1"/>
  <c r="M1614" i="1"/>
  <c r="L1614" i="1"/>
  <c r="K1614" i="1"/>
  <c r="J1614" i="1"/>
  <c r="N1609" i="1"/>
  <c r="M1609" i="1"/>
  <c r="L1609" i="1"/>
  <c r="K1609" i="1"/>
  <c r="J1609" i="1"/>
  <c r="N1628" i="1"/>
  <c r="M1628" i="1"/>
  <c r="L1628" i="1"/>
  <c r="K1628" i="1"/>
  <c r="J1628" i="1"/>
  <c r="N1617" i="1"/>
  <c r="M1617" i="1"/>
  <c r="L1617" i="1"/>
  <c r="K1617" i="1"/>
  <c r="J1617" i="1"/>
  <c r="N1648" i="1"/>
  <c r="M1648" i="1"/>
  <c r="L1648" i="1"/>
  <c r="K1648" i="1"/>
  <c r="J1648" i="1"/>
  <c r="N1659" i="1"/>
  <c r="M1659" i="1"/>
  <c r="L1659" i="1"/>
  <c r="K1659" i="1"/>
  <c r="J1659" i="1"/>
  <c r="N1658" i="1"/>
  <c r="M1658" i="1"/>
  <c r="L1658" i="1"/>
  <c r="K1658" i="1"/>
  <c r="J1658" i="1"/>
  <c r="N1605" i="1"/>
  <c r="M1605" i="1"/>
  <c r="L1605" i="1"/>
  <c r="K1605" i="1"/>
  <c r="J1605" i="1"/>
  <c r="N1657" i="1"/>
  <c r="M1657" i="1"/>
  <c r="L1657" i="1"/>
  <c r="K1657" i="1"/>
  <c r="J1657" i="1"/>
  <c r="N1664" i="1"/>
  <c r="M1664" i="1"/>
  <c r="L1664" i="1"/>
  <c r="K1664" i="1"/>
  <c r="J1664" i="1"/>
  <c r="N1611" i="1"/>
  <c r="M1611" i="1"/>
  <c r="L1611" i="1"/>
  <c r="K1611" i="1"/>
  <c r="J1611" i="1"/>
  <c r="N1636" i="1"/>
  <c r="M1636" i="1"/>
  <c r="L1636" i="1"/>
  <c r="K1636" i="1"/>
  <c r="J1636" i="1"/>
  <c r="N1645" i="1"/>
  <c r="M1645" i="1"/>
  <c r="L1645" i="1"/>
  <c r="K1645" i="1"/>
  <c r="J1645" i="1"/>
  <c r="N1610" i="1"/>
  <c r="M1610" i="1"/>
  <c r="L1610" i="1"/>
  <c r="K1610" i="1"/>
  <c r="J1610" i="1"/>
  <c r="N1637" i="1"/>
  <c r="M1637" i="1"/>
  <c r="L1637" i="1"/>
  <c r="K1637" i="1"/>
  <c r="J1637" i="1"/>
  <c r="N1604" i="1"/>
  <c r="M1604" i="1"/>
  <c r="L1604" i="1"/>
  <c r="K1604" i="1"/>
  <c r="J1604" i="1"/>
  <c r="N1650" i="1"/>
  <c r="M1650" i="1"/>
  <c r="L1650" i="1"/>
  <c r="K1650" i="1"/>
  <c r="J1650" i="1"/>
  <c r="N1649" i="1"/>
  <c r="M1649" i="1"/>
  <c r="L1649" i="1"/>
  <c r="K1649" i="1"/>
  <c r="J1649" i="1"/>
  <c r="N1623" i="1"/>
  <c r="M1623" i="1"/>
  <c r="L1623" i="1"/>
  <c r="K1623" i="1"/>
  <c r="J1623" i="1"/>
  <c r="N1622" i="1"/>
  <c r="M1622" i="1"/>
  <c r="L1622" i="1"/>
  <c r="K1622" i="1"/>
  <c r="J1622" i="1"/>
  <c r="N1652" i="1"/>
  <c r="M1652" i="1"/>
  <c r="L1652" i="1"/>
  <c r="K1652" i="1"/>
  <c r="J1652" i="1"/>
  <c r="N1653" i="1"/>
  <c r="M1653" i="1"/>
  <c r="L1653" i="1"/>
  <c r="K1653" i="1"/>
  <c r="J1653" i="1"/>
  <c r="N1654" i="1"/>
  <c r="M1654" i="1"/>
  <c r="L1654" i="1"/>
  <c r="K1654" i="1"/>
  <c r="J1654" i="1"/>
  <c r="N1655" i="1"/>
  <c r="M1655" i="1"/>
  <c r="L1655" i="1"/>
  <c r="K1655" i="1"/>
  <c r="J1655" i="1"/>
  <c r="N1656" i="1"/>
  <c r="M1656" i="1"/>
  <c r="L1656" i="1"/>
  <c r="K1656" i="1"/>
  <c r="J1656" i="1"/>
  <c r="N1626" i="1"/>
  <c r="M1626" i="1"/>
  <c r="L1626" i="1"/>
  <c r="K1626" i="1"/>
  <c r="J1626" i="1"/>
  <c r="N1641" i="1"/>
  <c r="M1641" i="1"/>
  <c r="L1641" i="1"/>
  <c r="K1641" i="1"/>
  <c r="J1641" i="1"/>
  <c r="N1607" i="1"/>
  <c r="M1607" i="1"/>
  <c r="L1607" i="1"/>
  <c r="K1607" i="1"/>
  <c r="J1607" i="1"/>
  <c r="N1643" i="1"/>
  <c r="M1643" i="1"/>
  <c r="L1643" i="1"/>
  <c r="K1643" i="1"/>
  <c r="J1643" i="1"/>
  <c r="N1606" i="1"/>
  <c r="M1606" i="1"/>
  <c r="L1606" i="1"/>
  <c r="K1606" i="1"/>
  <c r="J1606" i="1"/>
  <c r="N1644" i="1"/>
  <c r="M1644" i="1"/>
  <c r="L1644" i="1"/>
  <c r="K1644" i="1"/>
  <c r="J1644" i="1"/>
  <c r="N1642" i="1"/>
  <c r="M1642" i="1"/>
  <c r="L1642" i="1"/>
  <c r="K1642" i="1"/>
  <c r="J1642" i="1"/>
  <c r="N1640" i="1"/>
  <c r="M1640" i="1"/>
  <c r="L1640" i="1"/>
  <c r="K1640" i="1"/>
  <c r="J1640" i="1"/>
  <c r="N1639" i="1"/>
  <c r="M1639" i="1"/>
  <c r="L1639" i="1"/>
  <c r="K1639" i="1"/>
  <c r="J1639" i="1"/>
  <c r="N1638" i="1"/>
  <c r="M1638" i="1"/>
  <c r="L1638" i="1"/>
  <c r="K1638" i="1"/>
  <c r="J1638" i="1"/>
  <c r="N1615" i="1"/>
  <c r="M1615" i="1"/>
  <c r="L1615" i="1"/>
  <c r="K1615" i="1"/>
  <c r="J1615" i="1"/>
  <c r="N1661" i="1"/>
  <c r="M1661" i="1"/>
  <c r="L1661" i="1"/>
  <c r="K1661" i="1"/>
  <c r="J1661" i="1"/>
  <c r="N1627" i="1"/>
  <c r="M1627" i="1"/>
  <c r="L1627" i="1"/>
  <c r="K1627" i="1"/>
  <c r="J1627" i="1"/>
  <c r="N1121" i="1"/>
  <c r="M1121" i="1"/>
  <c r="L1121" i="1"/>
  <c r="K1121" i="1"/>
  <c r="J1121" i="1"/>
  <c r="N1122" i="1"/>
  <c r="M1122" i="1"/>
  <c r="L1122" i="1"/>
  <c r="K1122" i="1"/>
  <c r="J1122" i="1"/>
  <c r="N990" i="1"/>
  <c r="M990" i="1"/>
  <c r="L990" i="1"/>
  <c r="K990" i="1"/>
  <c r="J990" i="1"/>
  <c r="N1120" i="1"/>
  <c r="M1120" i="1"/>
  <c r="L1120" i="1"/>
  <c r="K1120" i="1"/>
  <c r="J1120" i="1"/>
  <c r="N1083" i="1"/>
  <c r="M1083" i="1"/>
  <c r="L1083" i="1"/>
  <c r="K1083" i="1"/>
  <c r="J1083" i="1"/>
  <c r="N874" i="1"/>
  <c r="M874" i="1"/>
  <c r="L874" i="1"/>
  <c r="K874" i="1"/>
  <c r="J874" i="1"/>
  <c r="N910" i="1"/>
  <c r="M910" i="1"/>
  <c r="L910" i="1"/>
  <c r="K910" i="1"/>
  <c r="J910" i="1"/>
  <c r="N909" i="1"/>
  <c r="M909" i="1"/>
  <c r="L909" i="1"/>
  <c r="K909" i="1"/>
  <c r="J909" i="1"/>
  <c r="N907" i="1"/>
  <c r="M907" i="1"/>
  <c r="L907" i="1"/>
  <c r="K907" i="1"/>
  <c r="J907" i="1"/>
  <c r="N906" i="1"/>
  <c r="M906" i="1"/>
  <c r="L906" i="1"/>
  <c r="K906" i="1"/>
  <c r="J906" i="1"/>
  <c r="N902" i="1"/>
  <c r="M902" i="1"/>
  <c r="L902" i="1"/>
  <c r="K902" i="1"/>
  <c r="J902" i="1"/>
  <c r="N901" i="1"/>
  <c r="M901" i="1"/>
  <c r="L901" i="1"/>
  <c r="K901" i="1"/>
  <c r="J901" i="1"/>
  <c r="N903" i="1"/>
  <c r="M903" i="1"/>
  <c r="L903" i="1"/>
  <c r="K903" i="1"/>
  <c r="J903" i="1"/>
  <c r="N904" i="1"/>
  <c r="M904" i="1"/>
  <c r="L904" i="1"/>
  <c r="K904" i="1"/>
  <c r="J904" i="1"/>
  <c r="N898" i="1"/>
  <c r="M898" i="1"/>
  <c r="L898" i="1"/>
  <c r="K898" i="1"/>
  <c r="J898" i="1"/>
  <c r="N897" i="1"/>
  <c r="M897" i="1"/>
  <c r="L897" i="1"/>
  <c r="K897" i="1"/>
  <c r="J897" i="1"/>
  <c r="N899" i="1"/>
  <c r="M899" i="1"/>
  <c r="L899" i="1"/>
  <c r="K899" i="1"/>
  <c r="J899" i="1"/>
  <c r="N895" i="1"/>
  <c r="M895" i="1"/>
  <c r="L895" i="1"/>
  <c r="K895" i="1"/>
  <c r="J895" i="1"/>
  <c r="N894" i="1"/>
  <c r="M894" i="1"/>
  <c r="L894" i="1"/>
  <c r="K894" i="1"/>
  <c r="J894" i="1"/>
  <c r="N891" i="1"/>
  <c r="M891" i="1"/>
  <c r="L891" i="1"/>
  <c r="K891" i="1"/>
  <c r="J891" i="1"/>
  <c r="N908" i="1"/>
  <c r="M908" i="1"/>
  <c r="L908" i="1"/>
  <c r="K908" i="1"/>
  <c r="J908" i="1"/>
  <c r="N905" i="1"/>
  <c r="M905" i="1"/>
  <c r="L905" i="1"/>
  <c r="K905" i="1"/>
  <c r="J905" i="1"/>
  <c r="N900" i="1"/>
  <c r="M900" i="1"/>
  <c r="L900" i="1"/>
  <c r="K900" i="1"/>
  <c r="J900" i="1"/>
  <c r="N896" i="1"/>
  <c r="M896" i="1"/>
  <c r="L896" i="1"/>
  <c r="K896" i="1"/>
  <c r="J896" i="1"/>
  <c r="N893" i="1"/>
  <c r="M893" i="1"/>
  <c r="L893" i="1"/>
  <c r="K893" i="1"/>
  <c r="J893" i="1"/>
  <c r="N892" i="1"/>
  <c r="M892" i="1"/>
  <c r="L892" i="1"/>
  <c r="K892" i="1"/>
  <c r="J892" i="1"/>
  <c r="N1066" i="1"/>
  <c r="M1066" i="1"/>
  <c r="L1066" i="1"/>
  <c r="K1066" i="1"/>
  <c r="J1066" i="1"/>
  <c r="N1065" i="1"/>
  <c r="M1065" i="1"/>
  <c r="L1065" i="1"/>
  <c r="K1065" i="1"/>
  <c r="J1065" i="1"/>
  <c r="N1124" i="1"/>
  <c r="M1124" i="1"/>
  <c r="L1124" i="1"/>
  <c r="K1124" i="1"/>
  <c r="J1124" i="1"/>
  <c r="N1078" i="1"/>
  <c r="M1078" i="1"/>
  <c r="L1078" i="1"/>
  <c r="K1078" i="1"/>
  <c r="J1078" i="1"/>
  <c r="N1077" i="1"/>
  <c r="M1077" i="1"/>
  <c r="L1077" i="1"/>
  <c r="K1077" i="1"/>
  <c r="J1077" i="1"/>
  <c r="N1076" i="1"/>
  <c r="M1076" i="1"/>
  <c r="L1076" i="1"/>
  <c r="K1076" i="1"/>
  <c r="J1076" i="1"/>
  <c r="N1075" i="1"/>
  <c r="M1075" i="1"/>
  <c r="L1075" i="1"/>
  <c r="K1075" i="1"/>
  <c r="J1075" i="1"/>
  <c r="N1071" i="1"/>
  <c r="M1071" i="1"/>
  <c r="L1071" i="1"/>
  <c r="K1071" i="1"/>
  <c r="J1071" i="1"/>
  <c r="N1069" i="1"/>
  <c r="M1069" i="1"/>
  <c r="L1069" i="1"/>
  <c r="K1069" i="1"/>
  <c r="J1069" i="1"/>
  <c r="N1070" i="1"/>
  <c r="M1070" i="1"/>
  <c r="L1070" i="1"/>
  <c r="K1070" i="1"/>
  <c r="J1070" i="1"/>
  <c r="N1068" i="1"/>
  <c r="M1068" i="1"/>
  <c r="L1068" i="1"/>
  <c r="K1068" i="1"/>
  <c r="J1068" i="1"/>
  <c r="N1067" i="1"/>
  <c r="M1067" i="1"/>
  <c r="L1067" i="1"/>
  <c r="K1067" i="1"/>
  <c r="J1067" i="1"/>
  <c r="N1064" i="1"/>
  <c r="M1064" i="1"/>
  <c r="L1064" i="1"/>
  <c r="K1064" i="1"/>
  <c r="J1064" i="1"/>
  <c r="N1063" i="1"/>
  <c r="M1063" i="1"/>
  <c r="L1063" i="1"/>
  <c r="K1063" i="1"/>
  <c r="J1063" i="1"/>
  <c r="N1062" i="1"/>
  <c r="M1062" i="1"/>
  <c r="L1062" i="1"/>
  <c r="K1062" i="1"/>
  <c r="J1062" i="1"/>
  <c r="N1059" i="1"/>
  <c r="M1059" i="1"/>
  <c r="L1059" i="1"/>
  <c r="K1059" i="1"/>
  <c r="J1059" i="1"/>
  <c r="N1060" i="1"/>
  <c r="M1060" i="1"/>
  <c r="L1060" i="1"/>
  <c r="K1060" i="1"/>
  <c r="J1060" i="1"/>
  <c r="N1061" i="1"/>
  <c r="M1061" i="1"/>
  <c r="L1061" i="1"/>
  <c r="K1061" i="1"/>
  <c r="J1061" i="1"/>
  <c r="N1072" i="1"/>
  <c r="M1072" i="1"/>
  <c r="L1072" i="1"/>
  <c r="K1072" i="1"/>
  <c r="J1072" i="1"/>
  <c r="N1074" i="1"/>
  <c r="M1074" i="1"/>
  <c r="L1074" i="1"/>
  <c r="K1074" i="1"/>
  <c r="J1074" i="1"/>
  <c r="N1073" i="1"/>
  <c r="M1073" i="1"/>
  <c r="L1073" i="1"/>
  <c r="K1073" i="1"/>
  <c r="J1073" i="1"/>
  <c r="N1058" i="1"/>
  <c r="M1058" i="1"/>
  <c r="L1058" i="1"/>
  <c r="K1058" i="1"/>
  <c r="J1058" i="1"/>
  <c r="N1056" i="1"/>
  <c r="M1056" i="1"/>
  <c r="L1056" i="1"/>
  <c r="K1056" i="1"/>
  <c r="J1056" i="1"/>
  <c r="N1054" i="1"/>
  <c r="M1054" i="1"/>
  <c r="L1054" i="1"/>
  <c r="K1054" i="1"/>
  <c r="J1054" i="1"/>
  <c r="N1057" i="1"/>
  <c r="M1057" i="1"/>
  <c r="L1057" i="1"/>
  <c r="K1057" i="1"/>
  <c r="J1057" i="1"/>
  <c r="N1055" i="1"/>
  <c r="M1055" i="1"/>
  <c r="L1055" i="1"/>
  <c r="K1055" i="1"/>
  <c r="J1055" i="1"/>
  <c r="N1115" i="1"/>
  <c r="M1115" i="1"/>
  <c r="L1115" i="1"/>
  <c r="K1115" i="1"/>
  <c r="J1115" i="1"/>
  <c r="N1116" i="1"/>
  <c r="M1116" i="1"/>
  <c r="L1116" i="1"/>
  <c r="K1116" i="1"/>
  <c r="J1116" i="1"/>
  <c r="N1117" i="1"/>
  <c r="M1117" i="1"/>
  <c r="L1117" i="1"/>
  <c r="K1117" i="1"/>
  <c r="J1117" i="1"/>
  <c r="N1084" i="1"/>
  <c r="M1084" i="1"/>
  <c r="L1084" i="1"/>
  <c r="K1084" i="1"/>
  <c r="J1084" i="1"/>
  <c r="N1095" i="1"/>
  <c r="M1095" i="1"/>
  <c r="L1095" i="1"/>
  <c r="K1095" i="1"/>
  <c r="J1095" i="1"/>
  <c r="N1094" i="1"/>
  <c r="M1094" i="1"/>
  <c r="L1094" i="1"/>
  <c r="K1094" i="1"/>
  <c r="J1094" i="1"/>
  <c r="N1093" i="1"/>
  <c r="M1093" i="1"/>
  <c r="L1093" i="1"/>
  <c r="K1093" i="1"/>
  <c r="J1093" i="1"/>
  <c r="N1039" i="1"/>
  <c r="M1039" i="1"/>
  <c r="L1039" i="1"/>
  <c r="K1039" i="1"/>
  <c r="J1039" i="1"/>
  <c r="N1041" i="1"/>
  <c r="M1041" i="1"/>
  <c r="L1041" i="1"/>
  <c r="K1041" i="1"/>
  <c r="J1041" i="1"/>
  <c r="N1040" i="1"/>
  <c r="M1040" i="1"/>
  <c r="L1040" i="1"/>
  <c r="K1040" i="1"/>
  <c r="J1040" i="1"/>
  <c r="N1020" i="1"/>
  <c r="M1020" i="1"/>
  <c r="L1020" i="1"/>
  <c r="K1020" i="1"/>
  <c r="J1020" i="1"/>
  <c r="N1021" i="1"/>
  <c r="M1021" i="1"/>
  <c r="L1021" i="1"/>
  <c r="K1021" i="1"/>
  <c r="J1021" i="1"/>
  <c r="N1013" i="1"/>
  <c r="M1013" i="1"/>
  <c r="L1013" i="1"/>
  <c r="K1013" i="1"/>
  <c r="J1013" i="1"/>
  <c r="N1014" i="1"/>
  <c r="M1014" i="1"/>
  <c r="L1014" i="1"/>
  <c r="K1014" i="1"/>
  <c r="J1014" i="1"/>
  <c r="N1010" i="1"/>
  <c r="M1010" i="1"/>
  <c r="L1010" i="1"/>
  <c r="K1010" i="1"/>
  <c r="J1010" i="1"/>
  <c r="N1009" i="1"/>
  <c r="M1009" i="1"/>
  <c r="L1009" i="1"/>
  <c r="K1009" i="1"/>
  <c r="J1009" i="1"/>
  <c r="N1123" i="1"/>
  <c r="M1123" i="1"/>
  <c r="L1123" i="1"/>
  <c r="K1123" i="1"/>
  <c r="J1123" i="1"/>
  <c r="N837" i="1"/>
  <c r="M837" i="1"/>
  <c r="L837" i="1"/>
  <c r="K837" i="1"/>
  <c r="J837" i="1"/>
  <c r="N1119" i="1"/>
  <c r="M1119" i="1"/>
  <c r="L1119" i="1"/>
  <c r="K1119" i="1"/>
  <c r="J1119" i="1"/>
  <c r="N1118" i="1"/>
  <c r="M1118" i="1"/>
  <c r="L1118" i="1"/>
  <c r="K1118" i="1"/>
  <c r="J1118" i="1"/>
  <c r="N846" i="1"/>
  <c r="M846" i="1"/>
  <c r="L846" i="1"/>
  <c r="K846" i="1"/>
  <c r="J846" i="1"/>
  <c r="N847" i="1"/>
  <c r="M847" i="1"/>
  <c r="L847" i="1"/>
  <c r="K847" i="1"/>
  <c r="J847" i="1"/>
  <c r="N843" i="1"/>
  <c r="M843" i="1"/>
  <c r="L843" i="1"/>
  <c r="K843" i="1"/>
  <c r="J843" i="1"/>
  <c r="N845" i="1"/>
  <c r="M845" i="1"/>
  <c r="L845" i="1"/>
  <c r="K845" i="1"/>
  <c r="J845" i="1"/>
  <c r="N844" i="1"/>
  <c r="M844" i="1"/>
  <c r="L844" i="1"/>
  <c r="K844" i="1"/>
  <c r="J844" i="1"/>
  <c r="N1017" i="1"/>
  <c r="M1017" i="1"/>
  <c r="L1017" i="1"/>
  <c r="K1017" i="1"/>
  <c r="J1017" i="1"/>
  <c r="N1018" i="1"/>
  <c r="M1018" i="1"/>
  <c r="L1018" i="1"/>
  <c r="K1018" i="1"/>
  <c r="J1018" i="1"/>
  <c r="N1019" i="1"/>
  <c r="M1019" i="1"/>
  <c r="L1019" i="1"/>
  <c r="K1019" i="1"/>
  <c r="J1019" i="1"/>
  <c r="N838" i="1"/>
  <c r="M838" i="1"/>
  <c r="L838" i="1"/>
  <c r="K838" i="1"/>
  <c r="J838" i="1"/>
  <c r="N839" i="1"/>
  <c r="M839" i="1"/>
  <c r="L839" i="1"/>
  <c r="K839" i="1"/>
  <c r="J839" i="1"/>
  <c r="N840" i="1"/>
  <c r="M840" i="1"/>
  <c r="L840" i="1"/>
  <c r="K840" i="1"/>
  <c r="J840" i="1"/>
  <c r="N841" i="1"/>
  <c r="M841" i="1"/>
  <c r="L841" i="1"/>
  <c r="K841" i="1"/>
  <c r="J841" i="1"/>
  <c r="N842" i="1"/>
  <c r="M842" i="1"/>
  <c r="L842" i="1"/>
  <c r="K842" i="1"/>
  <c r="J842" i="1"/>
  <c r="N1038" i="1"/>
  <c r="M1038" i="1"/>
  <c r="L1038" i="1"/>
  <c r="K1038" i="1"/>
  <c r="J1038" i="1"/>
  <c r="N945" i="1"/>
  <c r="M945" i="1"/>
  <c r="L945" i="1"/>
  <c r="K945" i="1"/>
  <c r="J945" i="1"/>
  <c r="N946" i="1"/>
  <c r="M946" i="1"/>
  <c r="L946" i="1"/>
  <c r="K946" i="1"/>
  <c r="J946" i="1"/>
  <c r="N1033" i="1"/>
  <c r="M1033" i="1"/>
  <c r="L1033" i="1"/>
  <c r="K1033" i="1"/>
  <c r="J1033" i="1"/>
  <c r="N1031" i="1"/>
  <c r="M1031" i="1"/>
  <c r="L1031" i="1"/>
  <c r="K1031" i="1"/>
  <c r="J1031" i="1"/>
  <c r="N1032" i="1"/>
  <c r="M1032" i="1"/>
  <c r="L1032" i="1"/>
  <c r="K1032" i="1"/>
  <c r="J1032" i="1"/>
  <c r="N1030" i="1"/>
  <c r="M1030" i="1"/>
  <c r="L1030" i="1"/>
  <c r="K1030" i="1"/>
  <c r="J1030" i="1"/>
  <c r="N1029" i="1"/>
  <c r="M1029" i="1"/>
  <c r="L1029" i="1"/>
  <c r="K1029" i="1"/>
  <c r="J1029" i="1"/>
  <c r="N1035" i="1"/>
  <c r="M1035" i="1"/>
  <c r="L1035" i="1"/>
  <c r="K1035" i="1"/>
  <c r="J1035" i="1"/>
  <c r="N1034" i="1"/>
  <c r="M1034" i="1"/>
  <c r="L1034" i="1"/>
  <c r="K1034" i="1"/>
  <c r="J1034" i="1"/>
  <c r="N1037" i="1"/>
  <c r="M1037" i="1"/>
  <c r="L1037" i="1"/>
  <c r="K1037" i="1"/>
  <c r="J1037" i="1"/>
  <c r="N1036" i="1"/>
  <c r="M1036" i="1"/>
  <c r="L1036" i="1"/>
  <c r="K1036" i="1"/>
  <c r="J1036" i="1"/>
  <c r="N1090" i="1"/>
  <c r="M1090" i="1"/>
  <c r="L1090" i="1"/>
  <c r="K1090" i="1"/>
  <c r="J1090" i="1"/>
  <c r="N1089" i="1"/>
  <c r="M1089" i="1"/>
  <c r="L1089" i="1"/>
  <c r="K1089" i="1"/>
  <c r="J1089" i="1"/>
  <c r="N1088" i="1"/>
  <c r="M1088" i="1"/>
  <c r="L1088" i="1"/>
  <c r="K1088" i="1"/>
  <c r="J1088" i="1"/>
  <c r="N1087" i="1"/>
  <c r="M1087" i="1"/>
  <c r="L1087" i="1"/>
  <c r="K1087" i="1"/>
  <c r="J1087" i="1"/>
  <c r="N1007" i="1"/>
  <c r="M1007" i="1"/>
  <c r="L1007" i="1"/>
  <c r="K1007" i="1"/>
  <c r="J1007" i="1"/>
  <c r="N1006" i="1"/>
  <c r="M1006" i="1"/>
  <c r="L1006" i="1"/>
  <c r="K1006" i="1"/>
  <c r="J1006" i="1"/>
  <c r="N1008" i="1"/>
  <c r="M1008" i="1"/>
  <c r="L1008" i="1"/>
  <c r="K1008" i="1"/>
  <c r="J1008" i="1"/>
  <c r="N1043" i="1"/>
  <c r="M1043" i="1"/>
  <c r="L1043" i="1"/>
  <c r="K1043" i="1"/>
  <c r="J1043" i="1"/>
  <c r="N1042" i="1"/>
  <c r="M1042" i="1"/>
  <c r="L1042" i="1"/>
  <c r="K1042" i="1"/>
  <c r="J1042" i="1"/>
  <c r="N1081" i="1"/>
  <c r="M1081" i="1"/>
  <c r="L1081" i="1"/>
  <c r="K1081" i="1"/>
  <c r="J1081" i="1"/>
  <c r="N1080" i="1"/>
  <c r="M1080" i="1"/>
  <c r="L1080" i="1"/>
  <c r="K1080" i="1"/>
  <c r="J1080" i="1"/>
  <c r="N1079" i="1"/>
  <c r="M1079" i="1"/>
  <c r="L1079" i="1"/>
  <c r="K1079" i="1"/>
  <c r="J1079" i="1"/>
  <c r="N942" i="1"/>
  <c r="M942" i="1"/>
  <c r="L942" i="1"/>
  <c r="K942" i="1"/>
  <c r="J942" i="1"/>
  <c r="N943" i="1"/>
  <c r="M943" i="1"/>
  <c r="L943" i="1"/>
  <c r="K943" i="1"/>
  <c r="J943" i="1"/>
  <c r="N944" i="1"/>
  <c r="M944" i="1"/>
  <c r="L944" i="1"/>
  <c r="K944" i="1"/>
  <c r="J944" i="1"/>
  <c r="N941" i="1"/>
  <c r="M941" i="1"/>
  <c r="L941" i="1"/>
  <c r="K941" i="1"/>
  <c r="J941" i="1"/>
  <c r="N1015" i="1"/>
  <c r="M1015" i="1"/>
  <c r="L1015" i="1"/>
  <c r="K1015" i="1"/>
  <c r="J1015" i="1"/>
  <c r="N1016" i="1"/>
  <c r="M1016" i="1"/>
  <c r="L1016" i="1"/>
  <c r="K1016" i="1"/>
  <c r="J1016" i="1"/>
  <c r="N1012" i="1"/>
  <c r="M1012" i="1"/>
  <c r="L1012" i="1"/>
  <c r="K1012" i="1"/>
  <c r="J1012" i="1"/>
  <c r="N1011" i="1"/>
  <c r="M1011" i="1"/>
  <c r="L1011" i="1"/>
  <c r="K1011" i="1"/>
  <c r="J1011" i="1"/>
  <c r="N855" i="1"/>
  <c r="M855" i="1"/>
  <c r="L855" i="1"/>
  <c r="K855" i="1"/>
  <c r="J855" i="1"/>
  <c r="N1082" i="1"/>
  <c r="M1082" i="1"/>
  <c r="L1082" i="1"/>
  <c r="K1082" i="1"/>
  <c r="J1082" i="1"/>
  <c r="N1086" i="1"/>
  <c r="M1086" i="1"/>
  <c r="L1086" i="1"/>
  <c r="K1086" i="1"/>
  <c r="J1086" i="1"/>
  <c r="N1085" i="1"/>
  <c r="M1085" i="1"/>
  <c r="L1085" i="1"/>
  <c r="K1085" i="1"/>
  <c r="J1085" i="1"/>
  <c r="N1005" i="1"/>
  <c r="M1005" i="1"/>
  <c r="L1005" i="1"/>
  <c r="K1005" i="1"/>
  <c r="J1005" i="1"/>
  <c r="N853" i="1"/>
  <c r="M853" i="1"/>
  <c r="L853" i="1"/>
  <c r="K853" i="1"/>
  <c r="J853" i="1"/>
  <c r="N854" i="1"/>
  <c r="M854" i="1"/>
  <c r="L854" i="1"/>
  <c r="K854" i="1"/>
  <c r="J854" i="1"/>
  <c r="N930" i="1"/>
  <c r="M930" i="1"/>
  <c r="L930" i="1"/>
  <c r="K930" i="1"/>
  <c r="J930" i="1"/>
  <c r="N931" i="1"/>
  <c r="M931" i="1"/>
  <c r="L931" i="1"/>
  <c r="K931" i="1"/>
  <c r="J931" i="1"/>
  <c r="N937" i="1"/>
  <c r="M937" i="1"/>
  <c r="L937" i="1"/>
  <c r="K937" i="1"/>
  <c r="J937" i="1"/>
  <c r="N938" i="1"/>
  <c r="M938" i="1"/>
  <c r="L938" i="1"/>
  <c r="K938" i="1"/>
  <c r="J938" i="1"/>
  <c r="N936" i="1"/>
  <c r="M936" i="1"/>
  <c r="L936" i="1"/>
  <c r="K936" i="1"/>
  <c r="J936" i="1"/>
  <c r="N935" i="1"/>
  <c r="M935" i="1"/>
  <c r="L935" i="1"/>
  <c r="K935" i="1"/>
  <c r="J935" i="1"/>
  <c r="N934" i="1"/>
  <c r="M934" i="1"/>
  <c r="L934" i="1"/>
  <c r="K934" i="1"/>
  <c r="J934" i="1"/>
  <c r="N933" i="1"/>
  <c r="M933" i="1"/>
  <c r="L933" i="1"/>
  <c r="K933" i="1"/>
  <c r="J933" i="1"/>
  <c r="N932" i="1"/>
  <c r="M932" i="1"/>
  <c r="L932" i="1"/>
  <c r="K932" i="1"/>
  <c r="J932" i="1"/>
  <c r="N927" i="1"/>
  <c r="M927" i="1"/>
  <c r="L927" i="1"/>
  <c r="K927" i="1"/>
  <c r="J927" i="1"/>
  <c r="N928" i="1"/>
  <c r="M928" i="1"/>
  <c r="L928" i="1"/>
  <c r="K928" i="1"/>
  <c r="J928" i="1"/>
  <c r="N929" i="1"/>
  <c r="M929" i="1"/>
  <c r="L929" i="1"/>
  <c r="K929" i="1"/>
  <c r="J929" i="1"/>
  <c r="N926" i="1"/>
  <c r="M926" i="1"/>
  <c r="L926" i="1"/>
  <c r="K926" i="1"/>
  <c r="J926" i="1"/>
  <c r="N924" i="1"/>
  <c r="M924" i="1"/>
  <c r="L924" i="1"/>
  <c r="K924" i="1"/>
  <c r="J924" i="1"/>
  <c r="N923" i="1"/>
  <c r="M923" i="1"/>
  <c r="L923" i="1"/>
  <c r="K923" i="1"/>
  <c r="J923" i="1"/>
  <c r="N925" i="1"/>
  <c r="M925" i="1"/>
  <c r="L925" i="1"/>
  <c r="K925" i="1"/>
  <c r="J925" i="1"/>
  <c r="N1111" i="1"/>
  <c r="M1111" i="1"/>
  <c r="L1111" i="1"/>
  <c r="K1111" i="1"/>
  <c r="J1111" i="1"/>
  <c r="N1110" i="1"/>
  <c r="M1110" i="1"/>
  <c r="L1110" i="1"/>
  <c r="K1110" i="1"/>
  <c r="J1110" i="1"/>
  <c r="N1109" i="1"/>
  <c r="M1109" i="1"/>
  <c r="L1109" i="1"/>
  <c r="K1109" i="1"/>
  <c r="J1109" i="1"/>
  <c r="N1108" i="1"/>
  <c r="M1108" i="1"/>
  <c r="L1108" i="1"/>
  <c r="K1108" i="1"/>
  <c r="J1108" i="1"/>
  <c r="N1107" i="1"/>
  <c r="M1107" i="1"/>
  <c r="L1107" i="1"/>
  <c r="K1107" i="1"/>
  <c r="J1107" i="1"/>
  <c r="N1106" i="1"/>
  <c r="M1106" i="1"/>
  <c r="L1106" i="1"/>
  <c r="K1106" i="1"/>
  <c r="J1106" i="1"/>
  <c r="N1105" i="1"/>
  <c r="M1105" i="1"/>
  <c r="L1105" i="1"/>
  <c r="K1105" i="1"/>
  <c r="J1105" i="1"/>
  <c r="N1102" i="1"/>
  <c r="M1102" i="1"/>
  <c r="L1102" i="1"/>
  <c r="K1102" i="1"/>
  <c r="J1102" i="1"/>
  <c r="N1103" i="1"/>
  <c r="M1103" i="1"/>
  <c r="L1103" i="1"/>
  <c r="K1103" i="1"/>
  <c r="J1103" i="1"/>
  <c r="N1101" i="1"/>
  <c r="M1101" i="1"/>
  <c r="L1101" i="1"/>
  <c r="K1101" i="1"/>
  <c r="J1101" i="1"/>
  <c r="N1104" i="1"/>
  <c r="M1104" i="1"/>
  <c r="L1104" i="1"/>
  <c r="K1104" i="1"/>
  <c r="J1104" i="1"/>
  <c r="N1091" i="1"/>
  <c r="M1091" i="1"/>
  <c r="L1091" i="1"/>
  <c r="K1091" i="1"/>
  <c r="J1091" i="1"/>
  <c r="N1092" i="1"/>
  <c r="M1092" i="1"/>
  <c r="L1092" i="1"/>
  <c r="K1092" i="1"/>
  <c r="J1092" i="1"/>
  <c r="N879" i="1"/>
  <c r="M879" i="1"/>
  <c r="L879" i="1"/>
  <c r="K879" i="1"/>
  <c r="J879" i="1"/>
  <c r="N876" i="1"/>
  <c r="M876" i="1"/>
  <c r="L876" i="1"/>
  <c r="K876" i="1"/>
  <c r="J876" i="1"/>
  <c r="N889" i="1"/>
  <c r="M889" i="1"/>
  <c r="L889" i="1"/>
  <c r="K889" i="1"/>
  <c r="J889" i="1"/>
  <c r="N890" i="1"/>
  <c r="M890" i="1"/>
  <c r="L890" i="1"/>
  <c r="K890" i="1"/>
  <c r="J890" i="1"/>
  <c r="N887" i="1"/>
  <c r="M887" i="1"/>
  <c r="L887" i="1"/>
  <c r="K887" i="1"/>
  <c r="J887" i="1"/>
  <c r="N888" i="1"/>
  <c r="M888" i="1"/>
  <c r="L888" i="1"/>
  <c r="K888" i="1"/>
  <c r="J888" i="1"/>
  <c r="N885" i="1"/>
  <c r="M885" i="1"/>
  <c r="L885" i="1"/>
  <c r="K885" i="1"/>
  <c r="J885" i="1"/>
  <c r="N886" i="1"/>
  <c r="M886" i="1"/>
  <c r="L886" i="1"/>
  <c r="K886" i="1"/>
  <c r="J886" i="1"/>
  <c r="N884" i="1"/>
  <c r="M884" i="1"/>
  <c r="L884" i="1"/>
  <c r="K884" i="1"/>
  <c r="J884" i="1"/>
  <c r="N883" i="1"/>
  <c r="M883" i="1"/>
  <c r="L883" i="1"/>
  <c r="K883" i="1"/>
  <c r="J883" i="1"/>
  <c r="N882" i="1"/>
  <c r="M882" i="1"/>
  <c r="L882" i="1"/>
  <c r="K882" i="1"/>
  <c r="J882" i="1"/>
  <c r="N881" i="1"/>
  <c r="M881" i="1"/>
  <c r="L881" i="1"/>
  <c r="K881" i="1"/>
  <c r="J881" i="1"/>
  <c r="N880" i="1"/>
  <c r="M880" i="1"/>
  <c r="L880" i="1"/>
  <c r="K880" i="1"/>
  <c r="J880" i="1"/>
  <c r="N875" i="1"/>
  <c r="M875" i="1"/>
  <c r="L875" i="1"/>
  <c r="K875" i="1"/>
  <c r="J875" i="1"/>
  <c r="N878" i="1"/>
  <c r="M878" i="1"/>
  <c r="L878" i="1"/>
  <c r="K878" i="1"/>
  <c r="J878" i="1"/>
  <c r="N877" i="1"/>
  <c r="M877" i="1"/>
  <c r="L877" i="1"/>
  <c r="K877" i="1"/>
  <c r="J877" i="1"/>
  <c r="N1099" i="1"/>
  <c r="M1099" i="1"/>
  <c r="L1099" i="1"/>
  <c r="K1099" i="1"/>
  <c r="J1099" i="1"/>
  <c r="N1100" i="1"/>
  <c r="M1100" i="1"/>
  <c r="L1100" i="1"/>
  <c r="K1100" i="1"/>
  <c r="J1100" i="1"/>
  <c r="N1023" i="1"/>
  <c r="M1023" i="1"/>
  <c r="L1023" i="1"/>
  <c r="K1023" i="1"/>
  <c r="J1023" i="1"/>
  <c r="N1024" i="1"/>
  <c r="M1024" i="1"/>
  <c r="L1024" i="1"/>
  <c r="K1024" i="1"/>
  <c r="J1024" i="1"/>
  <c r="N1022" i="1"/>
  <c r="M1022" i="1"/>
  <c r="L1022" i="1"/>
  <c r="K1022" i="1"/>
  <c r="J1022" i="1"/>
  <c r="N857" i="1"/>
  <c r="M857" i="1"/>
  <c r="L857" i="1"/>
  <c r="K857" i="1"/>
  <c r="J857" i="1"/>
  <c r="N856" i="1"/>
  <c r="M856" i="1"/>
  <c r="L856" i="1"/>
  <c r="K856" i="1"/>
  <c r="J856" i="1"/>
  <c r="N989" i="1"/>
  <c r="M989" i="1"/>
  <c r="L989" i="1"/>
  <c r="K989" i="1"/>
  <c r="J989" i="1"/>
  <c r="N988" i="1"/>
  <c r="M988" i="1"/>
  <c r="L988" i="1"/>
  <c r="K988" i="1"/>
  <c r="J988" i="1"/>
  <c r="N981" i="1"/>
  <c r="M981" i="1"/>
  <c r="L981" i="1"/>
  <c r="K981" i="1"/>
  <c r="J981" i="1"/>
  <c r="N982" i="1"/>
  <c r="M982" i="1"/>
  <c r="L982" i="1"/>
  <c r="K982" i="1"/>
  <c r="J982" i="1"/>
  <c r="N987" i="1"/>
  <c r="M987" i="1"/>
  <c r="L987" i="1"/>
  <c r="K987" i="1"/>
  <c r="J987" i="1"/>
  <c r="N985" i="1"/>
  <c r="M985" i="1"/>
  <c r="L985" i="1"/>
  <c r="K985" i="1"/>
  <c r="J985" i="1"/>
  <c r="N986" i="1"/>
  <c r="M986" i="1"/>
  <c r="L986" i="1"/>
  <c r="K986" i="1"/>
  <c r="J986" i="1"/>
  <c r="N980" i="1"/>
  <c r="M980" i="1"/>
  <c r="L980" i="1"/>
  <c r="K980" i="1"/>
  <c r="J980" i="1"/>
  <c r="N984" i="1"/>
  <c r="M984" i="1"/>
  <c r="L984" i="1"/>
  <c r="K984" i="1"/>
  <c r="J984" i="1"/>
  <c r="N983" i="1"/>
  <c r="M983" i="1"/>
  <c r="L983" i="1"/>
  <c r="K983" i="1"/>
  <c r="J983" i="1"/>
  <c r="N1049" i="1"/>
  <c r="M1049" i="1"/>
  <c r="L1049" i="1"/>
  <c r="K1049" i="1"/>
  <c r="J1049" i="1"/>
  <c r="N1050" i="1"/>
  <c r="M1050" i="1"/>
  <c r="L1050" i="1"/>
  <c r="K1050" i="1"/>
  <c r="J1050" i="1"/>
  <c r="N1048" i="1"/>
  <c r="M1048" i="1"/>
  <c r="L1048" i="1"/>
  <c r="K1048" i="1"/>
  <c r="J1048" i="1"/>
  <c r="N1053" i="1"/>
  <c r="M1053" i="1"/>
  <c r="L1053" i="1"/>
  <c r="K1053" i="1"/>
  <c r="J1053" i="1"/>
  <c r="N1052" i="1"/>
  <c r="M1052" i="1"/>
  <c r="L1052" i="1"/>
  <c r="K1052" i="1"/>
  <c r="J1052" i="1"/>
  <c r="N1051" i="1"/>
  <c r="M1051" i="1"/>
  <c r="L1051" i="1"/>
  <c r="K1051" i="1"/>
  <c r="J1051" i="1"/>
  <c r="N1003" i="1"/>
  <c r="M1003" i="1"/>
  <c r="L1003" i="1"/>
  <c r="K1003" i="1"/>
  <c r="J1003" i="1"/>
  <c r="N1004" i="1"/>
  <c r="M1004" i="1"/>
  <c r="L1004" i="1"/>
  <c r="K1004" i="1"/>
  <c r="J1004" i="1"/>
  <c r="N1002" i="1"/>
  <c r="M1002" i="1"/>
  <c r="L1002" i="1"/>
  <c r="K1002" i="1"/>
  <c r="J1002" i="1"/>
  <c r="N971" i="1"/>
  <c r="M971" i="1"/>
  <c r="L971" i="1"/>
  <c r="K971" i="1"/>
  <c r="J971" i="1"/>
  <c r="N962" i="1"/>
  <c r="M962" i="1"/>
  <c r="L962" i="1"/>
  <c r="K962" i="1"/>
  <c r="J962" i="1"/>
  <c r="N961" i="1"/>
  <c r="M961" i="1"/>
  <c r="L961" i="1"/>
  <c r="K961" i="1"/>
  <c r="J961" i="1"/>
  <c r="N969" i="1"/>
  <c r="M969" i="1"/>
  <c r="L969" i="1"/>
  <c r="K969" i="1"/>
  <c r="J969" i="1"/>
  <c r="N968" i="1"/>
  <c r="M968" i="1"/>
  <c r="L968" i="1"/>
  <c r="K968" i="1"/>
  <c r="J968" i="1"/>
  <c r="N967" i="1"/>
  <c r="M967" i="1"/>
  <c r="L967" i="1"/>
  <c r="K967" i="1"/>
  <c r="J967" i="1"/>
  <c r="N966" i="1"/>
  <c r="M966" i="1"/>
  <c r="L966" i="1"/>
  <c r="K966" i="1"/>
  <c r="J966" i="1"/>
  <c r="N963" i="1"/>
  <c r="M963" i="1"/>
  <c r="L963" i="1"/>
  <c r="K963" i="1"/>
  <c r="J963" i="1"/>
  <c r="N964" i="1"/>
  <c r="M964" i="1"/>
  <c r="L964" i="1"/>
  <c r="K964" i="1"/>
  <c r="J964" i="1"/>
  <c r="N960" i="1"/>
  <c r="M960" i="1"/>
  <c r="L960" i="1"/>
  <c r="K960" i="1"/>
  <c r="J960" i="1"/>
  <c r="N970" i="1"/>
  <c r="M970" i="1"/>
  <c r="L970" i="1"/>
  <c r="K970" i="1"/>
  <c r="J970" i="1"/>
  <c r="N965" i="1"/>
  <c r="M965" i="1"/>
  <c r="L965" i="1"/>
  <c r="K965" i="1"/>
  <c r="J965" i="1"/>
  <c r="N976" i="1"/>
  <c r="M976" i="1"/>
  <c r="L976" i="1"/>
  <c r="K976" i="1"/>
  <c r="J976" i="1"/>
  <c r="N975" i="1"/>
  <c r="M975" i="1"/>
  <c r="L975" i="1"/>
  <c r="K975" i="1"/>
  <c r="J975" i="1"/>
  <c r="N974" i="1"/>
  <c r="M974" i="1"/>
  <c r="L974" i="1"/>
  <c r="K974" i="1"/>
  <c r="J974" i="1"/>
  <c r="N973" i="1"/>
  <c r="M973" i="1"/>
  <c r="L973" i="1"/>
  <c r="K973" i="1"/>
  <c r="J973" i="1"/>
  <c r="N972" i="1"/>
  <c r="M972" i="1"/>
  <c r="L972" i="1"/>
  <c r="K972" i="1"/>
  <c r="J972" i="1"/>
  <c r="N950" i="1"/>
  <c r="M950" i="1"/>
  <c r="L950" i="1"/>
  <c r="K950" i="1"/>
  <c r="J950" i="1"/>
  <c r="N954" i="1"/>
  <c r="M954" i="1"/>
  <c r="L954" i="1"/>
  <c r="K954" i="1"/>
  <c r="J954" i="1"/>
  <c r="N953" i="1"/>
  <c r="M953" i="1"/>
  <c r="L953" i="1"/>
  <c r="K953" i="1"/>
  <c r="J953" i="1"/>
  <c r="N952" i="1"/>
  <c r="M952" i="1"/>
  <c r="L952" i="1"/>
  <c r="K952" i="1"/>
  <c r="J952" i="1"/>
  <c r="N949" i="1"/>
  <c r="M949" i="1"/>
  <c r="L949" i="1"/>
  <c r="K949" i="1"/>
  <c r="J949" i="1"/>
  <c r="N947" i="1"/>
  <c r="M947" i="1"/>
  <c r="L947" i="1"/>
  <c r="K947" i="1"/>
  <c r="J947" i="1"/>
  <c r="N951" i="1"/>
  <c r="M951" i="1"/>
  <c r="L951" i="1"/>
  <c r="K951" i="1"/>
  <c r="J951" i="1"/>
  <c r="N948" i="1"/>
  <c r="M948" i="1"/>
  <c r="L948" i="1"/>
  <c r="K948" i="1"/>
  <c r="J948" i="1"/>
  <c r="N852" i="1"/>
  <c r="M852" i="1"/>
  <c r="L852" i="1"/>
  <c r="K852" i="1"/>
  <c r="J852" i="1"/>
  <c r="N850" i="1"/>
  <c r="M850" i="1"/>
  <c r="L850" i="1"/>
  <c r="K850" i="1"/>
  <c r="J850" i="1"/>
  <c r="N851" i="1"/>
  <c r="M851" i="1"/>
  <c r="L851" i="1"/>
  <c r="K851" i="1"/>
  <c r="J851" i="1"/>
  <c r="N849" i="1"/>
  <c r="M849" i="1"/>
  <c r="L849" i="1"/>
  <c r="K849" i="1"/>
  <c r="J849" i="1"/>
  <c r="N848" i="1"/>
  <c r="M848" i="1"/>
  <c r="L848" i="1"/>
  <c r="K848" i="1"/>
  <c r="J848" i="1"/>
  <c r="N1027" i="1"/>
  <c r="M1027" i="1"/>
  <c r="L1027" i="1"/>
  <c r="K1027" i="1"/>
  <c r="J1027" i="1"/>
  <c r="N1028" i="1"/>
  <c r="M1028" i="1"/>
  <c r="L1028" i="1"/>
  <c r="K1028" i="1"/>
  <c r="J1028" i="1"/>
  <c r="N1026" i="1"/>
  <c r="M1026" i="1"/>
  <c r="L1026" i="1"/>
  <c r="K1026" i="1"/>
  <c r="J1026" i="1"/>
  <c r="N1096" i="1"/>
  <c r="M1096" i="1"/>
  <c r="L1096" i="1"/>
  <c r="K1096" i="1"/>
  <c r="J1096" i="1"/>
  <c r="N1098" i="1"/>
  <c r="M1098" i="1"/>
  <c r="L1098" i="1"/>
  <c r="K1098" i="1"/>
  <c r="J1098" i="1"/>
  <c r="N1097" i="1"/>
  <c r="M1097" i="1"/>
  <c r="L1097" i="1"/>
  <c r="K1097" i="1"/>
  <c r="J1097" i="1"/>
  <c r="N1047" i="1"/>
  <c r="M1047" i="1"/>
  <c r="L1047" i="1"/>
  <c r="K1047" i="1"/>
  <c r="J1047" i="1"/>
  <c r="N1046" i="1"/>
  <c r="M1046" i="1"/>
  <c r="L1046" i="1"/>
  <c r="K1046" i="1"/>
  <c r="J1046" i="1"/>
  <c r="N1045" i="1"/>
  <c r="M1045" i="1"/>
  <c r="L1045" i="1"/>
  <c r="K1045" i="1"/>
  <c r="J1045" i="1"/>
  <c r="N1044" i="1"/>
  <c r="M1044" i="1"/>
  <c r="L1044" i="1"/>
  <c r="K1044" i="1"/>
  <c r="J1044" i="1"/>
  <c r="N977" i="1"/>
  <c r="M977" i="1"/>
  <c r="L977" i="1"/>
  <c r="K977" i="1"/>
  <c r="J977" i="1"/>
  <c r="N978" i="1"/>
  <c r="M978" i="1"/>
  <c r="L978" i="1"/>
  <c r="K978" i="1"/>
  <c r="J978" i="1"/>
  <c r="N979" i="1"/>
  <c r="M979" i="1"/>
  <c r="L979" i="1"/>
  <c r="K979" i="1"/>
  <c r="J979" i="1"/>
  <c r="N1112" i="1"/>
  <c r="M1112" i="1"/>
  <c r="L1112" i="1"/>
  <c r="K1112" i="1"/>
  <c r="J1112" i="1"/>
  <c r="N1114" i="1"/>
  <c r="M1114" i="1"/>
  <c r="L1114" i="1"/>
  <c r="K1114" i="1"/>
  <c r="J1114" i="1"/>
  <c r="N1113" i="1"/>
  <c r="M1113" i="1"/>
  <c r="L1113" i="1"/>
  <c r="K1113" i="1"/>
  <c r="J1113" i="1"/>
  <c r="N955" i="1"/>
  <c r="M955" i="1"/>
  <c r="L955" i="1"/>
  <c r="K955" i="1"/>
  <c r="J955" i="1"/>
  <c r="N956" i="1"/>
  <c r="M956" i="1"/>
  <c r="L956" i="1"/>
  <c r="K956" i="1"/>
  <c r="J956" i="1"/>
  <c r="N959" i="1"/>
  <c r="M959" i="1"/>
  <c r="L959" i="1"/>
  <c r="K959" i="1"/>
  <c r="J959" i="1"/>
  <c r="N958" i="1"/>
  <c r="M958" i="1"/>
  <c r="L958" i="1"/>
  <c r="K958" i="1"/>
  <c r="J958" i="1"/>
  <c r="N957" i="1"/>
  <c r="M957" i="1"/>
  <c r="L957" i="1"/>
  <c r="K957" i="1"/>
  <c r="J957" i="1"/>
  <c r="N940" i="1"/>
  <c r="M940" i="1"/>
  <c r="L940" i="1"/>
  <c r="K940" i="1"/>
  <c r="J940" i="1"/>
  <c r="N939" i="1"/>
  <c r="M939" i="1"/>
  <c r="L939" i="1"/>
  <c r="K939" i="1"/>
  <c r="J939" i="1"/>
  <c r="N998" i="1"/>
  <c r="M998" i="1"/>
  <c r="L998" i="1"/>
  <c r="K998" i="1"/>
  <c r="J998" i="1"/>
  <c r="N1001" i="1"/>
  <c r="M1001" i="1"/>
  <c r="L1001" i="1"/>
  <c r="K1001" i="1"/>
  <c r="J1001" i="1"/>
  <c r="N999" i="1"/>
  <c r="M999" i="1"/>
  <c r="L999" i="1"/>
  <c r="K999" i="1"/>
  <c r="J999" i="1"/>
  <c r="N1000" i="1"/>
  <c r="M1000" i="1"/>
  <c r="L1000" i="1"/>
  <c r="K1000" i="1"/>
  <c r="J1000" i="1"/>
  <c r="N997" i="1"/>
  <c r="M997" i="1"/>
  <c r="L997" i="1"/>
  <c r="K997" i="1"/>
  <c r="J997" i="1"/>
  <c r="N996" i="1"/>
  <c r="M996" i="1"/>
  <c r="L996" i="1"/>
  <c r="K996" i="1"/>
  <c r="J996" i="1"/>
  <c r="N995" i="1"/>
  <c r="M995" i="1"/>
  <c r="L995" i="1"/>
  <c r="K995" i="1"/>
  <c r="J995" i="1"/>
  <c r="N994" i="1"/>
  <c r="M994" i="1"/>
  <c r="L994" i="1"/>
  <c r="K994" i="1"/>
  <c r="J994" i="1"/>
  <c r="N991" i="1"/>
  <c r="M991" i="1"/>
  <c r="L991" i="1"/>
  <c r="K991" i="1"/>
  <c r="J991" i="1"/>
  <c r="N992" i="1"/>
  <c r="M992" i="1"/>
  <c r="L992" i="1"/>
  <c r="K992" i="1"/>
  <c r="J992" i="1"/>
  <c r="N993" i="1"/>
  <c r="M993" i="1"/>
  <c r="L993" i="1"/>
  <c r="K993" i="1"/>
  <c r="J993" i="1"/>
  <c r="N916" i="1"/>
  <c r="M916" i="1"/>
  <c r="L916" i="1"/>
  <c r="K916" i="1"/>
  <c r="J916" i="1"/>
  <c r="N921" i="1"/>
  <c r="M921" i="1"/>
  <c r="L921" i="1"/>
  <c r="K921" i="1"/>
  <c r="J921" i="1"/>
  <c r="N918" i="1"/>
  <c r="M918" i="1"/>
  <c r="L918" i="1"/>
  <c r="K918" i="1"/>
  <c r="J918" i="1"/>
  <c r="N922" i="1"/>
  <c r="M922" i="1"/>
  <c r="L922" i="1"/>
  <c r="K922" i="1"/>
  <c r="J922" i="1"/>
  <c r="N911" i="1"/>
  <c r="M911" i="1"/>
  <c r="L911" i="1"/>
  <c r="K911" i="1"/>
  <c r="J911" i="1"/>
  <c r="N914" i="1"/>
  <c r="M914" i="1"/>
  <c r="L914" i="1"/>
  <c r="K914" i="1"/>
  <c r="J914" i="1"/>
  <c r="N913" i="1"/>
  <c r="M913" i="1"/>
  <c r="L913" i="1"/>
  <c r="K913" i="1"/>
  <c r="J913" i="1"/>
  <c r="N920" i="1"/>
  <c r="M920" i="1"/>
  <c r="L920" i="1"/>
  <c r="K920" i="1"/>
  <c r="J920" i="1"/>
  <c r="N917" i="1"/>
  <c r="M917" i="1"/>
  <c r="L917" i="1"/>
  <c r="K917" i="1"/>
  <c r="J917" i="1"/>
  <c r="N912" i="1"/>
  <c r="M912" i="1"/>
  <c r="L912" i="1"/>
  <c r="K912" i="1"/>
  <c r="J912" i="1"/>
  <c r="N919" i="1"/>
  <c r="M919" i="1"/>
  <c r="L919" i="1"/>
  <c r="K919" i="1"/>
  <c r="J919" i="1"/>
  <c r="N915" i="1"/>
  <c r="M915" i="1"/>
  <c r="L915" i="1"/>
  <c r="K915" i="1"/>
  <c r="J915" i="1"/>
  <c r="N1025" i="1"/>
  <c r="M1025" i="1"/>
  <c r="L1025" i="1"/>
  <c r="K1025" i="1"/>
  <c r="J1025" i="1"/>
  <c r="N867" i="1"/>
  <c r="M867" i="1"/>
  <c r="L867" i="1"/>
  <c r="K867" i="1"/>
  <c r="J867" i="1"/>
  <c r="N865" i="1"/>
  <c r="M865" i="1"/>
  <c r="L865" i="1"/>
  <c r="K865" i="1"/>
  <c r="J865" i="1"/>
  <c r="N869" i="1"/>
  <c r="M869" i="1"/>
  <c r="L869" i="1"/>
  <c r="K869" i="1"/>
  <c r="J869" i="1"/>
  <c r="N866" i="1"/>
  <c r="M866" i="1"/>
  <c r="L866" i="1"/>
  <c r="K866" i="1"/>
  <c r="J866" i="1"/>
  <c r="N861" i="1"/>
  <c r="M861" i="1"/>
  <c r="L861" i="1"/>
  <c r="K861" i="1"/>
  <c r="J861" i="1"/>
  <c r="N859" i="1"/>
  <c r="M859" i="1"/>
  <c r="L859" i="1"/>
  <c r="K859" i="1"/>
  <c r="J859" i="1"/>
  <c r="N858" i="1"/>
  <c r="M858" i="1"/>
  <c r="L858" i="1"/>
  <c r="K858" i="1"/>
  <c r="J858" i="1"/>
  <c r="N860" i="1"/>
  <c r="M860" i="1"/>
  <c r="L860" i="1"/>
  <c r="K860" i="1"/>
  <c r="J860" i="1"/>
  <c r="N868" i="1"/>
  <c r="M868" i="1"/>
  <c r="L868" i="1"/>
  <c r="K868" i="1"/>
  <c r="J868" i="1"/>
  <c r="N870" i="1"/>
  <c r="M870" i="1"/>
  <c r="L870" i="1"/>
  <c r="K870" i="1"/>
  <c r="J870" i="1"/>
  <c r="N871" i="1"/>
  <c r="M871" i="1"/>
  <c r="L871" i="1"/>
  <c r="K871" i="1"/>
  <c r="J871" i="1"/>
  <c r="N864" i="1"/>
  <c r="M864" i="1"/>
  <c r="L864" i="1"/>
  <c r="K864" i="1"/>
  <c r="J864" i="1"/>
  <c r="N863" i="1"/>
  <c r="M863" i="1"/>
  <c r="L863" i="1"/>
  <c r="K863" i="1"/>
  <c r="J863" i="1"/>
  <c r="N873" i="1"/>
  <c r="M873" i="1"/>
  <c r="L873" i="1"/>
  <c r="K873" i="1"/>
  <c r="J873" i="1"/>
  <c r="N872" i="1"/>
  <c r="M872" i="1"/>
  <c r="L872" i="1"/>
  <c r="K872" i="1"/>
  <c r="J872" i="1"/>
  <c r="N862" i="1"/>
  <c r="M862" i="1"/>
  <c r="L862" i="1"/>
  <c r="K862" i="1"/>
  <c r="J862" i="1"/>
  <c r="N1151" i="1"/>
  <c r="M1151" i="1"/>
  <c r="L1151" i="1"/>
  <c r="K1151" i="1"/>
  <c r="J1151" i="1"/>
  <c r="N1156" i="1"/>
  <c r="M1156" i="1"/>
  <c r="L1156" i="1"/>
  <c r="K1156" i="1"/>
  <c r="J1156" i="1"/>
  <c r="N1149" i="1"/>
  <c r="M1149" i="1"/>
  <c r="L1149" i="1"/>
  <c r="K1149" i="1"/>
  <c r="J1149" i="1"/>
  <c r="N1158" i="1"/>
  <c r="M1158" i="1"/>
  <c r="L1158" i="1"/>
  <c r="K1158" i="1"/>
  <c r="J1158" i="1"/>
  <c r="N1148" i="1"/>
  <c r="M1148" i="1"/>
  <c r="L1148" i="1"/>
  <c r="K1148" i="1"/>
  <c r="J1148" i="1"/>
  <c r="N1159" i="1"/>
  <c r="M1159" i="1"/>
  <c r="L1159" i="1"/>
  <c r="K1159" i="1"/>
  <c r="J1159" i="1"/>
  <c r="N1154" i="1"/>
  <c r="M1154" i="1"/>
  <c r="L1154" i="1"/>
  <c r="K1154" i="1"/>
  <c r="J1154" i="1"/>
  <c r="N1152" i="1"/>
  <c r="M1152" i="1"/>
  <c r="L1152" i="1"/>
  <c r="K1152" i="1"/>
  <c r="J1152" i="1"/>
  <c r="N1153" i="1"/>
  <c r="M1153" i="1"/>
  <c r="L1153" i="1"/>
  <c r="K1153" i="1"/>
  <c r="J1153" i="1"/>
  <c r="N1147" i="1"/>
  <c r="M1147" i="1"/>
  <c r="L1147" i="1"/>
  <c r="K1147" i="1"/>
  <c r="J1147" i="1"/>
  <c r="N1155" i="1"/>
  <c r="M1155" i="1"/>
  <c r="L1155" i="1"/>
  <c r="K1155" i="1"/>
  <c r="J1155" i="1"/>
  <c r="N1157" i="1"/>
  <c r="M1157" i="1"/>
  <c r="L1157" i="1"/>
  <c r="K1157" i="1"/>
  <c r="J1157" i="1"/>
  <c r="N1150" i="1"/>
  <c r="M1150" i="1"/>
  <c r="L1150" i="1"/>
  <c r="K1150" i="1"/>
  <c r="J1150" i="1"/>
  <c r="N1145" i="1"/>
  <c r="M1145" i="1"/>
  <c r="L1145" i="1"/>
  <c r="K1145" i="1"/>
  <c r="J1145" i="1"/>
  <c r="N1144" i="1"/>
  <c r="M1144" i="1"/>
  <c r="L1144" i="1"/>
  <c r="K1144" i="1"/>
  <c r="J1144" i="1"/>
  <c r="N1142" i="1"/>
  <c r="M1142" i="1"/>
  <c r="L1142" i="1"/>
  <c r="K1142" i="1"/>
  <c r="J1142" i="1"/>
  <c r="N1129" i="1"/>
  <c r="M1129" i="1"/>
  <c r="L1129" i="1"/>
  <c r="K1129" i="1"/>
  <c r="J1129" i="1"/>
  <c r="N1125" i="1"/>
  <c r="M1125" i="1"/>
  <c r="L1125" i="1"/>
  <c r="K1125" i="1"/>
  <c r="J1125" i="1"/>
  <c r="N1127" i="1"/>
  <c r="M1127" i="1"/>
  <c r="L1127" i="1"/>
  <c r="K1127" i="1"/>
  <c r="J1127" i="1"/>
  <c r="N1126" i="1"/>
  <c r="M1126" i="1"/>
  <c r="L1126" i="1"/>
  <c r="K1126" i="1"/>
  <c r="J1126" i="1"/>
  <c r="N1128" i="1"/>
  <c r="M1128" i="1"/>
  <c r="L1128" i="1"/>
  <c r="K1128" i="1"/>
  <c r="J1128" i="1"/>
  <c r="N1139" i="1"/>
  <c r="M1139" i="1"/>
  <c r="L1139" i="1"/>
  <c r="K1139" i="1"/>
  <c r="J1139" i="1"/>
  <c r="N1136" i="1"/>
  <c r="M1136" i="1"/>
  <c r="L1136" i="1"/>
  <c r="K1136" i="1"/>
  <c r="J1136" i="1"/>
  <c r="N1140" i="1"/>
  <c r="M1140" i="1"/>
  <c r="L1140" i="1"/>
  <c r="K1140" i="1"/>
  <c r="J1140" i="1"/>
  <c r="N1138" i="1"/>
  <c r="M1138" i="1"/>
  <c r="L1138" i="1"/>
  <c r="K1138" i="1"/>
  <c r="J1138" i="1"/>
  <c r="N1137" i="1"/>
  <c r="M1137" i="1"/>
  <c r="L1137" i="1"/>
  <c r="K1137" i="1"/>
  <c r="J1137" i="1"/>
  <c r="N1131" i="1"/>
  <c r="M1131" i="1"/>
  <c r="L1131" i="1"/>
  <c r="K1131" i="1"/>
  <c r="J1131" i="1"/>
  <c r="N1143" i="1"/>
  <c r="M1143" i="1"/>
  <c r="L1143" i="1"/>
  <c r="K1143" i="1"/>
  <c r="J1143" i="1"/>
  <c r="N1132" i="1"/>
  <c r="M1132" i="1"/>
  <c r="L1132" i="1"/>
  <c r="K1132" i="1"/>
  <c r="J1132" i="1"/>
  <c r="N1130" i="1"/>
  <c r="M1130" i="1"/>
  <c r="L1130" i="1"/>
  <c r="K1130" i="1"/>
  <c r="J1130" i="1"/>
  <c r="N1135" i="1"/>
  <c r="M1135" i="1"/>
  <c r="L1135" i="1"/>
  <c r="K1135" i="1"/>
  <c r="J1135" i="1"/>
  <c r="N1141" i="1"/>
  <c r="M1141" i="1"/>
  <c r="L1141" i="1"/>
  <c r="K1141" i="1"/>
  <c r="J1141" i="1"/>
  <c r="N1146" i="1"/>
  <c r="M1146" i="1"/>
  <c r="L1146" i="1"/>
  <c r="K1146" i="1"/>
  <c r="J1146" i="1"/>
  <c r="N1133" i="1"/>
  <c r="M1133" i="1"/>
  <c r="L1133" i="1"/>
  <c r="K1133" i="1"/>
  <c r="J1133" i="1"/>
  <c r="N1134" i="1"/>
  <c r="M1134" i="1"/>
  <c r="L1134" i="1"/>
  <c r="K1134" i="1"/>
  <c r="J1134" i="1"/>
  <c r="N366" i="1"/>
  <c r="M366" i="1"/>
  <c r="L366" i="1"/>
  <c r="K366" i="1"/>
  <c r="J366" i="1"/>
  <c r="N311" i="1"/>
  <c r="M311" i="1"/>
  <c r="L311" i="1"/>
  <c r="K311" i="1"/>
  <c r="J311" i="1"/>
  <c r="N309" i="1"/>
  <c r="M309" i="1"/>
  <c r="L309" i="1"/>
  <c r="K309" i="1"/>
  <c r="J309" i="1"/>
  <c r="N310" i="1"/>
  <c r="M310" i="1"/>
  <c r="L310" i="1"/>
  <c r="K310" i="1"/>
  <c r="J310" i="1"/>
  <c r="N423" i="1"/>
  <c r="M423" i="1"/>
  <c r="L423" i="1"/>
  <c r="K423" i="1"/>
  <c r="J423" i="1"/>
  <c r="N424" i="1"/>
  <c r="M424" i="1"/>
  <c r="L424" i="1"/>
  <c r="K424" i="1"/>
  <c r="J424" i="1"/>
  <c r="N422" i="1"/>
  <c r="M422" i="1"/>
  <c r="L422" i="1"/>
  <c r="K422" i="1"/>
  <c r="J422" i="1"/>
  <c r="N426" i="1"/>
  <c r="M426" i="1"/>
  <c r="L426" i="1"/>
  <c r="K426" i="1"/>
  <c r="J426" i="1"/>
  <c r="N440" i="1"/>
  <c r="M440" i="1"/>
  <c r="L440" i="1"/>
  <c r="K440" i="1"/>
  <c r="J440" i="1"/>
  <c r="N438" i="1"/>
  <c r="M438" i="1"/>
  <c r="L438" i="1"/>
  <c r="K438" i="1"/>
  <c r="J438" i="1"/>
  <c r="N437" i="1"/>
  <c r="M437" i="1"/>
  <c r="L437" i="1"/>
  <c r="K437" i="1"/>
  <c r="J437" i="1"/>
  <c r="N428" i="1"/>
  <c r="M428" i="1"/>
  <c r="L428" i="1"/>
  <c r="K428" i="1"/>
  <c r="J428" i="1"/>
  <c r="N429" i="1"/>
  <c r="M429" i="1"/>
  <c r="L429" i="1"/>
  <c r="K429" i="1"/>
  <c r="J429" i="1"/>
  <c r="N433" i="1"/>
  <c r="M433" i="1"/>
  <c r="L433" i="1"/>
  <c r="K433" i="1"/>
  <c r="J433" i="1"/>
  <c r="N434" i="1"/>
  <c r="M434" i="1"/>
  <c r="L434" i="1"/>
  <c r="K434" i="1"/>
  <c r="J434" i="1"/>
  <c r="N435" i="1"/>
  <c r="M435" i="1"/>
  <c r="L435" i="1"/>
  <c r="K435" i="1"/>
  <c r="J435" i="1"/>
  <c r="N436" i="1"/>
  <c r="M436" i="1"/>
  <c r="L436" i="1"/>
  <c r="K436" i="1"/>
  <c r="J436" i="1"/>
  <c r="N439" i="1"/>
  <c r="M439" i="1"/>
  <c r="L439" i="1"/>
  <c r="K439" i="1"/>
  <c r="J439" i="1"/>
  <c r="N441" i="1"/>
  <c r="M441" i="1"/>
  <c r="L441" i="1"/>
  <c r="K441" i="1"/>
  <c r="J441" i="1"/>
  <c r="N432" i="1"/>
  <c r="M432" i="1"/>
  <c r="L432" i="1"/>
  <c r="K432" i="1"/>
  <c r="J432" i="1"/>
  <c r="N431" i="1"/>
  <c r="M431" i="1"/>
  <c r="L431" i="1"/>
  <c r="K431" i="1"/>
  <c r="J431" i="1"/>
  <c r="N430" i="1"/>
  <c r="M430" i="1"/>
  <c r="L430" i="1"/>
  <c r="K430" i="1"/>
  <c r="J430" i="1"/>
  <c r="N444" i="1"/>
  <c r="M444" i="1"/>
  <c r="L444" i="1"/>
  <c r="K444" i="1"/>
  <c r="J444" i="1"/>
  <c r="N445" i="1"/>
  <c r="M445" i="1"/>
  <c r="L445" i="1"/>
  <c r="K445" i="1"/>
  <c r="J445" i="1"/>
  <c r="N446" i="1"/>
  <c r="M446" i="1"/>
  <c r="L446" i="1"/>
  <c r="K446" i="1"/>
  <c r="J446" i="1"/>
  <c r="N443" i="1"/>
  <c r="M443" i="1"/>
  <c r="L443" i="1"/>
  <c r="K443" i="1"/>
  <c r="J443" i="1"/>
  <c r="N314" i="1"/>
  <c r="M314" i="1"/>
  <c r="L314" i="1"/>
  <c r="K314" i="1"/>
  <c r="J314" i="1"/>
  <c r="N313" i="1"/>
  <c r="M313" i="1"/>
  <c r="L313" i="1"/>
  <c r="K313" i="1"/>
  <c r="J313" i="1"/>
  <c r="N316" i="1"/>
  <c r="M316" i="1"/>
  <c r="L316" i="1"/>
  <c r="K316" i="1"/>
  <c r="J316" i="1"/>
  <c r="N425" i="1"/>
  <c r="M425" i="1"/>
  <c r="L425" i="1"/>
  <c r="K425" i="1"/>
  <c r="J425" i="1"/>
  <c r="N447" i="1"/>
  <c r="M447" i="1"/>
  <c r="L447" i="1"/>
  <c r="K447" i="1"/>
  <c r="J447" i="1"/>
  <c r="N345" i="1"/>
  <c r="M345" i="1"/>
  <c r="L345" i="1"/>
  <c r="K345" i="1"/>
  <c r="J345" i="1"/>
  <c r="N346" i="1"/>
  <c r="M346" i="1"/>
  <c r="L346" i="1"/>
  <c r="K346" i="1"/>
  <c r="J346" i="1"/>
  <c r="N365" i="1"/>
  <c r="M365" i="1"/>
  <c r="L365" i="1"/>
  <c r="K365" i="1"/>
  <c r="J365" i="1"/>
  <c r="N339" i="1"/>
  <c r="M339" i="1"/>
  <c r="L339" i="1"/>
  <c r="K339" i="1"/>
  <c r="J339" i="1"/>
  <c r="N340" i="1"/>
  <c r="M340" i="1"/>
  <c r="L340" i="1"/>
  <c r="K340" i="1"/>
  <c r="J340" i="1"/>
  <c r="N337" i="1"/>
  <c r="M337" i="1"/>
  <c r="L337" i="1"/>
  <c r="K337" i="1"/>
  <c r="J337" i="1"/>
  <c r="N368" i="1"/>
  <c r="M368" i="1"/>
  <c r="L368" i="1"/>
  <c r="K368" i="1"/>
  <c r="J368" i="1"/>
  <c r="N367" i="1"/>
  <c r="M367" i="1"/>
  <c r="L367" i="1"/>
  <c r="K367" i="1"/>
  <c r="J367" i="1"/>
  <c r="N376" i="1"/>
  <c r="M376" i="1"/>
  <c r="L376" i="1"/>
  <c r="K376" i="1"/>
  <c r="J376" i="1"/>
  <c r="N292" i="1"/>
  <c r="M292" i="1"/>
  <c r="L292" i="1"/>
  <c r="K292" i="1"/>
  <c r="J292" i="1"/>
  <c r="N377" i="1"/>
  <c r="M377" i="1"/>
  <c r="L377" i="1"/>
  <c r="K377" i="1"/>
  <c r="J377" i="1"/>
  <c r="N356" i="1"/>
  <c r="M356" i="1"/>
  <c r="L356" i="1"/>
  <c r="K356" i="1"/>
  <c r="J356" i="1"/>
  <c r="N344" i="1"/>
  <c r="M344" i="1"/>
  <c r="L344" i="1"/>
  <c r="K344" i="1"/>
  <c r="J344" i="1"/>
  <c r="N374" i="1"/>
  <c r="M374" i="1"/>
  <c r="L374" i="1"/>
  <c r="K374" i="1"/>
  <c r="J374" i="1"/>
  <c r="N371" i="1"/>
  <c r="M371" i="1"/>
  <c r="L371" i="1"/>
  <c r="K371" i="1"/>
  <c r="J371" i="1"/>
  <c r="N360" i="1"/>
  <c r="M360" i="1"/>
  <c r="L360" i="1"/>
  <c r="K360" i="1"/>
  <c r="J360" i="1"/>
  <c r="N341" i="1"/>
  <c r="M341" i="1"/>
  <c r="L341" i="1"/>
  <c r="K341" i="1"/>
  <c r="J341" i="1"/>
  <c r="N359" i="1"/>
  <c r="M359" i="1"/>
  <c r="L359" i="1"/>
  <c r="K359" i="1"/>
  <c r="J359" i="1"/>
  <c r="N307" i="1"/>
  <c r="M307" i="1"/>
  <c r="L307" i="1"/>
  <c r="K307" i="1"/>
  <c r="J307" i="1"/>
  <c r="N306" i="1"/>
  <c r="M306" i="1"/>
  <c r="L306" i="1"/>
  <c r="K306" i="1"/>
  <c r="J306" i="1"/>
  <c r="N352" i="1"/>
  <c r="M352" i="1"/>
  <c r="L352" i="1"/>
  <c r="K352" i="1"/>
  <c r="J352" i="1"/>
  <c r="N354" i="1"/>
  <c r="M354" i="1"/>
  <c r="L354" i="1"/>
  <c r="K354" i="1"/>
  <c r="J354" i="1"/>
  <c r="N353" i="1"/>
  <c r="M353" i="1"/>
  <c r="L353" i="1"/>
  <c r="K353" i="1"/>
  <c r="J353" i="1"/>
  <c r="N351" i="1"/>
  <c r="M351" i="1"/>
  <c r="L351" i="1"/>
  <c r="K351" i="1"/>
  <c r="J351" i="1"/>
  <c r="N388" i="1"/>
  <c r="M388" i="1"/>
  <c r="L388" i="1"/>
  <c r="K388" i="1"/>
  <c r="J388" i="1"/>
  <c r="N328" i="1"/>
  <c r="M328" i="1"/>
  <c r="L328" i="1"/>
  <c r="K328" i="1"/>
  <c r="J328" i="1"/>
  <c r="N389" i="1"/>
  <c r="M389" i="1"/>
  <c r="L389" i="1"/>
  <c r="K389" i="1"/>
  <c r="J389" i="1"/>
  <c r="N406" i="1"/>
  <c r="M406" i="1"/>
  <c r="L406" i="1"/>
  <c r="K406" i="1"/>
  <c r="J406" i="1"/>
  <c r="N415" i="1"/>
  <c r="M415" i="1"/>
  <c r="L415" i="1"/>
  <c r="K415" i="1"/>
  <c r="J415" i="1"/>
  <c r="N308" i="1"/>
  <c r="M308" i="1"/>
  <c r="L308" i="1"/>
  <c r="K308" i="1"/>
  <c r="J308" i="1"/>
  <c r="N391" i="1"/>
  <c r="M391" i="1"/>
  <c r="L391" i="1"/>
  <c r="K391" i="1"/>
  <c r="J391" i="1"/>
  <c r="N390" i="1"/>
  <c r="M390" i="1"/>
  <c r="L390" i="1"/>
  <c r="K390" i="1"/>
  <c r="J390" i="1"/>
  <c r="N358" i="1"/>
  <c r="M358" i="1"/>
  <c r="L358" i="1"/>
  <c r="K358" i="1"/>
  <c r="J358" i="1"/>
  <c r="N361" i="1"/>
  <c r="M361" i="1"/>
  <c r="L361" i="1"/>
  <c r="K361" i="1"/>
  <c r="J361" i="1"/>
  <c r="N427" i="1"/>
  <c r="M427" i="1"/>
  <c r="L427" i="1"/>
  <c r="K427" i="1"/>
  <c r="J427" i="1"/>
  <c r="N1608" i="1"/>
  <c r="M1608" i="1"/>
  <c r="L1608" i="1"/>
  <c r="K1608" i="1"/>
  <c r="J1608" i="1"/>
  <c r="N1665" i="1"/>
  <c r="M1665" i="1"/>
  <c r="L1665" i="1"/>
  <c r="K1665" i="1"/>
  <c r="J1665" i="1"/>
  <c r="N334" i="1"/>
  <c r="M334" i="1"/>
  <c r="L334" i="1"/>
  <c r="K334" i="1"/>
  <c r="J334" i="1"/>
  <c r="N335" i="1"/>
  <c r="M335" i="1"/>
  <c r="L335" i="1"/>
  <c r="K335" i="1"/>
  <c r="J335" i="1"/>
  <c r="N387" i="1"/>
  <c r="M387" i="1"/>
  <c r="L387" i="1"/>
  <c r="K387" i="1"/>
  <c r="J387" i="1"/>
  <c r="N399" i="1"/>
  <c r="M399" i="1"/>
  <c r="L399" i="1"/>
  <c r="K399" i="1"/>
  <c r="J399" i="1"/>
  <c r="N404" i="1"/>
  <c r="M404" i="1"/>
  <c r="L404" i="1"/>
  <c r="K404" i="1"/>
  <c r="J404" i="1"/>
  <c r="N403" i="1"/>
  <c r="M403" i="1"/>
  <c r="L403" i="1"/>
  <c r="K403" i="1"/>
  <c r="J403" i="1"/>
  <c r="N416" i="1"/>
  <c r="M416" i="1"/>
  <c r="L416" i="1"/>
  <c r="I2073" i="1" s="1"/>
  <c r="K416" i="1"/>
  <c r="J416" i="1"/>
  <c r="N418" i="1"/>
  <c r="M418" i="1"/>
  <c r="L418" i="1"/>
  <c r="K418" i="1"/>
  <c r="J418" i="1"/>
  <c r="N417" i="1"/>
  <c r="M417" i="1"/>
  <c r="L417" i="1"/>
  <c r="K417" i="1"/>
  <c r="J417" i="1"/>
  <c r="N410" i="1"/>
  <c r="M410" i="1"/>
  <c r="L410" i="1"/>
  <c r="K410" i="1"/>
  <c r="J410" i="1"/>
  <c r="N409" i="1"/>
  <c r="M409" i="1"/>
  <c r="L409" i="1"/>
  <c r="K409" i="1"/>
  <c r="J409" i="1"/>
  <c r="N382" i="1"/>
  <c r="M382" i="1"/>
  <c r="L382" i="1"/>
  <c r="K382" i="1"/>
  <c r="J382" i="1"/>
  <c r="N329" i="1"/>
  <c r="M329" i="1"/>
  <c r="L329" i="1"/>
  <c r="K329" i="1"/>
  <c r="J329" i="1"/>
  <c r="N381" i="1"/>
  <c r="M381" i="1"/>
  <c r="L381" i="1"/>
  <c r="K381" i="1"/>
  <c r="J381" i="1"/>
  <c r="N343" i="1"/>
  <c r="M343" i="1"/>
  <c r="L343" i="1"/>
  <c r="K343" i="1"/>
  <c r="J343" i="1"/>
  <c r="N393" i="1"/>
  <c r="M393" i="1"/>
  <c r="L393" i="1"/>
  <c r="K393" i="1"/>
  <c r="J393" i="1"/>
  <c r="N401" i="1"/>
  <c r="M401" i="1"/>
  <c r="L401" i="1"/>
  <c r="K401" i="1"/>
  <c r="J401" i="1"/>
  <c r="N400" i="1"/>
  <c r="M400" i="1"/>
  <c r="L400" i="1"/>
  <c r="K400" i="1"/>
  <c r="J400" i="1"/>
  <c r="N379" i="1"/>
  <c r="M379" i="1"/>
  <c r="L379" i="1"/>
  <c r="K379" i="1"/>
  <c r="J379" i="1"/>
  <c r="N384" i="1"/>
  <c r="M384" i="1"/>
  <c r="L384" i="1"/>
  <c r="K384" i="1"/>
  <c r="J384" i="1"/>
  <c r="N383" i="1"/>
  <c r="M383" i="1"/>
  <c r="L383" i="1"/>
  <c r="K383" i="1"/>
  <c r="J383" i="1"/>
  <c r="N408" i="1"/>
  <c r="M408" i="1"/>
  <c r="L408" i="1"/>
  <c r="K408" i="1"/>
  <c r="J408" i="1"/>
  <c r="N442" i="1"/>
  <c r="M442" i="1"/>
  <c r="L442" i="1"/>
  <c r="K442" i="1"/>
  <c r="J442" i="1"/>
  <c r="N407" i="1"/>
  <c r="M407" i="1"/>
  <c r="L407" i="1"/>
  <c r="K407" i="1"/>
  <c r="J407" i="1"/>
  <c r="N411" i="1"/>
  <c r="M411" i="1"/>
  <c r="L411" i="1"/>
  <c r="K411" i="1"/>
  <c r="J411" i="1"/>
  <c r="N369" i="1"/>
  <c r="M369" i="1"/>
  <c r="L369" i="1"/>
  <c r="K369" i="1"/>
  <c r="J369" i="1"/>
  <c r="N402" i="1"/>
  <c r="M402" i="1"/>
  <c r="L402" i="1"/>
  <c r="K402" i="1"/>
  <c r="J402" i="1"/>
  <c r="N375" i="1"/>
  <c r="M375" i="1"/>
  <c r="L375" i="1"/>
  <c r="K375" i="1"/>
  <c r="J375" i="1"/>
  <c r="N370" i="1"/>
  <c r="M370" i="1"/>
  <c r="L370" i="1"/>
  <c r="K370" i="1"/>
  <c r="J370" i="1"/>
  <c r="N380" i="1"/>
  <c r="M380" i="1"/>
  <c r="L380" i="1"/>
  <c r="K380" i="1"/>
  <c r="J380" i="1"/>
  <c r="N378" i="1"/>
  <c r="M378" i="1"/>
  <c r="L378" i="1"/>
  <c r="K378" i="1"/>
  <c r="J378" i="1"/>
  <c r="N421" i="1"/>
  <c r="M421" i="1"/>
  <c r="L421" i="1"/>
  <c r="K421" i="1"/>
  <c r="J421" i="1"/>
  <c r="N420" i="1"/>
  <c r="M420" i="1"/>
  <c r="L420" i="1"/>
  <c r="K420" i="1"/>
  <c r="J420" i="1"/>
  <c r="N413" i="1"/>
  <c r="M413" i="1"/>
  <c r="L413" i="1"/>
  <c r="K413" i="1"/>
  <c r="J413" i="1"/>
  <c r="N412" i="1"/>
  <c r="M412" i="1"/>
  <c r="L412" i="1"/>
  <c r="K412" i="1"/>
  <c r="J412" i="1"/>
  <c r="N419" i="1"/>
  <c r="M419" i="1"/>
  <c r="L419" i="1"/>
  <c r="K419" i="1"/>
  <c r="J419" i="1"/>
  <c r="N414" i="1"/>
  <c r="M414" i="1"/>
  <c r="L414" i="1"/>
  <c r="K414" i="1"/>
  <c r="J414" i="1"/>
  <c r="N405" i="1"/>
  <c r="M405" i="1"/>
  <c r="L405" i="1"/>
  <c r="K405" i="1"/>
  <c r="J405" i="1"/>
  <c r="N398" i="1"/>
  <c r="M398" i="1"/>
  <c r="L398" i="1"/>
  <c r="K398" i="1"/>
  <c r="J398" i="1"/>
  <c r="N394" i="1"/>
  <c r="M394" i="1"/>
  <c r="L394" i="1"/>
  <c r="K394" i="1"/>
  <c r="J394" i="1"/>
  <c r="N392" i="1"/>
  <c r="M392" i="1"/>
  <c r="L392" i="1"/>
  <c r="K392" i="1"/>
  <c r="J392" i="1"/>
  <c r="N298" i="1"/>
  <c r="M298" i="1"/>
  <c r="L298" i="1"/>
  <c r="K298" i="1"/>
  <c r="J298" i="1"/>
  <c r="N296" i="1"/>
  <c r="M296" i="1"/>
  <c r="L296" i="1"/>
  <c r="K296" i="1"/>
  <c r="J296" i="1"/>
  <c r="N297" i="1"/>
  <c r="M297" i="1"/>
  <c r="L297" i="1"/>
  <c r="K297" i="1"/>
  <c r="J297" i="1"/>
  <c r="N299" i="1"/>
  <c r="M299" i="1"/>
  <c r="L299" i="1"/>
  <c r="K299" i="1"/>
  <c r="J299" i="1"/>
  <c r="N300" i="1"/>
  <c r="M300" i="1"/>
  <c r="L300" i="1"/>
  <c r="K300" i="1"/>
  <c r="J300" i="1"/>
  <c r="N294" i="1"/>
  <c r="M294" i="1"/>
  <c r="L294" i="1"/>
  <c r="K294" i="1"/>
  <c r="J294" i="1"/>
  <c r="N295" i="1"/>
  <c r="M295" i="1"/>
  <c r="L295" i="1"/>
  <c r="K295" i="1"/>
  <c r="J295" i="1"/>
  <c r="N397" i="1"/>
  <c r="M397" i="1"/>
  <c r="L397" i="1"/>
  <c r="K397" i="1"/>
  <c r="J397" i="1"/>
  <c r="N290" i="1"/>
  <c r="M290" i="1"/>
  <c r="L290" i="1"/>
  <c r="K290" i="1"/>
  <c r="J290" i="1"/>
  <c r="N291" i="1"/>
  <c r="M291" i="1"/>
  <c r="L291" i="1"/>
  <c r="K291" i="1"/>
  <c r="J291" i="1"/>
  <c r="N301" i="1"/>
  <c r="M301" i="1"/>
  <c r="L301" i="1"/>
  <c r="K301" i="1"/>
  <c r="J301" i="1"/>
  <c r="N303" i="1"/>
  <c r="M303" i="1"/>
  <c r="L303" i="1"/>
  <c r="K303" i="1"/>
  <c r="J303" i="1"/>
  <c r="N302" i="1"/>
  <c r="M302" i="1"/>
  <c r="L302" i="1"/>
  <c r="K302" i="1"/>
  <c r="J302" i="1"/>
  <c r="N293" i="1"/>
  <c r="M293" i="1"/>
  <c r="L293" i="1"/>
  <c r="K293" i="1"/>
  <c r="J293" i="1"/>
  <c r="N315" i="1"/>
  <c r="M315" i="1"/>
  <c r="L315" i="1"/>
  <c r="K315" i="1"/>
  <c r="J315" i="1"/>
  <c r="N320" i="1"/>
  <c r="M320" i="1"/>
  <c r="L320" i="1"/>
  <c r="K320" i="1"/>
  <c r="J320" i="1"/>
  <c r="N319" i="1"/>
  <c r="M319" i="1"/>
  <c r="L319" i="1"/>
  <c r="K319" i="1"/>
  <c r="J319" i="1"/>
  <c r="N323" i="1"/>
  <c r="M323" i="1"/>
  <c r="L323" i="1"/>
  <c r="K323" i="1"/>
  <c r="J323" i="1"/>
  <c r="N322" i="1"/>
  <c r="M322" i="1"/>
  <c r="L322" i="1"/>
  <c r="K322" i="1"/>
  <c r="J322" i="1"/>
  <c r="N321" i="1"/>
  <c r="M321" i="1"/>
  <c r="L321" i="1"/>
  <c r="K321" i="1"/>
  <c r="J321" i="1"/>
  <c r="N318" i="1"/>
  <c r="M318" i="1"/>
  <c r="L318" i="1"/>
  <c r="K318" i="1"/>
  <c r="J318" i="1"/>
  <c r="N312" i="1"/>
  <c r="M312" i="1"/>
  <c r="L312" i="1"/>
  <c r="K312" i="1"/>
  <c r="J312" i="1"/>
  <c r="N317" i="1"/>
  <c r="M317" i="1"/>
  <c r="L317" i="1"/>
  <c r="K317" i="1"/>
  <c r="J317" i="1"/>
  <c r="N304" i="1"/>
  <c r="M304" i="1"/>
  <c r="L304" i="1"/>
  <c r="K304" i="1"/>
  <c r="J304" i="1"/>
  <c r="N396" i="1"/>
  <c r="M396" i="1"/>
  <c r="L396" i="1"/>
  <c r="K396" i="1"/>
  <c r="J396" i="1"/>
  <c r="N395" i="1"/>
  <c r="M395" i="1"/>
  <c r="L395" i="1"/>
  <c r="K395" i="1"/>
  <c r="J395" i="1"/>
  <c r="N324" i="1"/>
  <c r="M324" i="1"/>
  <c r="L324" i="1"/>
  <c r="K324" i="1"/>
  <c r="J324" i="1"/>
  <c r="N305" i="1"/>
  <c r="M305" i="1"/>
  <c r="L305" i="1"/>
  <c r="K305" i="1"/>
  <c r="J305" i="1"/>
  <c r="N327" i="1"/>
  <c r="M327" i="1"/>
  <c r="L327" i="1"/>
  <c r="K327" i="1"/>
  <c r="J327" i="1"/>
  <c r="N325" i="1"/>
  <c r="M325" i="1"/>
  <c r="L325" i="1"/>
  <c r="K325" i="1"/>
  <c r="J325" i="1"/>
  <c r="N326" i="1"/>
  <c r="M326" i="1"/>
  <c r="L326" i="1"/>
  <c r="K326" i="1"/>
  <c r="J326" i="1"/>
  <c r="N330" i="1"/>
  <c r="M330" i="1"/>
  <c r="L330" i="1"/>
  <c r="K330" i="1"/>
  <c r="J330" i="1"/>
  <c r="N332" i="1"/>
  <c r="M332" i="1"/>
  <c r="L332" i="1"/>
  <c r="K332" i="1"/>
  <c r="J332" i="1"/>
  <c r="N333" i="1"/>
  <c r="M333" i="1"/>
  <c r="L333" i="1"/>
  <c r="K333" i="1"/>
  <c r="J333" i="1"/>
  <c r="N331" i="1"/>
  <c r="M331" i="1"/>
  <c r="L331" i="1"/>
  <c r="K331" i="1"/>
  <c r="J331" i="1"/>
  <c r="N338" i="1"/>
  <c r="M338" i="1"/>
  <c r="L338" i="1"/>
  <c r="K338" i="1"/>
  <c r="J338" i="1"/>
  <c r="N386" i="1"/>
  <c r="M386" i="1"/>
  <c r="L386" i="1"/>
  <c r="K386" i="1"/>
  <c r="J386" i="1"/>
  <c r="N385" i="1"/>
  <c r="M385" i="1"/>
  <c r="L385" i="1"/>
  <c r="K385" i="1"/>
  <c r="J385" i="1"/>
  <c r="N362" i="1"/>
  <c r="M362" i="1"/>
  <c r="L362" i="1"/>
  <c r="K362" i="1"/>
  <c r="J362" i="1"/>
  <c r="N357" i="1"/>
  <c r="M357" i="1"/>
  <c r="L357" i="1"/>
  <c r="K357" i="1"/>
  <c r="J357" i="1"/>
  <c r="N355" i="1"/>
  <c r="M355" i="1"/>
  <c r="L355" i="1"/>
  <c r="K355" i="1"/>
  <c r="J355" i="1"/>
  <c r="N347" i="1"/>
  <c r="M347" i="1"/>
  <c r="L347" i="1"/>
  <c r="K347" i="1"/>
  <c r="J347" i="1"/>
  <c r="N350" i="1"/>
  <c r="M350" i="1"/>
  <c r="L350" i="1"/>
  <c r="K350" i="1"/>
  <c r="J350" i="1"/>
  <c r="N349" i="1"/>
  <c r="M349" i="1"/>
  <c r="L349" i="1"/>
  <c r="K349" i="1"/>
  <c r="J349" i="1"/>
  <c r="N348" i="1"/>
  <c r="M348" i="1"/>
  <c r="L348" i="1"/>
  <c r="K348" i="1"/>
  <c r="J348" i="1"/>
  <c r="N363" i="1"/>
  <c r="M363" i="1"/>
  <c r="L363" i="1"/>
  <c r="K363" i="1"/>
  <c r="J363" i="1"/>
  <c r="N364" i="1"/>
  <c r="M364" i="1"/>
  <c r="L364" i="1"/>
  <c r="K364" i="1"/>
  <c r="J364" i="1"/>
  <c r="N372" i="1"/>
  <c r="M372" i="1"/>
  <c r="L372" i="1"/>
  <c r="K372" i="1"/>
  <c r="J372" i="1"/>
  <c r="N373" i="1"/>
  <c r="M373" i="1"/>
  <c r="L373" i="1"/>
  <c r="K373" i="1"/>
  <c r="J373" i="1"/>
  <c r="N342" i="1"/>
  <c r="M342" i="1"/>
  <c r="L342" i="1"/>
  <c r="K342" i="1"/>
  <c r="J342" i="1"/>
  <c r="N36" i="1"/>
  <c r="M36" i="1"/>
  <c r="L36" i="1"/>
  <c r="K36" i="1"/>
  <c r="J36" i="1"/>
  <c r="N35" i="1"/>
  <c r="M35" i="1"/>
  <c r="L35" i="1"/>
  <c r="K35" i="1"/>
  <c r="J35" i="1"/>
  <c r="N25" i="1"/>
  <c r="M25" i="1"/>
  <c r="L25" i="1"/>
  <c r="K25" i="1"/>
  <c r="J25" i="1"/>
  <c r="N26" i="1"/>
  <c r="M26" i="1"/>
  <c r="L26" i="1"/>
  <c r="K26" i="1"/>
  <c r="J26" i="1"/>
  <c r="N40" i="1"/>
  <c r="M40" i="1"/>
  <c r="L40" i="1"/>
  <c r="K40" i="1"/>
  <c r="J40" i="1"/>
  <c r="N41" i="1"/>
  <c r="M41" i="1"/>
  <c r="L41" i="1"/>
  <c r="K41" i="1"/>
  <c r="J41" i="1"/>
  <c r="N43" i="1"/>
  <c r="M43" i="1"/>
  <c r="L43" i="1"/>
  <c r="K43" i="1"/>
  <c r="J43" i="1"/>
  <c r="N42" i="1"/>
  <c r="M42" i="1"/>
  <c r="L42" i="1"/>
  <c r="K42" i="1"/>
  <c r="J42" i="1"/>
  <c r="N39" i="1"/>
  <c r="M39" i="1"/>
  <c r="L39" i="1"/>
  <c r="K39" i="1"/>
  <c r="J39" i="1"/>
  <c r="N51" i="1"/>
  <c r="M51" i="1"/>
  <c r="L51" i="1"/>
  <c r="K51" i="1"/>
  <c r="J51" i="1"/>
  <c r="N53" i="1"/>
  <c r="M53" i="1"/>
  <c r="L53" i="1"/>
  <c r="K53" i="1"/>
  <c r="J53" i="1"/>
  <c r="N34" i="1"/>
  <c r="M34" i="1"/>
  <c r="L34" i="1"/>
  <c r="K34" i="1"/>
  <c r="J34" i="1"/>
  <c r="N47" i="1"/>
  <c r="M47" i="1"/>
  <c r="L47" i="1"/>
  <c r="K47" i="1"/>
  <c r="J47" i="1"/>
  <c r="N54" i="1"/>
  <c r="M54" i="1"/>
  <c r="L54" i="1"/>
  <c r="K54" i="1"/>
  <c r="J54" i="1"/>
  <c r="N55" i="1"/>
  <c r="M55" i="1"/>
  <c r="L55" i="1"/>
  <c r="K55" i="1"/>
  <c r="J55" i="1"/>
  <c r="N56" i="1"/>
  <c r="M56" i="1"/>
  <c r="L56" i="1"/>
  <c r="K56" i="1"/>
  <c r="J56" i="1"/>
  <c r="N46" i="1"/>
  <c r="M46" i="1"/>
  <c r="L46" i="1"/>
  <c r="K46" i="1"/>
  <c r="J46" i="1"/>
  <c r="N38" i="1"/>
  <c r="M38" i="1"/>
  <c r="L38" i="1"/>
  <c r="K38" i="1"/>
  <c r="J38" i="1"/>
  <c r="N37" i="1"/>
  <c r="M37" i="1"/>
  <c r="L37" i="1"/>
  <c r="K37" i="1"/>
  <c r="J37" i="1"/>
  <c r="N48" i="1"/>
  <c r="M48" i="1"/>
  <c r="L48" i="1"/>
  <c r="K48" i="1"/>
  <c r="J48" i="1"/>
  <c r="N45" i="1"/>
  <c r="M45" i="1"/>
  <c r="L45" i="1"/>
  <c r="K45" i="1"/>
  <c r="J45" i="1"/>
  <c r="N44" i="1"/>
  <c r="M44" i="1"/>
  <c r="L44" i="1"/>
  <c r="K44" i="1"/>
  <c r="J44" i="1"/>
  <c r="N52" i="1"/>
  <c r="M52" i="1"/>
  <c r="L52" i="1"/>
  <c r="K52" i="1"/>
  <c r="J52" i="1"/>
  <c r="N27" i="1"/>
  <c r="M27" i="1"/>
  <c r="L27" i="1"/>
  <c r="K27" i="1"/>
  <c r="J27" i="1"/>
  <c r="N28" i="1"/>
  <c r="M28" i="1"/>
  <c r="L28" i="1"/>
  <c r="K28" i="1"/>
  <c r="J28" i="1"/>
  <c r="N31" i="1"/>
  <c r="M31" i="1"/>
  <c r="L31" i="1"/>
  <c r="K31" i="1"/>
  <c r="J31" i="1"/>
  <c r="N32" i="1"/>
  <c r="M32" i="1"/>
  <c r="L32" i="1"/>
  <c r="K32" i="1"/>
  <c r="J32" i="1"/>
  <c r="N33" i="1"/>
  <c r="M33" i="1"/>
  <c r="L33" i="1"/>
  <c r="K33" i="1"/>
  <c r="J33" i="1"/>
  <c r="N30" i="1"/>
  <c r="M30" i="1"/>
  <c r="L30" i="1"/>
  <c r="K30" i="1"/>
  <c r="J30" i="1"/>
  <c r="N29" i="1"/>
  <c r="M29" i="1"/>
  <c r="L29" i="1"/>
  <c r="K29" i="1"/>
  <c r="J29" i="1"/>
  <c r="N59" i="1"/>
  <c r="M59" i="1"/>
  <c r="L59" i="1"/>
  <c r="K59" i="1"/>
  <c r="J59" i="1"/>
  <c r="N58" i="1"/>
  <c r="M58" i="1"/>
  <c r="L58" i="1"/>
  <c r="K58" i="1"/>
  <c r="J58" i="1"/>
  <c r="N57" i="1"/>
  <c r="M57" i="1"/>
  <c r="L57" i="1"/>
  <c r="K57" i="1"/>
  <c r="J57" i="1"/>
  <c r="N49" i="1"/>
  <c r="M49" i="1"/>
  <c r="L49" i="1"/>
  <c r="K49" i="1"/>
  <c r="J49" i="1"/>
  <c r="N50" i="1"/>
  <c r="M50" i="1"/>
  <c r="L50" i="1"/>
  <c r="K50" i="1"/>
  <c r="J50" i="1"/>
  <c r="N826" i="1"/>
  <c r="M826" i="1"/>
  <c r="L826" i="1"/>
  <c r="K826" i="1"/>
  <c r="J826" i="1"/>
  <c r="N771" i="1"/>
  <c r="M771" i="1"/>
  <c r="L771" i="1"/>
  <c r="K771" i="1"/>
  <c r="J771" i="1"/>
  <c r="N770" i="1"/>
  <c r="M770" i="1"/>
  <c r="L770" i="1"/>
  <c r="K770" i="1"/>
  <c r="J770" i="1"/>
  <c r="N769" i="1"/>
  <c r="M769" i="1"/>
  <c r="L769" i="1"/>
  <c r="K769" i="1"/>
  <c r="J769" i="1"/>
  <c r="N774" i="1"/>
  <c r="M774" i="1"/>
  <c r="L774" i="1"/>
  <c r="K774" i="1"/>
  <c r="J774" i="1"/>
  <c r="N832" i="1"/>
  <c r="M832" i="1"/>
  <c r="L832" i="1"/>
  <c r="K832" i="1"/>
  <c r="J832" i="1"/>
  <c r="N801" i="1"/>
  <c r="M801" i="1"/>
  <c r="L801" i="1"/>
  <c r="K801" i="1"/>
  <c r="J801" i="1"/>
  <c r="N833" i="1"/>
  <c r="M833" i="1"/>
  <c r="L833" i="1"/>
  <c r="K833" i="1"/>
  <c r="J833" i="1"/>
  <c r="N759" i="1"/>
  <c r="M759" i="1"/>
  <c r="L759" i="1"/>
  <c r="K759" i="1"/>
  <c r="J759" i="1"/>
  <c r="N830" i="1"/>
  <c r="M830" i="1"/>
  <c r="L830" i="1"/>
  <c r="K830" i="1"/>
  <c r="J830" i="1"/>
  <c r="N831" i="1"/>
  <c r="M831" i="1"/>
  <c r="L831" i="1"/>
  <c r="K831" i="1"/>
  <c r="J831" i="1"/>
  <c r="N788" i="1"/>
  <c r="M788" i="1"/>
  <c r="L788" i="1"/>
  <c r="K788" i="1"/>
  <c r="J788" i="1"/>
  <c r="N836" i="1"/>
  <c r="M836" i="1"/>
  <c r="L836" i="1"/>
  <c r="K836" i="1"/>
  <c r="J836" i="1"/>
  <c r="N758" i="1"/>
  <c r="M758" i="1"/>
  <c r="L758" i="1"/>
  <c r="K758" i="1"/>
  <c r="J758" i="1"/>
  <c r="N829" i="1"/>
  <c r="M829" i="1"/>
  <c r="L829" i="1"/>
  <c r="K829" i="1"/>
  <c r="J829" i="1"/>
  <c r="N808" i="1"/>
  <c r="M808" i="1"/>
  <c r="L808" i="1"/>
  <c r="K808" i="1"/>
  <c r="J808" i="1"/>
  <c r="N806" i="1"/>
  <c r="M806" i="1"/>
  <c r="L806" i="1"/>
  <c r="K806" i="1"/>
  <c r="J806" i="1"/>
  <c r="N748" i="1"/>
  <c r="M748" i="1"/>
  <c r="L748" i="1"/>
  <c r="K748" i="1"/>
  <c r="J748" i="1"/>
  <c r="N824" i="1"/>
  <c r="M824" i="1"/>
  <c r="L824" i="1"/>
  <c r="K824" i="1"/>
  <c r="J824" i="1"/>
  <c r="N823" i="1"/>
  <c r="M823" i="1"/>
  <c r="L823" i="1"/>
  <c r="K823" i="1"/>
  <c r="J823" i="1"/>
  <c r="N822" i="1"/>
  <c r="M822" i="1"/>
  <c r="L822" i="1"/>
  <c r="K822" i="1"/>
  <c r="J822" i="1"/>
  <c r="N800" i="1"/>
  <c r="M800" i="1"/>
  <c r="L800" i="1"/>
  <c r="K800" i="1"/>
  <c r="J800" i="1"/>
  <c r="N825" i="1"/>
  <c r="M825" i="1"/>
  <c r="L825" i="1"/>
  <c r="K825" i="1"/>
  <c r="J825" i="1"/>
  <c r="N793" i="1"/>
  <c r="M793" i="1"/>
  <c r="L793" i="1"/>
  <c r="K793" i="1"/>
  <c r="J793" i="1"/>
  <c r="N794" i="1"/>
  <c r="M794" i="1"/>
  <c r="L794" i="1"/>
  <c r="K794" i="1"/>
  <c r="J794" i="1"/>
  <c r="N798" i="1"/>
  <c r="M798" i="1"/>
  <c r="L798" i="1"/>
  <c r="K798" i="1"/>
  <c r="J798" i="1"/>
  <c r="N815" i="1"/>
  <c r="M815" i="1"/>
  <c r="L815" i="1"/>
  <c r="K815" i="1"/>
  <c r="J815" i="1"/>
  <c r="N835" i="1"/>
  <c r="M835" i="1"/>
  <c r="L835" i="1"/>
  <c r="K835" i="1"/>
  <c r="J835" i="1"/>
  <c r="N753" i="1"/>
  <c r="M753" i="1"/>
  <c r="L753" i="1"/>
  <c r="K753" i="1"/>
  <c r="J753" i="1"/>
  <c r="N760" i="1"/>
  <c r="M760" i="1"/>
  <c r="L760" i="1"/>
  <c r="K760" i="1"/>
  <c r="J760" i="1"/>
  <c r="N782" i="1"/>
  <c r="M782" i="1"/>
  <c r="L782" i="1"/>
  <c r="K782" i="1"/>
  <c r="J782" i="1"/>
  <c r="N752" i="1"/>
  <c r="M752" i="1"/>
  <c r="L752" i="1"/>
  <c r="K752" i="1"/>
  <c r="J752" i="1"/>
  <c r="N751" i="1"/>
  <c r="M751" i="1"/>
  <c r="L751" i="1"/>
  <c r="K751" i="1"/>
  <c r="J751" i="1"/>
  <c r="N745" i="1"/>
  <c r="M745" i="1"/>
  <c r="L745" i="1"/>
  <c r="K745" i="1"/>
  <c r="J745" i="1"/>
  <c r="N744" i="1"/>
  <c r="M744" i="1"/>
  <c r="L744" i="1"/>
  <c r="K744" i="1"/>
  <c r="J744" i="1"/>
  <c r="N746" i="1"/>
  <c r="M746" i="1"/>
  <c r="L746" i="1"/>
  <c r="K746" i="1"/>
  <c r="J746" i="1"/>
  <c r="N765" i="1"/>
  <c r="M765" i="1"/>
  <c r="L765" i="1"/>
  <c r="K765" i="1"/>
  <c r="J765" i="1"/>
  <c r="N764" i="1"/>
  <c r="M764" i="1"/>
  <c r="L764" i="1"/>
  <c r="K764" i="1"/>
  <c r="J764" i="1"/>
  <c r="N762" i="1"/>
  <c r="M762" i="1"/>
  <c r="L762" i="1"/>
  <c r="K762" i="1"/>
  <c r="J762" i="1"/>
  <c r="N763" i="1"/>
  <c r="M763" i="1"/>
  <c r="L763" i="1"/>
  <c r="K763" i="1"/>
  <c r="J763" i="1"/>
  <c r="N761" i="1"/>
  <c r="M761" i="1"/>
  <c r="L761" i="1"/>
  <c r="K761" i="1"/>
  <c r="J761" i="1"/>
  <c r="N768" i="1"/>
  <c r="M768" i="1"/>
  <c r="L768" i="1"/>
  <c r="K768" i="1"/>
  <c r="J768" i="1"/>
  <c r="N767" i="1"/>
  <c r="M767" i="1"/>
  <c r="L767" i="1"/>
  <c r="K767" i="1"/>
  <c r="J767" i="1"/>
  <c r="N766" i="1"/>
  <c r="M766" i="1"/>
  <c r="L766" i="1"/>
  <c r="K766" i="1"/>
  <c r="J766" i="1"/>
  <c r="N780" i="1"/>
  <c r="M780" i="1"/>
  <c r="L780" i="1"/>
  <c r="K780" i="1"/>
  <c r="J780" i="1"/>
  <c r="N818" i="1"/>
  <c r="M818" i="1"/>
  <c r="L818" i="1"/>
  <c r="K818" i="1"/>
  <c r="J818" i="1"/>
  <c r="N819" i="1"/>
  <c r="M819" i="1"/>
  <c r="L819" i="1"/>
  <c r="K819" i="1"/>
  <c r="J819" i="1"/>
  <c r="N791" i="1"/>
  <c r="M791" i="1"/>
  <c r="L791" i="1"/>
  <c r="K791" i="1"/>
  <c r="J791" i="1"/>
  <c r="N813" i="1"/>
  <c r="M813" i="1"/>
  <c r="L813" i="1"/>
  <c r="K813" i="1"/>
  <c r="J813" i="1"/>
  <c r="N792" i="1"/>
  <c r="M792" i="1"/>
  <c r="L792" i="1"/>
  <c r="K792" i="1"/>
  <c r="J792" i="1"/>
  <c r="N799" i="1"/>
  <c r="M799" i="1"/>
  <c r="L799" i="1"/>
  <c r="K799" i="1"/>
  <c r="J799" i="1"/>
  <c r="N810" i="1"/>
  <c r="M810" i="1"/>
  <c r="L810" i="1"/>
  <c r="K810" i="1"/>
  <c r="J810" i="1"/>
  <c r="N814" i="1"/>
  <c r="M814" i="1"/>
  <c r="L814" i="1"/>
  <c r="K814" i="1"/>
  <c r="J814" i="1"/>
  <c r="N790" i="1"/>
  <c r="M790" i="1"/>
  <c r="L790" i="1"/>
  <c r="K790" i="1"/>
  <c r="J790" i="1"/>
  <c r="N772" i="1"/>
  <c r="M772" i="1"/>
  <c r="L772" i="1"/>
  <c r="K772" i="1"/>
  <c r="J772" i="1"/>
  <c r="N817" i="1"/>
  <c r="M817" i="1"/>
  <c r="L817" i="1"/>
  <c r="K817" i="1"/>
  <c r="J817" i="1"/>
  <c r="N787" i="1"/>
  <c r="M787" i="1"/>
  <c r="L787" i="1"/>
  <c r="K787" i="1"/>
  <c r="J787" i="1"/>
  <c r="N816" i="1"/>
  <c r="M816" i="1"/>
  <c r="L816" i="1"/>
  <c r="K816" i="1"/>
  <c r="J816" i="1"/>
  <c r="N786" i="1"/>
  <c r="M786" i="1"/>
  <c r="L786" i="1"/>
  <c r="K786" i="1"/>
  <c r="J786" i="1"/>
  <c r="N785" i="1"/>
  <c r="M785" i="1"/>
  <c r="L785" i="1"/>
  <c r="K785" i="1"/>
  <c r="J785" i="1"/>
  <c r="N784" i="1"/>
  <c r="M784" i="1"/>
  <c r="L784" i="1"/>
  <c r="K784" i="1"/>
  <c r="J784" i="1"/>
  <c r="N807" i="1"/>
  <c r="M807" i="1"/>
  <c r="L807" i="1"/>
  <c r="K807" i="1"/>
  <c r="J807" i="1"/>
  <c r="N820" i="1"/>
  <c r="M820" i="1"/>
  <c r="L820" i="1"/>
  <c r="K820" i="1"/>
  <c r="J820" i="1"/>
  <c r="N773" i="1"/>
  <c r="M773" i="1"/>
  <c r="L773" i="1"/>
  <c r="K773" i="1"/>
  <c r="J773" i="1"/>
  <c r="N740" i="1"/>
  <c r="M740" i="1"/>
  <c r="L740" i="1"/>
  <c r="K740" i="1"/>
  <c r="J740" i="1"/>
  <c r="N742" i="1"/>
  <c r="M742" i="1"/>
  <c r="L742" i="1"/>
  <c r="K742" i="1"/>
  <c r="J742" i="1"/>
  <c r="N741" i="1"/>
  <c r="M741" i="1"/>
  <c r="L741" i="1"/>
  <c r="K741" i="1"/>
  <c r="J741" i="1"/>
  <c r="N743" i="1"/>
  <c r="M743" i="1"/>
  <c r="L743" i="1"/>
  <c r="K743" i="1"/>
  <c r="J743" i="1"/>
  <c r="N733" i="1"/>
  <c r="M733" i="1"/>
  <c r="L733" i="1"/>
  <c r="K733" i="1"/>
  <c r="J733" i="1"/>
  <c r="N730" i="1"/>
  <c r="M730" i="1"/>
  <c r="L730" i="1"/>
  <c r="K730" i="1"/>
  <c r="J730" i="1"/>
  <c r="N732" i="1"/>
  <c r="M732" i="1"/>
  <c r="L732" i="1"/>
  <c r="K732" i="1"/>
  <c r="J732" i="1"/>
  <c r="N734" i="1"/>
  <c r="M734" i="1"/>
  <c r="L734" i="1"/>
  <c r="K734" i="1"/>
  <c r="J734" i="1"/>
  <c r="N731" i="1"/>
  <c r="M731" i="1"/>
  <c r="L731" i="1"/>
  <c r="K731" i="1"/>
  <c r="J731" i="1"/>
  <c r="N821" i="1"/>
  <c r="M821" i="1"/>
  <c r="L821" i="1"/>
  <c r="K821" i="1"/>
  <c r="J821" i="1"/>
  <c r="N754" i="1"/>
  <c r="M754" i="1"/>
  <c r="L754" i="1"/>
  <c r="K754" i="1"/>
  <c r="J754" i="1"/>
  <c r="N739" i="1"/>
  <c r="M739" i="1"/>
  <c r="L739" i="1"/>
  <c r="K739" i="1"/>
  <c r="J739" i="1"/>
  <c r="N738" i="1"/>
  <c r="M738" i="1"/>
  <c r="L738" i="1"/>
  <c r="K738" i="1"/>
  <c r="J738" i="1"/>
  <c r="N737" i="1"/>
  <c r="M737" i="1"/>
  <c r="L737" i="1"/>
  <c r="K737" i="1"/>
  <c r="J737" i="1"/>
  <c r="N736" i="1"/>
  <c r="M736" i="1"/>
  <c r="L736" i="1"/>
  <c r="K736" i="1"/>
  <c r="J736" i="1"/>
  <c r="N735" i="1"/>
  <c r="M735" i="1"/>
  <c r="L735" i="1"/>
  <c r="K735" i="1"/>
  <c r="J735" i="1"/>
  <c r="N834" i="1"/>
  <c r="M834" i="1"/>
  <c r="L834" i="1"/>
  <c r="K834" i="1"/>
  <c r="J834" i="1"/>
  <c r="N729" i="1"/>
  <c r="M729" i="1"/>
  <c r="L729" i="1"/>
  <c r="K729" i="1"/>
  <c r="J729" i="1"/>
  <c r="N756" i="1"/>
  <c r="M756" i="1"/>
  <c r="L756" i="1"/>
  <c r="K756" i="1"/>
  <c r="J756" i="1"/>
  <c r="N757" i="1"/>
  <c r="M757" i="1"/>
  <c r="L757" i="1"/>
  <c r="K757" i="1"/>
  <c r="J757" i="1"/>
  <c r="N775" i="1"/>
  <c r="M775" i="1"/>
  <c r="L775" i="1"/>
  <c r="K775" i="1"/>
  <c r="J775" i="1"/>
  <c r="N776" i="1"/>
  <c r="M776" i="1"/>
  <c r="L776" i="1"/>
  <c r="K776" i="1"/>
  <c r="J776" i="1"/>
  <c r="N777" i="1"/>
  <c r="M777" i="1"/>
  <c r="L777" i="1"/>
  <c r="K777" i="1"/>
  <c r="J777" i="1"/>
  <c r="N778" i="1"/>
  <c r="M778" i="1"/>
  <c r="L778" i="1"/>
  <c r="K778" i="1"/>
  <c r="J778" i="1"/>
  <c r="N811" i="1"/>
  <c r="M811" i="1"/>
  <c r="L811" i="1"/>
  <c r="K811" i="1"/>
  <c r="J811" i="1"/>
  <c r="N812" i="1"/>
  <c r="M812" i="1"/>
  <c r="L812" i="1"/>
  <c r="K812" i="1"/>
  <c r="J812" i="1"/>
  <c r="N789" i="1"/>
  <c r="M789" i="1"/>
  <c r="L789" i="1"/>
  <c r="K789" i="1"/>
  <c r="J789" i="1"/>
  <c r="N796" i="1"/>
  <c r="M796" i="1"/>
  <c r="L796" i="1"/>
  <c r="K796" i="1"/>
  <c r="J796" i="1"/>
  <c r="N809" i="1"/>
  <c r="M809" i="1"/>
  <c r="L809" i="1"/>
  <c r="K809" i="1"/>
  <c r="J809" i="1"/>
  <c r="N802" i="1"/>
  <c r="M802" i="1"/>
  <c r="L802" i="1"/>
  <c r="K802" i="1"/>
  <c r="J802" i="1"/>
  <c r="N755" i="1"/>
  <c r="M755" i="1"/>
  <c r="L755" i="1"/>
  <c r="K755" i="1"/>
  <c r="J755" i="1"/>
  <c r="N805" i="1"/>
  <c r="M805" i="1"/>
  <c r="L805" i="1"/>
  <c r="K805" i="1"/>
  <c r="J805" i="1"/>
  <c r="N827" i="1"/>
  <c r="M827" i="1"/>
  <c r="L827" i="1"/>
  <c r="K827" i="1"/>
  <c r="J827" i="1"/>
  <c r="N828" i="1"/>
  <c r="M828" i="1"/>
  <c r="L828" i="1"/>
  <c r="K828" i="1"/>
  <c r="J828" i="1"/>
  <c r="N779" i="1"/>
  <c r="M779" i="1"/>
  <c r="L779" i="1"/>
  <c r="K779" i="1"/>
  <c r="J779" i="1"/>
  <c r="N797" i="1"/>
  <c r="M797" i="1"/>
  <c r="L797" i="1"/>
  <c r="K797" i="1"/>
  <c r="J797" i="1"/>
  <c r="N803" i="1"/>
  <c r="M803" i="1"/>
  <c r="L803" i="1"/>
  <c r="K803" i="1"/>
  <c r="J803" i="1"/>
  <c r="N804" i="1"/>
  <c r="M804" i="1"/>
  <c r="L804" i="1"/>
  <c r="K804" i="1"/>
  <c r="J804" i="1"/>
  <c r="N795" i="1"/>
  <c r="M795" i="1"/>
  <c r="L795" i="1"/>
  <c r="K795" i="1"/>
  <c r="J795" i="1"/>
  <c r="N747" i="1"/>
  <c r="M747" i="1"/>
  <c r="L747" i="1"/>
  <c r="K747" i="1"/>
  <c r="J747" i="1"/>
  <c r="N783" i="1"/>
  <c r="M783" i="1"/>
  <c r="L783" i="1"/>
  <c r="K783" i="1"/>
  <c r="J783" i="1"/>
  <c r="N781" i="1"/>
  <c r="M781" i="1"/>
  <c r="L781" i="1"/>
  <c r="K781" i="1"/>
  <c r="J781" i="1"/>
  <c r="N750" i="1"/>
  <c r="M750" i="1"/>
  <c r="L750" i="1"/>
  <c r="K750" i="1"/>
  <c r="J750" i="1"/>
  <c r="N749" i="1"/>
  <c r="M749" i="1"/>
  <c r="L749" i="1"/>
  <c r="K749" i="1"/>
  <c r="J749" i="1"/>
  <c r="N728" i="1"/>
  <c r="M728" i="1"/>
  <c r="L728" i="1"/>
  <c r="K728" i="1"/>
  <c r="J728" i="1"/>
  <c r="N202" i="1"/>
  <c r="M202" i="1"/>
  <c r="L202" i="1"/>
  <c r="K202" i="1"/>
  <c r="J202" i="1"/>
  <c r="N204" i="1"/>
  <c r="M204" i="1"/>
  <c r="L204" i="1"/>
  <c r="K204" i="1"/>
  <c r="J204" i="1"/>
  <c r="N203" i="1"/>
  <c r="M203" i="1"/>
  <c r="L203" i="1"/>
  <c r="K203" i="1"/>
  <c r="J203" i="1"/>
  <c r="N205" i="1"/>
  <c r="M205" i="1"/>
  <c r="L205" i="1"/>
  <c r="K205" i="1"/>
  <c r="J205" i="1"/>
  <c r="N14" i="1"/>
  <c r="M14" i="1"/>
  <c r="L14" i="1"/>
  <c r="K14" i="1"/>
  <c r="J14" i="1"/>
  <c r="N13" i="1"/>
  <c r="M13" i="1"/>
  <c r="L13" i="1"/>
  <c r="K13" i="1"/>
  <c r="J13" i="1"/>
  <c r="N3" i="1"/>
  <c r="M3" i="1"/>
  <c r="L3" i="1"/>
  <c r="K3" i="1"/>
  <c r="J3" i="1"/>
  <c r="N4" i="1"/>
  <c r="M4" i="1"/>
  <c r="L4" i="1"/>
  <c r="K4" i="1"/>
  <c r="J4" i="1"/>
  <c r="N6" i="1"/>
  <c r="M6" i="1"/>
  <c r="L6" i="1"/>
  <c r="K6" i="1"/>
  <c r="J6" i="1"/>
  <c r="N5" i="1"/>
  <c r="M5" i="1"/>
  <c r="L5" i="1"/>
  <c r="K5" i="1"/>
  <c r="J5" i="1"/>
  <c r="N7" i="1"/>
  <c r="M7" i="1"/>
  <c r="L7" i="1"/>
  <c r="K7" i="1"/>
  <c r="J7" i="1"/>
  <c r="N8" i="1"/>
  <c r="M8" i="1"/>
  <c r="L8" i="1"/>
  <c r="K8" i="1"/>
  <c r="J8" i="1"/>
  <c r="N10" i="1"/>
  <c r="M10" i="1"/>
  <c r="L10" i="1"/>
  <c r="K10" i="1"/>
  <c r="J10" i="1"/>
  <c r="N11" i="1"/>
  <c r="M11" i="1"/>
  <c r="L11" i="1"/>
  <c r="K11" i="1"/>
  <c r="J11" i="1"/>
  <c r="N12" i="1"/>
  <c r="M12" i="1"/>
  <c r="L12" i="1"/>
  <c r="K12" i="1"/>
  <c r="J12" i="1"/>
  <c r="N9" i="1"/>
  <c r="M9" i="1"/>
  <c r="L9" i="1"/>
  <c r="K9" i="1"/>
  <c r="J9" i="1"/>
  <c r="N19" i="1"/>
  <c r="M19" i="1"/>
  <c r="L19" i="1"/>
  <c r="K19" i="1"/>
  <c r="J19" i="1"/>
  <c r="N18" i="1"/>
  <c r="M18" i="1"/>
  <c r="L18" i="1"/>
  <c r="K18" i="1"/>
  <c r="J18" i="1"/>
  <c r="N15" i="1"/>
  <c r="M15" i="1"/>
  <c r="L15" i="1"/>
  <c r="K15" i="1"/>
  <c r="J15" i="1"/>
  <c r="N17" i="1"/>
  <c r="M17" i="1"/>
  <c r="L17" i="1"/>
  <c r="K17" i="1"/>
  <c r="J17" i="1"/>
  <c r="N16" i="1"/>
  <c r="M16" i="1"/>
  <c r="L16" i="1"/>
  <c r="K16" i="1"/>
  <c r="J16" i="1"/>
  <c r="N24" i="1"/>
  <c r="M24" i="1"/>
  <c r="L24" i="1"/>
  <c r="K24" i="1"/>
  <c r="J24" i="1"/>
  <c r="N23" i="1"/>
  <c r="M23" i="1"/>
  <c r="L23" i="1"/>
  <c r="K23" i="1"/>
  <c r="J23" i="1"/>
  <c r="N20" i="1"/>
  <c r="M20" i="1"/>
  <c r="L20" i="1"/>
  <c r="K20" i="1"/>
  <c r="J20" i="1"/>
  <c r="N22" i="1"/>
  <c r="M22" i="1"/>
  <c r="L22" i="1"/>
  <c r="K22" i="1"/>
  <c r="J22" i="1"/>
  <c r="N21" i="1"/>
  <c r="M21" i="1"/>
  <c r="L21" i="1"/>
  <c r="K21" i="1"/>
  <c r="J21" i="1"/>
</calcChain>
</file>

<file path=xl/sharedStrings.xml><?xml version="1.0" encoding="utf-8"?>
<sst xmlns="http://schemas.openxmlformats.org/spreadsheetml/2006/main" count="30561" uniqueCount="8619">
  <si>
    <t>SL NO</t>
  </si>
  <si>
    <t>Specialty</t>
  </si>
  <si>
    <t>Specialty Code</t>
  </si>
  <si>
    <t>Sub-Specialty</t>
  </si>
  <si>
    <t>Package Code</t>
  </si>
  <si>
    <t>Package Name</t>
  </si>
  <si>
    <t>Procedure Code</t>
  </si>
  <si>
    <t>Procedure Name</t>
  </si>
  <si>
    <t>Non-NABH Package Cost</t>
  </si>
  <si>
    <t>Outside State Hospital with &gt;100 Bed</t>
  </si>
  <si>
    <t>NABH Entry Level Package Cost</t>
  </si>
  <si>
    <t>NABH Package Cost</t>
  </si>
  <si>
    <t>Outside State NABH Entry Level Package Cost</t>
  </si>
  <si>
    <t>Outside State NABH Package Cost</t>
  </si>
  <si>
    <t>Mandatory Documents - Pre Authorization</t>
  </si>
  <si>
    <t>Mandatory Documents - Claim Processing</t>
  </si>
  <si>
    <t>Package Category Type</t>
  </si>
  <si>
    <t>Maximum Day</t>
  </si>
  <si>
    <t>Multiple Procedures</t>
  </si>
  <si>
    <t>Mendatory Pre-auth</t>
  </si>
  <si>
    <t>Fixed/ Veriable length of stay</t>
  </si>
  <si>
    <t>Day Care Procedure</t>
  </si>
  <si>
    <t>Burns Management</t>
  </si>
  <si>
    <t>BM</t>
  </si>
  <si>
    <t>BM001</t>
  </si>
  <si>
    <t>Thermal burns</t>
  </si>
  <si>
    <t>BM001A</t>
  </si>
  <si>
    <t>Criteria 1: % Total Body Surface Area Burns (TBSA):less than 20% in adults and less than 10% in children younger  than 12 years. Dressing without anesthesia</t>
  </si>
  <si>
    <t>a) Clinical notes                                      b) MLC copy with number                    c) Clinical Photograph with due consent of patient                                 d) Document showing % of burn through rule of 9</t>
  </si>
  <si>
    <t>a) Post treatment clinical photograph                                    b) Blood test (CBC, Sr. creatinine, Platelet etc.)           c) X ray                                       d) Discharge Summary                 e) Procedure/ operative notes</t>
  </si>
  <si>
    <t>Reserved</t>
  </si>
  <si>
    <t>BM001B</t>
  </si>
  <si>
    <t>Criteria 2: % Total Body Surface Area Burns (TBSA): Upto 25%; Includes % TBSA skin grafted, flap cover, follow-up dressings etc. as deemed necessary; Surgical procedures are required for deep burns that are not amenable to heal with dressings alone.</t>
  </si>
  <si>
    <t>OPEN</t>
  </si>
  <si>
    <t>BM001C</t>
  </si>
  <si>
    <t xml:space="preserve"> Criteria 3: % Total Body Surface Area Burns (TBSA): 25-40 %; Includes % TBSA skin grafted, flap cover, follow-up dressings etc. as deemed necessary; Surgical procedures are required for deep burns that are not amenable to heal with dressings alone.</t>
  </si>
  <si>
    <t>BM001D</t>
  </si>
  <si>
    <t>Criteria 4: % Total Body Surface Area Burns (TBSA):40- 60 %; Includes % TBSA skin grafted, flap cover, follow-up dressings etc. as deemed necessary; Surgical procedures are required for deep burns that are not amenable to heal with dressings alone.</t>
  </si>
  <si>
    <t>BM001E</t>
  </si>
  <si>
    <t>Criteria 5: % Total Body Surface Area Burns (TBSA):60-80 %; Includes % TBSA skin grafted, flap cover, follow-up dressings etc. as deemed necessary; Surgical procedures are required for deep burns that are not amenable to heal with dressings alone.</t>
  </si>
  <si>
    <t>BM002</t>
  </si>
  <si>
    <t>Scald burns</t>
  </si>
  <si>
    <t>BM002A</t>
  </si>
  <si>
    <t>Criteria 1:  % Total Body Surface Area Burns (TBSA): less than 20% in adults and less than 10% in children younger  than 12 years. Dressing without anesthesia</t>
  </si>
  <si>
    <t>BM002B</t>
  </si>
  <si>
    <t>BM002C</t>
  </si>
  <si>
    <t>BM002D</t>
  </si>
  <si>
    <t>BM002E</t>
  </si>
  <si>
    <t>BM003</t>
  </si>
  <si>
    <t>Flame burns</t>
  </si>
  <si>
    <t>BM003A</t>
  </si>
  <si>
    <t>% Total Body Surface Area Burns (TBSA) - any % 
(not requiring admission). 
Needs at least 5-6 dressing</t>
  </si>
  <si>
    <t>BM003B</t>
  </si>
  <si>
    <t>% Total Body Surface Area Burns (TBSA): Upto 40 %; Includes % TBSA skin grafted, flap cover, follow-up dressings etc. as deemed necessary; Surgical procedures are required for deep burns that are not amenable to heal with dressings alone.</t>
  </si>
  <si>
    <t>BM003C</t>
  </si>
  <si>
    <t>% Total Body Surface Area Burns (TBSA): 40 % - 60 %; Includes % TBSA skin grafted, flap cover, follow-up dressings etc. as deemed necessary; Surgical procedures are required for deep burns that are not amenable to heal with dressings alone.</t>
  </si>
  <si>
    <t>BM003D</t>
  </si>
  <si>
    <t>% Total Body Surface Area Burns (TBSA): &gt;  60 %; Includes % TBSA skin grafted, flap cover, follow-up dressings etc. as deemed necessary; Surgical procedures are required for deep burns that are not amenable to heal with dressings alone.</t>
  </si>
  <si>
    <t>BM004</t>
  </si>
  <si>
    <t>Electrical contact burns</t>
  </si>
  <si>
    <t>BM004A</t>
  </si>
  <si>
    <t>Electrical contact burns: Low voltage - without part of limb / limb loss; Includes % TBSA skin grafted, flap cover, follow-up dressings etc. as deemed necessary; Surgical procedures are required for deep burns that are not amenable to heal with dressings alone.</t>
  </si>
  <si>
    <t>a) Clinical notes mentioning the circumstances that led to low voltage electrical contact burns b) MLC copy with number                    c) Clinical Photograph                           d) Document showing % of burn through rule of 9</t>
  </si>
  <si>
    <t>a) Post treatment clinical photograph                                 b) Blood test (CBC, Sr. creatinine, Platelet etc.)              c) X ray                                   d) Detailed Discharge Summary                                  e) Detailed procedure / operative notes</t>
  </si>
  <si>
    <t>BM004B</t>
  </si>
  <si>
    <t>Electrical contact burns: Low voltage - with part of limb / limb loss; Includes % TBSA skin grafted, flap cover, follow-up dressings Amputation  etc. as deemed necessary; Surgical procedures are required for deep burns that are not amenable to heal with dressings alone.</t>
  </si>
  <si>
    <t>BM004C</t>
  </si>
  <si>
    <t>Electrical contact burns: High voltage - with part of limb / limb loss; Includes % TBSA skin grafted, flap cover,fasciotomy +/- /amputation/Central IV Line/debridement/early skin grafting pedicle or free flap coverage,follow-up dressings etc. as deemed necessary; Surgical procedures are required for deep burns that are not amenable to heal with dressings alone.</t>
  </si>
  <si>
    <t>BM004D</t>
  </si>
  <si>
    <t>Electrical contact burns: High voltage - without part of limb / limb loss; Includes % TBSA skin grafted, flap cover, fasciotomy +/- /debridement/early skin grafting/flap cover: pedicle or free flap coverage,follow-up dressings etc. as deemed necessary; Surgical procedures are required for deep burns that are not amenable to heal with dressings alone.</t>
  </si>
  <si>
    <t>BM005</t>
  </si>
  <si>
    <t>Chemical burns</t>
  </si>
  <si>
    <t>BM005A</t>
  </si>
  <si>
    <t>Chemical burns: Without significant facial scarring and/or loss of function; Includes % TBSA skin grafted, flap cover, follow-up dressings etc. as deemed necessary; Surgical procedures are required for deep burns that are not amenable to heal with dressings alone.(Similar to therma burns
require more grafting, debridement,(skin grafing/canthopexy)</t>
  </si>
  <si>
    <t>a) Clinical notes mentioning the circumstances that led to Chemical Burn                                        b) MLC copy with number                c) Clinical Photograph                         d) Document showing % of burn through rule of 9</t>
  </si>
  <si>
    <t>a) Post treatment clinical photograph                                 b) Blood test (CBC, Sr. creatinine, Platelet etc.)                  c) X ray                                   d) Detailed Discharge Summary                                  e) Detailed procedure / operative notes</t>
  </si>
  <si>
    <t>BM005B</t>
  </si>
  <si>
    <t>Chemical burns: With significant facial scarring and/or loss of function; Includes % TBSA skin grafted, flap cover,debridement,skin grafting,follow-up dressings etc. as deemed necessary; Surgical procedures are required for deep burns that are not amenable to heal with dressings alone.</t>
  </si>
  <si>
    <t>BM006</t>
  </si>
  <si>
    <t>Post Burn Contracture surgeries for Functional Improvement</t>
  </si>
  <si>
    <t>BM006A</t>
  </si>
  <si>
    <t>Post Burn Contracture surgeries for Functional Improvement (Package including splints, pressure garments, silicone - gel sheet and physiotherapy): Excluding Neck contracture; Contracture release with - Split thickness Skin Graft (STSG) / Full Thickness Skin Graft (FTSG) / Flap cover is done for each joint with post - operative regular dressings for STSG / FTSG / Flap cover.</t>
  </si>
  <si>
    <t>a) Clinical history detailing the burns - etiology, treatment given, and resultant contractures left
b) Functional disability to be detailed and expected functional improvement to be shared.
C) Pre-operative clinical photograph.</t>
  </si>
  <si>
    <t xml:space="preserve">a) Detailed indoor case papers 
b) Detailed procedure/ Operative notes                      c) Post-operative clinical photograph of the affected part
d) Discharge summary </t>
  </si>
  <si>
    <t>BM006B</t>
  </si>
  <si>
    <t>Post Burn Contracture surgeries for Functional Improvement (Package including splints, pressure garments,contracture release &amp; split skin graft with or without flap reconstruction,silicone - gel sheet and physiotherapy): Neck contracture; Contracture release with - Split thickness Skin Graft (STSG) / 
Full Thickness Skin Graft (FTSG) / Flap cover is done for each joint with post-operative regular dressings for STSG / FTSG / Flap cover.</t>
  </si>
  <si>
    <t>Emergency Room Packages</t>
  </si>
  <si>
    <t>ER</t>
  </si>
  <si>
    <t>ER001</t>
  </si>
  <si>
    <t>Laceration - Suturing / Dressing</t>
  </si>
  <si>
    <t>ER001A</t>
  </si>
  <si>
    <t xml:space="preserve">a) Clinical notes including evaluation findings, planned line of treatment
b) Pre-clinical photograph </t>
  </si>
  <si>
    <t>a) Detailed clinical notes, vitals and treatment given
b) Detailed Procedure / Operative Notes 
c)  Post procedure clinical photograph of the affected part 
d) Detailed Discharge summary</t>
  </si>
  <si>
    <t>ER002</t>
  </si>
  <si>
    <t>Cardiopulmonary emergency</t>
  </si>
  <si>
    <t>ER002A</t>
  </si>
  <si>
    <t>Emergency with stable
cardiopulmonary status</t>
  </si>
  <si>
    <t xml:space="preserve">a) Clinical Notes including evaluation findings, indications for the procedure, and planned line of treatment
b) Electrocardiogram (ECG)report </t>
  </si>
  <si>
    <t>a) Detailed Indoor Case Papers 
b) Detailed Discharge summary</t>
  </si>
  <si>
    <t>ER002B</t>
  </si>
  <si>
    <t>Emergency with unstable cardiopulmonary status with
resuccitation</t>
  </si>
  <si>
    <t>ER003</t>
  </si>
  <si>
    <t>Animal bites (Excluding Snake Bite)</t>
  </si>
  <si>
    <t>ER003A</t>
  </si>
  <si>
    <t>a) Clinical Notes including classification of bites, evaluation findings, indications for the procedure, and planned line of treatment
b) Pre-clinical photograph</t>
  </si>
  <si>
    <t xml:space="preserve">a) Detailed Indoor Case Papers
b) Clinical Notes with complete treatment details including no. of doses of vaccine with dates (as needed)
c) Invoice / bar code sticker of the vaccine (If its applicable) 
d) Discharge summary and follow-up advice </t>
  </si>
  <si>
    <t>Infectious Diseases, General Medicine</t>
  </si>
  <si>
    <t>ID</t>
  </si>
  <si>
    <t>ID005</t>
  </si>
  <si>
    <t>Treatment of systemic fungal infections</t>
  </si>
  <si>
    <t>ID005A</t>
  </si>
  <si>
    <t>Interventional radiology</t>
  </si>
  <si>
    <t>IN</t>
  </si>
  <si>
    <t>IN001</t>
  </si>
  <si>
    <t>Carotico-cavernous Fistula (CCF) embolization</t>
  </si>
  <si>
    <t>IN001A</t>
  </si>
  <si>
    <t>Carotico-cavernous Fistula (CCF) embolization with coils.
[includes 5 coils, guide catheter, micro-catheter, micro-guidewire,
general items]</t>
  </si>
  <si>
    <t>IN001B</t>
  </si>
  <si>
    <t>Carotid-cavernous Fistula (CCF) embolization with balloon (includes one balloon, guide catheter, micro-catheter, micro-
guidewire, general items)</t>
  </si>
  <si>
    <t>IN002</t>
  </si>
  <si>
    <t>Intracranial balloon angioplasty with stenting</t>
  </si>
  <si>
    <t>IN002A</t>
  </si>
  <si>
    <t>Intracranial balloon angioplasty with
stenting</t>
  </si>
  <si>
    <t>IN003</t>
  </si>
  <si>
    <t>Intracranial thrombolysis / clot retrieval</t>
  </si>
  <si>
    <t>IN003A</t>
  </si>
  <si>
    <t>Intracranial thrombolysis / clot
retrieval</t>
  </si>
  <si>
    <t>IN004</t>
  </si>
  <si>
    <t>Balloon test occlusion</t>
  </si>
  <si>
    <t>IN004A</t>
  </si>
  <si>
    <t>IN005</t>
  </si>
  <si>
    <t>Parent vessel occlusion - Basic</t>
  </si>
  <si>
    <t>IN005A</t>
  </si>
  <si>
    <t>IN006</t>
  </si>
  <si>
    <t>Primary percutaneous transhepatic biliary stenting (SEMS)</t>
  </si>
  <si>
    <t>IN006A</t>
  </si>
  <si>
    <t>Percutaneous transhepatic biliary stenting (SEMS) after prior PTBD</t>
  </si>
  <si>
    <t>IN006B</t>
  </si>
  <si>
    <t>IN007</t>
  </si>
  <si>
    <t>Percutaneous cholangioplasty</t>
  </si>
  <si>
    <t>IN007A</t>
  </si>
  <si>
    <t>IN008</t>
  </si>
  <si>
    <t>Hepatic venous wedge pressure measurement (HVPG)</t>
  </si>
  <si>
    <t>IN008A</t>
  </si>
  <si>
    <t>IN009</t>
  </si>
  <si>
    <t>Tunnelled long-term venous catheter</t>
  </si>
  <si>
    <t>IN009A</t>
  </si>
  <si>
    <t>IN010</t>
  </si>
  <si>
    <t>Tunelled longterm indwelling catheter for refractory ascites/pleural effusion</t>
  </si>
  <si>
    <t>IN010A</t>
  </si>
  <si>
    <t>IN011</t>
  </si>
  <si>
    <t>Peripherally inserted central catheter (PICC)</t>
  </si>
  <si>
    <t>IN011A</t>
  </si>
  <si>
    <t>IN012</t>
  </si>
  <si>
    <t>Chemoport/implantable lines</t>
  </si>
  <si>
    <t>IN012A</t>
  </si>
  <si>
    <t>IN013</t>
  </si>
  <si>
    <t>Percutaneous nephrostomy</t>
  </si>
  <si>
    <t>IN013A</t>
  </si>
  <si>
    <t>IN014</t>
  </si>
  <si>
    <t>Primary percutaneous antegrade uretric stenting</t>
  </si>
  <si>
    <t>IN014A</t>
  </si>
  <si>
    <t>IN015</t>
  </si>
  <si>
    <t>Percutaneous antegrade uretric stenting after prior PCN</t>
  </si>
  <si>
    <t>IN015A</t>
  </si>
  <si>
    <t>IN016</t>
  </si>
  <si>
    <t>Lymphatic occlusion of chylous leak</t>
  </si>
  <si>
    <t>IN016A</t>
  </si>
  <si>
    <t>IN017</t>
  </si>
  <si>
    <t>PVA embolization</t>
  </si>
  <si>
    <t>IN017A</t>
  </si>
  <si>
    <t>PVA embolization (without microcatheter)</t>
  </si>
  <si>
    <t>IN017B</t>
  </si>
  <si>
    <t>PVA embolization (with microcatheter)</t>
  </si>
  <si>
    <t>IN018</t>
  </si>
  <si>
    <t xml:space="preserve">Glue embolization </t>
  </si>
  <si>
    <t>IN018A</t>
  </si>
  <si>
    <t>Glue embolization (without microcatheter)</t>
  </si>
  <si>
    <t>IN018B</t>
  </si>
  <si>
    <t>Glue embolization (with microcatheter)</t>
  </si>
  <si>
    <t>IN019</t>
  </si>
  <si>
    <t>Gelfoam embolization</t>
  </si>
  <si>
    <t>IN019A</t>
  </si>
  <si>
    <t>Gelfoam embolization (without microcatheter)</t>
  </si>
  <si>
    <t>IN019B</t>
  </si>
  <si>
    <t>Gelfoam embolization (with microcatheter)</t>
  </si>
  <si>
    <t>IN020</t>
  </si>
  <si>
    <t>Coil embolization</t>
  </si>
  <si>
    <t>IN020A</t>
  </si>
  <si>
    <t>Coil embolization (without microcatheter)</t>
  </si>
  <si>
    <t>IN020B</t>
  </si>
  <si>
    <t>Coil embolization (with microcatheter)</t>
  </si>
  <si>
    <t>IN021</t>
  </si>
  <si>
    <t>Alcohol embolisation</t>
  </si>
  <si>
    <t>IN021A</t>
  </si>
  <si>
    <t>IN022</t>
  </si>
  <si>
    <t>Vascular plug assisted embolization</t>
  </si>
  <si>
    <t>IN022A</t>
  </si>
  <si>
    <t>IN023</t>
  </si>
  <si>
    <t>Angioplasty (arterial)</t>
  </si>
  <si>
    <t>IN023A</t>
  </si>
  <si>
    <t>IN023B</t>
  </si>
  <si>
    <t>Angioplasty (arterial) using microguidewire and guiding catheter</t>
  </si>
  <si>
    <t>IN023C</t>
  </si>
  <si>
    <t>Angioplasty and bare metal stenting (arterial)</t>
  </si>
  <si>
    <t>IN023D</t>
  </si>
  <si>
    <t xml:space="preserve">Angioplasty and bare metal stenting (arterial) CTO lesion </t>
  </si>
  <si>
    <t>IN023E</t>
  </si>
  <si>
    <t>Angioplasty and covered stent placement (arterial)</t>
  </si>
  <si>
    <t>IN024</t>
  </si>
  <si>
    <t>Catheter directed thrombolysis (arterial/venous)</t>
  </si>
  <si>
    <t>IN024A</t>
  </si>
  <si>
    <t>IN025</t>
  </si>
  <si>
    <t>Thrombectomy followed by thrombolysis (arterial/venous)</t>
  </si>
  <si>
    <t>IN025A</t>
  </si>
  <si>
    <t>IN026</t>
  </si>
  <si>
    <t>Angioplasty (venous)</t>
  </si>
  <si>
    <t>IN026A</t>
  </si>
  <si>
    <t>IN026B</t>
  </si>
  <si>
    <t xml:space="preserve">Angioplasty and stenting hepatic vein </t>
  </si>
  <si>
    <t>Angioplasty and bare metal stenting (venous)</t>
  </si>
  <si>
    <t>IN026C</t>
  </si>
  <si>
    <t>IN026D</t>
  </si>
  <si>
    <t>Angioplasty (IVC/central vein) with high pressure balloon</t>
  </si>
  <si>
    <t>IN026E</t>
  </si>
  <si>
    <t>Angioplasty and covered stent placement (venous)</t>
  </si>
  <si>
    <t>IN027</t>
  </si>
  <si>
    <t>Angioplasty-Below knee angioplasty</t>
  </si>
  <si>
    <t>IN027A</t>
  </si>
  <si>
    <t>Angioplasty  Below knee angioplasty</t>
  </si>
  <si>
    <t>IN028</t>
  </si>
  <si>
    <t>Angioplasty (complex): cutting balloon/drug coated balloon</t>
  </si>
  <si>
    <t>IN028A</t>
  </si>
  <si>
    <t>IN029</t>
  </si>
  <si>
    <t xml:space="preserve">Angioplasty with medicated SFA stent /Specialised stent  (arterial) CTO lesion </t>
  </si>
  <si>
    <t>IN029A</t>
  </si>
  <si>
    <t>IN030</t>
  </si>
  <si>
    <t xml:space="preserve">Angioplasty (central vein/ CIV ) with high pressure balloon Aand specilaised venous stent </t>
  </si>
  <si>
    <t>IN030A</t>
  </si>
  <si>
    <t xml:space="preserve">Angioplasty (central vein/ CIV ) with high pressure balloon and specilaised venous stent </t>
  </si>
  <si>
    <t>IN031</t>
  </si>
  <si>
    <t>Fenestration of dissecting aneurysm</t>
  </si>
  <si>
    <t>IN031A</t>
  </si>
  <si>
    <t>IN032</t>
  </si>
  <si>
    <t>TEVAR for aortic aneurysm/ dissection</t>
  </si>
  <si>
    <t>IN032A</t>
  </si>
  <si>
    <t>IN033</t>
  </si>
  <si>
    <t xml:space="preserve">Post EVAR endoleak management </t>
  </si>
  <si>
    <t>IN033A</t>
  </si>
  <si>
    <t>IN034</t>
  </si>
  <si>
    <t xml:space="preserve">IVC filter placement </t>
  </si>
  <si>
    <t>IN034A</t>
  </si>
  <si>
    <t>IVC filter placement with Catheter directed thrombolysis (arterial/venous)</t>
  </si>
  <si>
    <t>IN034B</t>
  </si>
  <si>
    <t xml:space="preserve">IVC filter retrieval </t>
  </si>
  <si>
    <t>IN034C</t>
  </si>
  <si>
    <t>IN035</t>
  </si>
  <si>
    <t>Retrieval of intravascular foreign body</t>
  </si>
  <si>
    <t>IN035A</t>
  </si>
  <si>
    <t>IN036</t>
  </si>
  <si>
    <t xml:space="preserve">Joint/bursa intervention                </t>
  </si>
  <si>
    <t>IN036A</t>
  </si>
  <si>
    <t>IN037</t>
  </si>
  <si>
    <t xml:space="preserve">Sacroiliac joint denervation </t>
  </si>
  <si>
    <t>IN037A</t>
  </si>
  <si>
    <t>IN038</t>
  </si>
  <si>
    <t>Facet joint intra-articular intervention- CS/Thoracic/LS</t>
  </si>
  <si>
    <t>IN038A</t>
  </si>
  <si>
    <t>IN039</t>
  </si>
  <si>
    <t>Median branch rhizotomy- CS/Thoracic/LS</t>
  </si>
  <si>
    <t>IN039A</t>
  </si>
  <si>
    <t>IN040</t>
  </si>
  <si>
    <t xml:space="preserve">Radiofrequency ablation-Trigeminal nerve/genicular nerve /celiac plexus /stellate Ganglion/sympathetic nerve (any branch) </t>
  </si>
  <si>
    <t>IN040A</t>
  </si>
  <si>
    <t>IN041</t>
  </si>
  <si>
    <t>PRP -suprascapular /tennis elbow/other tendon</t>
  </si>
  <si>
    <t>IN041A</t>
  </si>
  <si>
    <t>IN042</t>
  </si>
  <si>
    <t>Percutaneous Discotomy/nucleotomy using laser or nucleuotome</t>
  </si>
  <si>
    <t>IN042A</t>
  </si>
  <si>
    <t>IN043</t>
  </si>
  <si>
    <t>Neural foraminal block</t>
  </si>
  <si>
    <t>IN043A</t>
  </si>
  <si>
    <t>IN044</t>
  </si>
  <si>
    <t>Radiofrequency Ablation (RFA) of bone tumor /metastases/osteoid osteoma</t>
  </si>
  <si>
    <t>IN044A</t>
  </si>
  <si>
    <t>IN045</t>
  </si>
  <si>
    <t>Microwave ablation of bone tumor /osteoid osteoma</t>
  </si>
  <si>
    <t>IN045A</t>
  </si>
  <si>
    <t>IN046</t>
  </si>
  <si>
    <t>Stroke-Stent Retreiver</t>
  </si>
  <si>
    <t>IN046A</t>
  </si>
  <si>
    <t>Stroke-Aspiration Catheter</t>
  </si>
  <si>
    <t>IN046B</t>
  </si>
  <si>
    <t>IN047</t>
  </si>
  <si>
    <t>Intervention for Acute stroke (Aspiration &amp; stent retrieval)</t>
  </si>
  <si>
    <t>IN047A</t>
  </si>
  <si>
    <t>IN048</t>
  </si>
  <si>
    <t>Endovascular therapy for intracranial aneurysm</t>
  </si>
  <si>
    <t>IN048A</t>
  </si>
  <si>
    <t>Aneurysm-3 Coil</t>
  </si>
  <si>
    <t>IN048B</t>
  </si>
  <si>
    <t>Aneurysm-5 Coil</t>
  </si>
  <si>
    <t>IN048C</t>
  </si>
  <si>
    <t>Aneurysm-7 Coil</t>
  </si>
  <si>
    <t>IN048D</t>
  </si>
  <si>
    <t>3 Coil + Balloon</t>
  </si>
  <si>
    <t>IN048E</t>
  </si>
  <si>
    <t xml:space="preserve">5 Coil + Balloon </t>
  </si>
  <si>
    <t>IN048F</t>
  </si>
  <si>
    <t xml:space="preserve">3 Coil + Balloon+Stent </t>
  </si>
  <si>
    <t>IN048G</t>
  </si>
  <si>
    <t>5 Coil + Balloon+Stent</t>
  </si>
  <si>
    <t>IN048H</t>
  </si>
  <si>
    <t xml:space="preserve">7 Coil + Balloon+Stent </t>
  </si>
  <si>
    <t>IN049</t>
  </si>
  <si>
    <t xml:space="preserve">Arteriovenous fistula (AVF)/Arteriovenous Malformation (AVM) </t>
  </si>
  <si>
    <t>IN049A</t>
  </si>
  <si>
    <t>Pial AVF (Single hole)</t>
  </si>
  <si>
    <t>IN049B</t>
  </si>
  <si>
    <t>AVF</t>
  </si>
  <si>
    <t>IN049C</t>
  </si>
  <si>
    <t>AVM (nidus upto 3 cm)</t>
  </si>
  <si>
    <t>IN050</t>
  </si>
  <si>
    <t>Carotid angioplasty &amp; stenting</t>
  </si>
  <si>
    <t>IN050A</t>
  </si>
  <si>
    <t>Carotid stenting</t>
  </si>
  <si>
    <t>IN050B</t>
  </si>
  <si>
    <t>Carotid stenting-membrane layered</t>
  </si>
  <si>
    <t>IN051</t>
  </si>
  <si>
    <t>Intracranial stenting for Intracranial atheroscelorosis disease (ICAD)</t>
  </si>
  <si>
    <t>IN051A</t>
  </si>
  <si>
    <t>IN052</t>
  </si>
  <si>
    <t xml:space="preserve">Dural sinus stenting </t>
  </si>
  <si>
    <t>IN052A</t>
  </si>
  <si>
    <t>IN053</t>
  </si>
  <si>
    <t>Carotid stenting with protection device</t>
  </si>
  <si>
    <t>IN053A</t>
  </si>
  <si>
    <t>IN054</t>
  </si>
  <si>
    <t>Vasospasm management-post coiling/clipping  (Cost per session)</t>
  </si>
  <si>
    <t>IN054A</t>
  </si>
  <si>
    <t>IN055</t>
  </si>
  <si>
    <t>Retinoblastoma package</t>
  </si>
  <si>
    <t>IN055A</t>
  </si>
  <si>
    <t>Retinoblastoma under GA</t>
  </si>
  <si>
    <t>IN056</t>
  </si>
  <si>
    <t>Percutaneous cholecystostomy</t>
  </si>
  <si>
    <t>IN056A</t>
  </si>
  <si>
    <t>IN057</t>
  </si>
  <si>
    <t>PAIR / percutaneous sclerotherapy for Hydatid cyst</t>
  </si>
  <si>
    <t>IN057A</t>
  </si>
  <si>
    <t>IN058</t>
  </si>
  <si>
    <t>Oesophageal /gastric / duodenal / colonic stenting/balloon dilatation</t>
  </si>
  <si>
    <t>IN058A</t>
  </si>
  <si>
    <t>IN059</t>
  </si>
  <si>
    <t>Transjugular Liver biopsy</t>
  </si>
  <si>
    <t>IN059A</t>
  </si>
  <si>
    <t>IN060</t>
  </si>
  <si>
    <t>Percutaneous gastrostomy</t>
  </si>
  <si>
    <t>IN060A</t>
  </si>
  <si>
    <t>IN061</t>
  </si>
  <si>
    <t>Transarterial chemoembolization</t>
  </si>
  <si>
    <t>IN061A</t>
  </si>
  <si>
    <t>Transarterial chemoembolization - conventional (cTACE)</t>
  </si>
  <si>
    <t>IN061B</t>
  </si>
  <si>
    <t>Transarterial chemoembolization - Drug eluting beads (DEB-TACE)</t>
  </si>
  <si>
    <t>IN062</t>
  </si>
  <si>
    <t>Transjugular intrahepatic portosystemic shunt creation (TIPSS)/Direct transjugular Intrahepatic Portosystemic shunt(DIPSS)</t>
  </si>
  <si>
    <t>IN062A</t>
  </si>
  <si>
    <t>IN063</t>
  </si>
  <si>
    <t>Balloon-occluded retrograde transvenous obliteration (BRTO)</t>
  </si>
  <si>
    <t>IN063A</t>
  </si>
  <si>
    <t>IN064</t>
  </si>
  <si>
    <t>Plug-assisted retrograde transvenous obliteration (PARTO)</t>
  </si>
  <si>
    <t>IN064A</t>
  </si>
  <si>
    <t>IN065</t>
  </si>
  <si>
    <t>Pre-operative portal vein embolization</t>
  </si>
  <si>
    <t>IN065A</t>
  </si>
  <si>
    <t>IN066</t>
  </si>
  <si>
    <t>USG guided percutaneous ganglion/plexus block (Neuronolysis)</t>
  </si>
  <si>
    <t>IN066A</t>
  </si>
  <si>
    <t>IN067</t>
  </si>
  <si>
    <t>CT guided percutaneous ganglion/plexus block (Neuronolysis)</t>
  </si>
  <si>
    <t>IN067A</t>
  </si>
  <si>
    <t>IN068</t>
  </si>
  <si>
    <t>Vertebroplasty/Cementoplasty</t>
  </si>
  <si>
    <t>IN068A</t>
  </si>
  <si>
    <t>IN069</t>
  </si>
  <si>
    <t>Kyphoplasty</t>
  </si>
  <si>
    <t>IN069A</t>
  </si>
  <si>
    <t>IN070</t>
  </si>
  <si>
    <t>Vaccum assisted breast biopsy</t>
  </si>
  <si>
    <t>IN070A</t>
  </si>
  <si>
    <t>IN071</t>
  </si>
  <si>
    <t>USG guided percutaneous Microwave Ablation (MWA)- benign breast /thyroid tumor</t>
  </si>
  <si>
    <t>IN071A</t>
  </si>
  <si>
    <t>IN072</t>
  </si>
  <si>
    <t>Diagnostic angiography (DSA)</t>
  </si>
  <si>
    <t>IN072A</t>
  </si>
  <si>
    <t>IN073</t>
  </si>
  <si>
    <t>Varicose vein: endovenous treatment (for one limb)</t>
  </si>
  <si>
    <t>IN073A</t>
  </si>
  <si>
    <t>IN074</t>
  </si>
  <si>
    <t>Percutaneous Injection sclerotherapy for low flow vascular malformation</t>
  </si>
  <si>
    <t>IN074A</t>
  </si>
  <si>
    <t>IN075</t>
  </si>
  <si>
    <t>Varicocele embolization</t>
  </si>
  <si>
    <t>IN075A</t>
  </si>
  <si>
    <t>IN076</t>
  </si>
  <si>
    <t>Fistuloplasty / Thrombectomy of dialysis fistula</t>
  </si>
  <si>
    <t>IN076A</t>
  </si>
  <si>
    <t>Yes</t>
  </si>
  <si>
    <t>IN077</t>
  </si>
  <si>
    <t>EVOH Package</t>
  </si>
  <si>
    <t>IN077A</t>
  </si>
  <si>
    <t>AVM (1 vial)</t>
  </si>
  <si>
    <t>IN077B</t>
  </si>
  <si>
    <t>AVM (3 vial)</t>
  </si>
  <si>
    <t>IN077C</t>
  </si>
  <si>
    <t>AVM (5 vial)</t>
  </si>
  <si>
    <t>IN078</t>
  </si>
  <si>
    <t>Tumor Embolization</t>
  </si>
  <si>
    <t>IN078A</t>
  </si>
  <si>
    <t xml:space="preserve">Tumor Embolization </t>
  </si>
  <si>
    <t>Cardiology</t>
  </si>
  <si>
    <t>MC</t>
  </si>
  <si>
    <t>MC001</t>
  </si>
  <si>
    <t>Right / Left Heart Catheterization</t>
  </si>
  <si>
    <t>MC001A</t>
  </si>
  <si>
    <t>Right Heart Catheterization</t>
  </si>
  <si>
    <t>a) Clinical Notes with planned line of treatment and indication for procedure                                      b) ECG                                                         c) Echo report with stills</t>
  </si>
  <si>
    <t>a) Procedure/ Operation notes b)Detailed discharge summary c) Invoices of catheter and other accessories used</t>
  </si>
  <si>
    <t>MC001B</t>
  </si>
  <si>
    <t>Left Heart Catheterization</t>
  </si>
  <si>
    <t xml:space="preserve">a) Clinical Notes with planned line of treatment and indication for procedure                                      b) ECG                                                         </t>
  </si>
  <si>
    <t>Cardiology, Interventional Radiology</t>
  </si>
  <si>
    <t>MC002</t>
  </si>
  <si>
    <t>Catheter directed Thrombolysis</t>
  </si>
  <si>
    <t>MC002A</t>
  </si>
  <si>
    <t>For Deep vein thrombosis (DVT)</t>
  </si>
  <si>
    <t>a) Clinical Notes with planned line of treatment                                   b) Colour Doppler/ CT angio Report</t>
  </si>
  <si>
    <t>a) Procedure/ Operation notes b) Post procedure Colour Doppler/ angio report of affected limb                              c) Detailed discharge summary d) Invoices of catheter used        e) Invoice of thrombolytic drug (tPA) used</t>
  </si>
  <si>
    <t>MC002B</t>
  </si>
  <si>
    <t>For Mesenteric Thrombosis</t>
  </si>
  <si>
    <t>a) Clinical Notes with planned line of treatment                                b) Doppler Report/CT angiogram report</t>
  </si>
  <si>
    <t>a) Procedure/ Operation notes b) Post procedure colour doppler/ CT Angiogram of affected vessel                            c) Detailed discharge summary d) Invoices of catheter used        e) Invoice of thrombolytic drug used</t>
  </si>
  <si>
    <t>MC002C</t>
  </si>
  <si>
    <t>For Peripheral vessels</t>
  </si>
  <si>
    <t>a) Clinical Notes with planned line of treatment                                   b) Doppler Report/ Angiogram report</t>
  </si>
  <si>
    <t>a) Procedure/ Operation notes b) Post procedure colour doppler/Angio report of affected limb                              c) Detailed discharge summary d) Invoices of catheter used       e) Invoice of thrombolytic drug used</t>
  </si>
  <si>
    <t>MC003</t>
  </si>
  <si>
    <t>Balloon Dilatation</t>
  </si>
  <si>
    <t>MC003A</t>
  </si>
  <si>
    <t>Coarctation of Aorta</t>
  </si>
  <si>
    <t>a) Clinical notes                                b) Echo/Doppler report and Stills</t>
  </si>
  <si>
    <t>a) Procedure/ Operation notes b) Post Procedure Echo/Angiogram with report  c) Detailed discharge summary d) Barcode of the balloon/implant, If used</t>
  </si>
  <si>
    <t>MC003B</t>
  </si>
  <si>
    <t>Pulmonary Artery Stenosis</t>
  </si>
  <si>
    <t>a) Clinical notes                                      b) Echo-Doppler report and Stills c) Angiogram Report and Stills</t>
  </si>
  <si>
    <t>a) Procedure/ Operation notes b) Post Procedure Echo/Angiogram with reports and stills                                         c) Detailed discharge summary d) Barcode of the balloon, If used</t>
  </si>
  <si>
    <t>MC004</t>
  </si>
  <si>
    <t>Balloon Pulmonary / Aortic Valvotomy</t>
  </si>
  <si>
    <t>MC004A</t>
  </si>
  <si>
    <t>Balloon Pulmonary Valvotomy</t>
  </si>
  <si>
    <t>a) Clinical notes with planned line of treatment                                 b) Detailed Echo report</t>
  </si>
  <si>
    <t>a) Procedure / Operative notes b) Post procedure stills of ECHO with report                       c) Detailed Discharge Summary                                 d) Invoice of balloon used</t>
  </si>
  <si>
    <t>MC004B</t>
  </si>
  <si>
    <t>Balloon Aortic Valvotomy</t>
  </si>
  <si>
    <t>a) Clinical notes with planned line of treatment                              b) Detailed Echo report</t>
  </si>
  <si>
    <t>a) Procedure / Operative notes with indication of procedure       b) Post procedure stills of ECHO with report                       c) Detailed Discharge Summary                                 d) Invoice of balloon used</t>
  </si>
  <si>
    <t>MC005</t>
  </si>
  <si>
    <t>Balloon Mitral Valvotomy</t>
  </si>
  <si>
    <t>MC005A</t>
  </si>
  <si>
    <t>a) Clinical notes with planned line of treatment
b) Detailed Echo /Doppler report</t>
  </si>
  <si>
    <t>a) Procedure / Operative notes
b) Post procedure stills of ECHO with report                           c) Detailed Discharge Summary
d) Invoice/ barcode of balloon used</t>
  </si>
  <si>
    <t>MC006</t>
  </si>
  <si>
    <t>Balloon Atrial Septostomy</t>
  </si>
  <si>
    <t>MC006A</t>
  </si>
  <si>
    <t>a) Clinical notes with planned line of treatment                              b) Echo report/ Doppler report with stills</t>
  </si>
  <si>
    <t>a) Procedure / Operative notes b) Post procedure stills of ECHO with report                    c) Detailed Discharge Summary                                 d) Invoice of blade/balloon used</t>
  </si>
  <si>
    <t>MC007</t>
  </si>
  <si>
    <t>ASD Device Closure</t>
  </si>
  <si>
    <t>MC007A</t>
  </si>
  <si>
    <t>a)Clinical notes                     b)Echo/Doppler report</t>
  </si>
  <si>
    <t>a)Procedure / Operative notes b) Post procedure stills of ECHO with report                      c) Detailed Discharge Summary                                   d) Invoice/ barcode of blade / device used</t>
  </si>
  <si>
    <t>MC008</t>
  </si>
  <si>
    <t>VSD Device Closure</t>
  </si>
  <si>
    <t>MC008A</t>
  </si>
  <si>
    <t>a) Clinical notes                                    b) Echo/Doppler report</t>
  </si>
  <si>
    <t>a) Procedure / Operative notes b) Post procedure stills of ECHO with report                    c) Detailed Discharge Summary                                   d) Invoice/ barcode of blade / device used</t>
  </si>
  <si>
    <t>MC009</t>
  </si>
  <si>
    <t>PDA Device Closure</t>
  </si>
  <si>
    <t>MC009A</t>
  </si>
  <si>
    <t>a) Clinical notes                                 b) Detailed Echo/ Doppler report</t>
  </si>
  <si>
    <t>a) Procedure / Operative notes b) Post Procedure Echo/Doppler                          c) Detailed Discharge Summary                                      d) Invoice/ barcode of blade / device used</t>
  </si>
  <si>
    <t>MC010</t>
  </si>
  <si>
    <t>PDA stenting</t>
  </si>
  <si>
    <t>MC010A</t>
  </si>
  <si>
    <t>a) Clinical notes
b) Echo report or Angiography Report</t>
  </si>
  <si>
    <t>a) Procedure / Operative notes
b) Per-procedure or Post procedure stills of angio or ECHO showing stent in place, with report
c) Detailed Discharge Summary
d) Invoice of stent used
e) Barcode of stent used</t>
  </si>
  <si>
    <t>MC011</t>
  </si>
  <si>
    <t>PTCA, inclusive of diagnostic angiogram</t>
  </si>
  <si>
    <t>MC011A</t>
  </si>
  <si>
    <t>a) Clinical notes                                        b) Patient Photograph                                   c) Investigation reports
i. Electrocardiogram (ECG)
ii.  2D ECHO
iii. Coronary Angiography stills &amp; reports (showing blockage)
iv. Cardiac enzymes (Troponins T/ I (if not available then CPK-MB)
v. Routine Biochemistry (Haemogram, urea, creatinine, electrolytes, sugar, fasting lipids, Liver function test, Urinalysis)</t>
  </si>
  <si>
    <t>a) Still image of the patient undergoing the procedure with date &amp; time                                   b) Angiogram stills &amp; report showing stent &amp; post stent flow c) Serial ECGs (Post Procedure)                                 d) Cardiac enzymes (Troponins T/ I (if not available then CPK-MB)                                       e) Procedure/ Operation notes
f) Detailed discharge summary
g) Barcode of the stent(s) used (Bare metal/ Drug eluting stent)</t>
  </si>
  <si>
    <t>MC012</t>
  </si>
  <si>
    <t>Electrophysiological Study</t>
  </si>
  <si>
    <t>MC012A</t>
  </si>
  <si>
    <t>a) Clinical notes                                      b) ECG with report of cardiologist                                                c) Echo/ colour doppler report with stills                                                   d) Indication for procedure</t>
  </si>
  <si>
    <t>a) Procedure / Operative notes b) EP study report                          c) Detailed Discharge Summary                                 d) Invoice/ Bar code of catheters</t>
  </si>
  <si>
    <t>MC012B</t>
  </si>
  <si>
    <t>Electrophysiological Study 
with Radio Frequency Ablation</t>
  </si>
  <si>
    <t>MC013</t>
  </si>
  <si>
    <t>Percutaneous Transluminal Septal Myocardial Ablation</t>
  </si>
  <si>
    <t>MC013A</t>
  </si>
  <si>
    <t>a) Clinical notes                                      b) ECG with report of cardiologist                                                 c) Echo/ color Doppler report with stills</t>
  </si>
  <si>
    <t>a) Procedure / Operative notes b) Post procedure echo/colour Doppler report and angio stills c) Detailed Discharge Summary</t>
  </si>
  <si>
    <t>Cardiology, CTVS</t>
  </si>
  <si>
    <t>MC014</t>
  </si>
  <si>
    <t>Temporary Pacemaker implantation</t>
  </si>
  <si>
    <t>MC014A</t>
  </si>
  <si>
    <t>a) Clinical notes                                      b) ECG with report of cardiologist</t>
  </si>
  <si>
    <t>a) Indoor case papers                     b) Procedure / Operative notes with indication                              c) ECG paced rhythm strip/ still frame of lead in situ                       d) Detailed Discharge Summary                                        e) Invoice &amp; barcode of designated pacemaker pacing lead</t>
  </si>
  <si>
    <t>MC015</t>
  </si>
  <si>
    <t>Single Chamber Permanent Pacemaker Implantation</t>
  </si>
  <si>
    <t>MC015A</t>
  </si>
  <si>
    <t>Permanent Pacemaker Implantation - 
Single Chamber</t>
  </si>
  <si>
    <t>a) Clinical notes with indication for implantation                                      b) ECG with report of cardiologist                                                c) Angiogram report, if done</t>
  </si>
  <si>
    <t>a) Procedure / Operative notes b) X Ray showing pacemaker in situ                                         c) Detailed Discharge Summary                                       d) Invoice/barcode of designated pacemaker</t>
  </si>
  <si>
    <t>MC016</t>
  </si>
  <si>
    <t>Double Chamber Permanent Pacemaker Implantation</t>
  </si>
  <si>
    <t>MC016A</t>
  </si>
  <si>
    <t>Permanent Pacemaker Implantation - 
Double Chamber</t>
  </si>
  <si>
    <t>A)Clinical notes.
B) ECG.
C) Report by cardiologist necessitating procedure.
D) Angiogram if done</t>
  </si>
  <si>
    <t>A)X Ray showing the pacemaker in situ.
B) Invoice .
C) Barcode of designated pacemaker. 
D)Detailed Procedure .
E) Operative Notes.
F)detailed discharge summary</t>
  </si>
  <si>
    <t>MC017</t>
  </si>
  <si>
    <t>Peripheral Angioplasty</t>
  </si>
  <si>
    <t>MC017A</t>
  </si>
  <si>
    <t>a) Clinical notes                                      b) Doppler ultrasound/ Digital subtraction angiography/ Computed tomography angiography/ magnetic resonance angiography report with stills                                                 c) Angiogram Report with stills</t>
  </si>
  <si>
    <t>a) Procedure / Operative notes b) Post procedure stills of Angio with report                           c) Detailed Discharge Summary                                     d) Invoice/ Barcode of stent used</t>
  </si>
  <si>
    <t>MC018</t>
  </si>
  <si>
    <t>Bronchial artery Embolisation
(for Haemoptysis)</t>
  </si>
  <si>
    <t>MC018A</t>
  </si>
  <si>
    <t>Bronchial artery Embolisation 
(for Haemoptysis)</t>
  </si>
  <si>
    <t>a) Clinical notes with planned line of treatment                               b) Chest X ray                                        c) HRCT Chest/ CTPA</t>
  </si>
  <si>
    <t>a) Procedure / Operative notes b) Check angiography of same bronchial artery after procedure                               c) Detailed Discharge Summary</t>
  </si>
  <si>
    <t>Cardiology, 
General Surgery</t>
  </si>
  <si>
    <t>MC019</t>
  </si>
  <si>
    <t>Pericardiocentesis</t>
  </si>
  <si>
    <t>MC019A</t>
  </si>
  <si>
    <t>a) Clinical notes                                    b) Echo/ color Doppler report with stills</t>
  </si>
  <si>
    <t>a) Procedure / Operative notes b) Post procedure echo/colour Doppler report                             c) Detailed Discharge Summary                                     d) Analysis of fluid removed</t>
  </si>
  <si>
    <t>MC020</t>
  </si>
  <si>
    <t>Systemic Thrombolysis (for MI)</t>
  </si>
  <si>
    <t>MC020A</t>
  </si>
  <si>
    <t>MC021</t>
  </si>
  <si>
    <t>Embolization</t>
  </si>
  <si>
    <t>MC021A</t>
  </si>
  <si>
    <t>Arteriovenous Malformation (AVM) in the Limbs</t>
  </si>
  <si>
    <t>MC022</t>
  </si>
  <si>
    <t>follow up  -Cardiology</t>
  </si>
  <si>
    <t>MC022B</t>
  </si>
  <si>
    <t>Second Follow-up- After 3 months</t>
  </si>
  <si>
    <t>MC022C</t>
  </si>
  <si>
    <t>Third Follow-up- After 3 months</t>
  </si>
  <si>
    <t>MC022D</t>
  </si>
  <si>
    <t>fourth Follow-up- After 3 months</t>
  </si>
  <si>
    <t>MC022E</t>
  </si>
  <si>
    <t>FifthFollow-up - After 3 months</t>
  </si>
  <si>
    <t>MC023</t>
  </si>
  <si>
    <t>AICD implantation Single Chamber</t>
  </si>
  <si>
    <t>MC023A</t>
  </si>
  <si>
    <t>AICD implantation Dual Chamber</t>
  </si>
  <si>
    <t>MC023B</t>
  </si>
  <si>
    <t>MC024</t>
  </si>
  <si>
    <t>Combo device implantation</t>
  </si>
  <si>
    <t>MC024A</t>
  </si>
  <si>
    <t>MC025</t>
  </si>
  <si>
    <t>Coronary Angiography</t>
  </si>
  <si>
    <t>MC025A</t>
  </si>
  <si>
    <t>General Medicine</t>
  </si>
  <si>
    <t>MG</t>
  </si>
  <si>
    <t>General Medicine, Pediatric Medical Management</t>
  </si>
  <si>
    <t>MG001</t>
  </si>
  <si>
    <t>Acute febrile illness</t>
  </si>
  <si>
    <t>MG001A</t>
  </si>
  <si>
    <t xml:space="preserve">a) Clinical notes with detailing history
b) CBC, ESR, Peripheral smear, LFT report </t>
  </si>
  <si>
    <t>a) Detailed Indoor case papers, Treatment details
b) Post treatment CBC, ESR, Peripheral smear, LFT reports
c) Detailed Discharge Summary</t>
  </si>
  <si>
    <t>MG002</t>
  </si>
  <si>
    <t>Severe sepsis</t>
  </si>
  <si>
    <t>MG002A</t>
  </si>
  <si>
    <t>a) Clinical notes                                 b) Complete Blood count
Urine Routine                                       c) Planned line of management</t>
  </si>
  <si>
    <t>a) Indoor case papers                         b) Culture reports- Blood &amp; Urine                                           c) Biochemistry- Renal Function Test &amp;
Liver Function Test reports         d) Discharge summary</t>
  </si>
  <si>
    <t>MG002B</t>
  </si>
  <si>
    <t>Septic shock</t>
  </si>
  <si>
    <t>MG003</t>
  </si>
  <si>
    <t>Malaria</t>
  </si>
  <si>
    <t>MG003A</t>
  </si>
  <si>
    <t xml:space="preserve">a) Clinical Notes including evaluation findings, indications for the procedure, and planned line of treatment
b) Peripheral smear/RMT test report 
c) Blood report (CBC, MP, Platelet.) </t>
  </si>
  <si>
    <t xml:space="preserve">a) Detailed Indoor case paper
b) Post treatment Blood investigation report (CBC, MP, Platelet 
etc.)
c) Detailed discharge summary </t>
  </si>
  <si>
    <t>MG003B</t>
  </si>
  <si>
    <t>Complicated malaria</t>
  </si>
  <si>
    <t>MG004</t>
  </si>
  <si>
    <t>Dengue fever</t>
  </si>
  <si>
    <t>MG004A</t>
  </si>
  <si>
    <t>a) Clinical notes                            b)Complete Blood Count (CBC) c) NS1 Antigen                        d)Peripheral blood film                     e) Planned line of treatment</t>
  </si>
  <si>
    <t>a) Indoor case papers including monitoring of vitals                       b) Complete Blood Count (CBC)                                    c) All other investigation reports                                    d) Discharge Summary</t>
  </si>
  <si>
    <t>Referral</t>
  </si>
  <si>
    <t>MG004B</t>
  </si>
  <si>
    <t>Dengue hemorrhagic fever</t>
  </si>
  <si>
    <t>MG004C</t>
  </si>
  <si>
    <t>Dengue shock syndrome</t>
  </si>
  <si>
    <t>MG005</t>
  </si>
  <si>
    <t>Chikungunya fever</t>
  </si>
  <si>
    <t>MG005A</t>
  </si>
  <si>
    <t>a) Clinical Notes including evaluation findings, indications for the procedure, and planned line of treatment
b) CBC report 
c) IgM - ELISA test reports for Chikungunya</t>
  </si>
  <si>
    <t>a) Detailed Indoor case papers 
b) Post procedure CBC report
c) Detailed Discharge Summary</t>
  </si>
  <si>
    <t>MG006</t>
  </si>
  <si>
    <t>Enteric fever</t>
  </si>
  <si>
    <t>MG006A</t>
  </si>
  <si>
    <t>MG007</t>
  </si>
  <si>
    <t>HIV with complications</t>
  </si>
  <si>
    <t>MG007A</t>
  </si>
  <si>
    <t xml:space="preserve">a) Clinical Notes including evaluation findings, indications for the procedure, and planned line of treatment
b) CD4 cell count report
c) HIV-ELISA/HIV viral load report </t>
  </si>
  <si>
    <t>a) Detailed indoor case papers and treatment given                       b) Detailed Discharge Summary</t>
  </si>
  <si>
    <t>MG008</t>
  </si>
  <si>
    <t>Leptospirosis</t>
  </si>
  <si>
    <t>MG008A</t>
  </si>
  <si>
    <t>a) Clinical notes detailing examination findings, investigations, Planned line of treatment 
b) MAT (Microscopic Agglutination Test), PCR or IgM antibody test 
c) LFT, KFT Reports</t>
  </si>
  <si>
    <t xml:space="preserve">a) Detailed Indoor case papers and treatment details
b) Detailed discharge summary </t>
  </si>
  <si>
    <t>General Medicine, Pediatric Medical Management, Gastroenterology</t>
  </si>
  <si>
    <t>MG009</t>
  </si>
  <si>
    <t>Acute gastroenteritis with dehydration</t>
  </si>
  <si>
    <t>MG009A</t>
  </si>
  <si>
    <t>Acute gastroenteritis with moderate dehydration</t>
  </si>
  <si>
    <t xml:space="preserve">a) Clinical Notes including evaluation findings, 
indications for the procedure, and planned line of  treatment
b) CBC report
c) Sr. Electrolyte report </t>
  </si>
  <si>
    <t>a) Detailed Indoor case papers 
b) Post treatment Stool culture report
c) Post treatment Sr. Electrolyte report 
d) Detailed Discharge Summary</t>
  </si>
  <si>
    <t>MG009B</t>
  </si>
  <si>
    <t>Acute gastroenteritis with severe dehydration</t>
  </si>
  <si>
    <t>General Medicine, Nephrology- Interventional</t>
  </si>
  <si>
    <t>MG010</t>
  </si>
  <si>
    <t>Chronic PD catheter Insertion</t>
  </si>
  <si>
    <t>General Medicine, Gastroenterology</t>
  </si>
  <si>
    <t>Acute severe ulcerative colitis</t>
  </si>
  <si>
    <t>Mesenteric Ischemia</t>
  </si>
  <si>
    <t>Intestinal obstruction</t>
  </si>
  <si>
    <t>Acute necrotizing severe pancreatitis</t>
  </si>
  <si>
    <t>General medicine /high end drugs</t>
  </si>
  <si>
    <t xml:space="preserve">Pulmonary Thromboembolism </t>
  </si>
  <si>
    <t>Diffuse alveolar Hemorrhage Associated with SLE/Vasculitis/GP Syndrome</t>
  </si>
  <si>
    <t>Severe/Refractory Vasculitis</t>
  </si>
  <si>
    <t>General medicine</t>
  </si>
  <si>
    <t xml:space="preserve">Acute liver failure/Fulminant Hepatitis </t>
  </si>
  <si>
    <t>Pulmonary thromboembolism</t>
  </si>
  <si>
    <t>General Medicine, Pediatric Medical Management,Gastroenterology</t>
  </si>
  <si>
    <t>Diarrohea</t>
  </si>
  <si>
    <t>MG010A</t>
  </si>
  <si>
    <t>Chronic diarrohea</t>
  </si>
  <si>
    <t>a) Clinical notes with indications b) Planned line of management c) Chest X ray                                          d) Stool pH                                             e) Stool Examination report</t>
  </si>
  <si>
    <t>a) Indoor case papers                    b) Stool report                          c) Discharge Summary</t>
  </si>
  <si>
    <t>MG010B</t>
  </si>
  <si>
    <t>Persistent diarrohea</t>
  </si>
  <si>
    <t>Acute liver failure</t>
  </si>
  <si>
    <t>Pleural Effusion</t>
  </si>
  <si>
    <t>Hyberbilirubinemia</t>
  </si>
  <si>
    <t>Polytrauma</t>
  </si>
  <si>
    <t>Trauma- FacioMaxillary</t>
  </si>
  <si>
    <t>Trauma Hand injury</t>
  </si>
  <si>
    <t>Trauma Rib fracture conservative</t>
  </si>
  <si>
    <t>Trauma Blunt injury conservative</t>
  </si>
  <si>
    <t>Trauma Contusion chest injury</t>
  </si>
  <si>
    <t>Oesophageal Varices Banding</t>
  </si>
  <si>
    <t>General  Medicine, neurology, pediatric medicine</t>
  </si>
  <si>
    <t xml:space="preserve">Inflammatory Myopathy/ Myaesthenic Crisis </t>
  </si>
  <si>
    <t xml:space="preserve">Guillain Barre syndrome </t>
  </si>
  <si>
    <t>Guillain Barre syndrome (Plasmapheresis)</t>
  </si>
  <si>
    <t>Myasthenic crisis (Plasmapheresis)</t>
  </si>
  <si>
    <t>Moyamoya revascularization</t>
  </si>
  <si>
    <t>Evaluation of drug resistant epilepsy-Phase-1</t>
  </si>
  <si>
    <t>Drug resistant epilepsy</t>
  </si>
  <si>
    <t>MG011</t>
  </si>
  <si>
    <t>Dysentery</t>
  </si>
  <si>
    <t>MG011A</t>
  </si>
  <si>
    <t>Medical/ neuro rehablitation</t>
  </si>
  <si>
    <t>Comprehensive medical rehabilitation for spinal injury/ traumatic brain injury, CVA, Cerebral palsy with or without orthosis</t>
  </si>
  <si>
    <t>Comprehensive medical rehabilitation for of complication secondary to specified disanility/multiple disability including procedures,  chemodenevaration with or with out orthosis</t>
  </si>
  <si>
    <t>Single event multiple level surgery for spasticity management in cerebral palsy</t>
  </si>
  <si>
    <t>Medical rehabilitation of muscular dystrophy</t>
  </si>
  <si>
    <t>Medical Rehabilitation intellectual dissability</t>
  </si>
  <si>
    <t>Medical Rehabilitation  special learning  disability</t>
  </si>
  <si>
    <t>Medical Rehabilitation multiple  disability</t>
  </si>
  <si>
    <t>MG012</t>
  </si>
  <si>
    <t>Acute viral hepatitis</t>
  </si>
  <si>
    <t>MG012A</t>
  </si>
  <si>
    <t>a) Clinical notes detailing examination findings, previous 
surgery/procedure, follow-up visit details, investigations, Planned line of treatment
b) USG Whole Abdomen
c) LFT (Liver function test), Serum Bilirubin
d) Serological test for hepatitis</t>
  </si>
  <si>
    <t xml:space="preserve">a) Detailed Indoor case paper along with treatment details 
b) Post treatment LFT (Liver function test), Serum Bilirubin
c) Detailed discharge summary </t>
  </si>
  <si>
    <t>MG013</t>
  </si>
  <si>
    <t>Chronic Hepatitis</t>
  </si>
  <si>
    <t>MG013A</t>
  </si>
  <si>
    <t xml:space="preserve">Chronic Hepatitis </t>
  </si>
  <si>
    <t>a) Clinical Notes including evaluation findings, indications for the procedure, and planned line of treatment
b) Liver Function test, Alpha fetoprotein, CBC, Viral hepatitis markersreport                                        c) USG- Abdomen /Dual phase CT Liver/ Upper GI endoscopy/Fibro 
scan for assessing hepatic fibrosis</t>
  </si>
  <si>
    <t xml:space="preserve">a) Detailed Indoor clinical papers along with treatment given details.
B) Detailed Discharge Summary </t>
  </si>
  <si>
    <t>MG014</t>
  </si>
  <si>
    <t>Liver abscess</t>
  </si>
  <si>
    <t>MG014A</t>
  </si>
  <si>
    <t xml:space="preserve">a) Clinical Notes including evaluation findings, indications for the procedure, and planned line of treatment                              b) Liver Function Test 
c) Pretreatment USG Abdomen </t>
  </si>
  <si>
    <t>a) Detailed Indoor Case Papers with treatment/aspiration
details 
b) Post treatment USG Abdomen report 
c) Detailed discharge Summary</t>
  </si>
  <si>
    <t>MG015</t>
  </si>
  <si>
    <t>Visceral leishmaniasis</t>
  </si>
  <si>
    <t>MG015A</t>
  </si>
  <si>
    <t xml:space="preserve">a) Clinical Notes including evaluation findings, indications for the procedure, and planned line of treatment
b) Rapid Dip Test (Rk-39) report  
c) Blood report (CBC, Platelet) reports </t>
  </si>
  <si>
    <t xml:space="preserve">a) Detailed Indoor case paper
b) Post treatment Blood investigation report (CBC, Platelet etc.) 
c) Detailed discharge summary </t>
  </si>
  <si>
    <t>General Medicine, Pediatric Medical Management,Pulmonology</t>
  </si>
  <si>
    <t>MG016</t>
  </si>
  <si>
    <t>Pneumonia</t>
  </si>
  <si>
    <t>MG016A</t>
  </si>
  <si>
    <t>a)Clinical notes                                     B)X ray / CT chest</t>
  </si>
  <si>
    <t>a)Indoor case papers b)Complete Blood Count (CBC)                                 c)Liver Function Test (LFT) d)X Ray / CT Chest    d)COVID testing              e)Discharge Summary</t>
  </si>
  <si>
    <t>MG017</t>
  </si>
  <si>
    <t>Severe pneumonia</t>
  </si>
  <si>
    <t>MG017A</t>
  </si>
  <si>
    <t>a)Indoor case papers b)Complete Blood Count (CBC)                                 c)Liver Function Test (LFT) d)X Ray / CT Chest  d)COVID testing                  e)Discharge Summary f)Pleural fluid culture</t>
  </si>
  <si>
    <t>MG018</t>
  </si>
  <si>
    <t>Empyema</t>
  </si>
  <si>
    <t>MG018A</t>
  </si>
  <si>
    <t xml:space="preserve">a ) Clinical Notes including evaluation findings, indications for the procedure, and planned line of treatment
b) Hemogram report 
c) Chest X ray/Ultrasound chest/ CECT chest report </t>
  </si>
  <si>
    <t>a) Detailed Indoor clinical papers with treatment details
b) Post treatment Chest X ray report/Drainage under Ultrasound guidance/Intercostal tube drainage details (If applicable)
c) Detailed Discharge Summary</t>
  </si>
  <si>
    <t>MG019</t>
  </si>
  <si>
    <t>Lung abscess</t>
  </si>
  <si>
    <t>MG019A</t>
  </si>
  <si>
    <t xml:space="preserve">a) Clinical notes detailing examination findings, previous 
surgery/procedure, follow-up visit details, investigations, advise for daycare procedure
b) Chest X Ray and CT scan Chest (as applicable)
c) Sputum microscopy/ culture + sensitivity report
d) CBC, Blood Sugar (Fasting, PP and Random) </t>
  </si>
  <si>
    <t xml:space="preserve">a) Detailed Indoor case papers
b) Post treatment Chest X ray 
c) Post treatment CBC, Blood Sugar (Fasting, PP and Random) reports
d) Detailed discharge summary </t>
  </si>
  <si>
    <t>MG020</t>
  </si>
  <si>
    <t>Pericardial tuberculosis</t>
  </si>
  <si>
    <t>MG020A</t>
  </si>
  <si>
    <t>a) Clinical Notes including evaluation findings, indications
for the procedure, and planned line of treatment
b) Erythrocyte Sedimentation Rate (ESR) report 
c) X – Ray / MRI / CT scan (Chest) report 
d) Electrocardiogram (ECG) report</t>
  </si>
  <si>
    <t>a) Detailed Indoor case papers with treatment details 
b) Post treatment Chest x-ray 
c) Post treatment Electrocardiogram
d) Detailed Discharge Summary</t>
  </si>
  <si>
    <t>Pleural tuberculosis</t>
  </si>
  <si>
    <t>MG020B</t>
  </si>
  <si>
    <t>MG021</t>
  </si>
  <si>
    <t>Urinary Tract Infection</t>
  </si>
  <si>
    <t>MG021A</t>
  </si>
  <si>
    <t>a)Clinical notes                                       b) On bed patient photograph.</t>
  </si>
  <si>
    <t>a) Indoor case papers                  b )Prescribed medications including culture sensitive antibiotics c) Discharge summary d) All investigations reports
1. Urine culture/ sensitivity
2. Ultrasound KUB, if indicated and available</t>
  </si>
  <si>
    <t>MG022</t>
  </si>
  <si>
    <t>Viral Encephalitis</t>
  </si>
  <si>
    <t>MG022A</t>
  </si>
  <si>
    <t xml:space="preserve">a) Clinical notes detailing history.
b) Admission notes showing vitals.
c) Examination findings.
d) Any investigations done.
e) Planned line of management.
</t>
  </si>
  <si>
    <t xml:space="preserve">a) Detailed ICPs.
b) Treatment details.
c) Detailed discharge summary.
d) All investigations reports.
</t>
  </si>
  <si>
    <t>MG023</t>
  </si>
  <si>
    <t xml:space="preserve">Septic Arthritis </t>
  </si>
  <si>
    <t>MG023A</t>
  </si>
  <si>
    <t>a) Clinical notes including evaluation findings and planned line of treatment
b) CBC,X-ray report 
c) Synovial fluid analysis</t>
  </si>
  <si>
    <t xml:space="preserve">a) Detailed indoor case papers with treatment details
b) Detailed discharge Summary </t>
  </si>
  <si>
    <t>MG024</t>
  </si>
  <si>
    <t xml:space="preserve">Skin and soft tissue infections </t>
  </si>
  <si>
    <t>MG024A</t>
  </si>
  <si>
    <t xml:space="preserve">a) Clinical Notes including evaluation findings, indications for the procedure, and planned line of treatment
b) CBC, ESR, LFT, Sr. Creatine reports                                                           c) C-reactive protein level report </t>
  </si>
  <si>
    <t xml:space="preserve">a) Detailed Indoor case papers with treatment details
b) Post treatment CBC, ESR, LFT, Sr. Creatinine reports
c) Detailed Discharge Summary </t>
  </si>
  <si>
    <t>MG025</t>
  </si>
  <si>
    <t>Recurrent vomiting with dehydration</t>
  </si>
  <si>
    <t>MG025A</t>
  </si>
  <si>
    <t>a) Detailed Indoor case papers 
b) Post treatment Stool culture report
c)  Detailed Discharge Summary</t>
  </si>
  <si>
    <t>MG026</t>
  </si>
  <si>
    <t>Pyrexia of unknown origin</t>
  </si>
  <si>
    <t>MG026A</t>
  </si>
  <si>
    <t>MG027</t>
  </si>
  <si>
    <t>Bronchiectasis</t>
  </si>
  <si>
    <t>MG027A</t>
  </si>
  <si>
    <t>a) Clinical Notes including evaluation findings, indications for the procedure, and planned line of treatment
b) Chest X ray/CT report Yes
c) CBC, Blood Sugar (Fasting, PP and Random) reports 
d) Lung function test report</t>
  </si>
  <si>
    <t>a) Indoor case papers
b) Post treatment Chest X ray report
c) Post treatment lung function test report
d) CBC, Blood Sugar (Fasting, PP and Random)
e) Detailed discharge summary</t>
  </si>
  <si>
    <t>MG028</t>
  </si>
  <si>
    <t>Acute bronchitis</t>
  </si>
  <si>
    <t>MG028A</t>
  </si>
  <si>
    <t>a)Clinical notes with indications and planned line of management                                      b) Chest X ray</t>
  </si>
  <si>
    <t>a)Clinical Notes               b)CBC                                  c) Chest X Ray              d)Discharge Summary</t>
  </si>
  <si>
    <t>General Medicine,Pulmonology</t>
  </si>
  <si>
    <t>MG029</t>
  </si>
  <si>
    <t>Acute excaberation of COPD</t>
  </si>
  <si>
    <t>MG029A</t>
  </si>
  <si>
    <t>a)Clinical notes                      b)Spirometry/ PFT reports, if available, indicating airway obstruction                                         c) Chest X-ray                                     d) Planned line of management e)Photograph of the patient on bed (Routine ward/ HDU/ ICU).</t>
  </si>
  <si>
    <t>a)Detailed Indoor case papers having treatment and management including SpO2 monitoring                             b) detailed discharge summary c) all investigations reports including serial ABG if patient admitted in ICU/HDU</t>
  </si>
  <si>
    <t>MG030</t>
  </si>
  <si>
    <t>Acute excaberation of Interstitial Lung Disease</t>
  </si>
  <si>
    <t>MG030A</t>
  </si>
  <si>
    <t xml:space="preserve">a) Clinical Notes including evaluation findings, indications for the procedure, and planned line of treatment
b) Chest X ray / CT scan 
c) CBC, Blood Sugar (Fasting, PP and Random) </t>
  </si>
  <si>
    <t>a) Detailed Indoor case papers
b) Post treatment Chest X ray / CT scan report 
c) Detailed discharge summary</t>
  </si>
  <si>
    <t>General Medicine, Pediatric Medical Management, Cardiology</t>
  </si>
  <si>
    <t>MG031</t>
  </si>
  <si>
    <t>Endocarditis</t>
  </si>
  <si>
    <t>MG031A</t>
  </si>
  <si>
    <t>Bacterial Endocarditis</t>
  </si>
  <si>
    <t xml:space="preserve">a) Clinical Notes including evaluation findings, indications for  the procedure, and planned line of treatment
b) Serum Amylase, Lipase, LFT, CBC reports 
c) USG Abdomen report/CT Abdomen (Contrast) </t>
  </si>
  <si>
    <t xml:space="preserve">a) Detailed Indoor case paper
b) Post treatment Plain X ray erect Abdomen/USG/CT abdomen 
c) Serum Amylase, Lipase, LFT, CBC 
d) Detailed discharge summary </t>
  </si>
  <si>
    <t>MG031B</t>
  </si>
  <si>
    <t>Fungal Endocarditis</t>
  </si>
  <si>
    <t>MG032</t>
  </si>
  <si>
    <t>Vasculitis</t>
  </si>
  <si>
    <t>MG032A</t>
  </si>
  <si>
    <t xml:space="preserve">a) Clinical Notes including evaluation findings, indications for the procedure, and planned line of treatment
b) C-reactive protein 
c) Urine Routine, ESR </t>
  </si>
  <si>
    <t>a) Detailed indoor case papers along with indications
b) Biopsy report (if applicable)
c) Antineutrophil cytoplasmic antibodies (ANCA) levels / The antinuclear 
antibody (ANA) test
d) Detailed discharge summary</t>
  </si>
  <si>
    <t>MG033</t>
  </si>
  <si>
    <t>Pancreatitis</t>
  </si>
  <si>
    <t>MG033A</t>
  </si>
  <si>
    <t>Acute pancreatitis</t>
  </si>
  <si>
    <t>MG033B</t>
  </si>
  <si>
    <t>Chronic pancreatitis</t>
  </si>
  <si>
    <t>MG034</t>
  </si>
  <si>
    <t>Ascites</t>
  </si>
  <si>
    <t>MG034A</t>
  </si>
  <si>
    <t xml:space="preserve">a) Clinical Notes including evaluation findings, indications for the procedure, and planned line of treatment
b) Liver Function test 
c) Ultrasound abdomen/Upper GI endoscopy
d) Cancer markers CA-19-9, CEA, CA-125 (females) (as and when 
applicable) </t>
  </si>
  <si>
    <t xml:space="preserve">a) Detailed Indoor Case Papers and Treatment given
b) Serum ascites albumin gradient (SAAG) report
c) Detailed Discharge Summary </t>
  </si>
  <si>
    <t>MG035</t>
  </si>
  <si>
    <t>Acute transverse myelitis</t>
  </si>
  <si>
    <t>MG035A</t>
  </si>
  <si>
    <t xml:space="preserve">a) Clinical Notes including evaluation findings, indications for the procedure, and planned line of treatment
b) Relevant Investigations
a. Hemogram
b. Biochemistry
c) MRI/CT Spinal cord </t>
  </si>
  <si>
    <t>a) Detailed Indoor case papers with treatment given
b) Detailed Discharge Summary</t>
  </si>
  <si>
    <t>MG036</t>
  </si>
  <si>
    <t xml:space="preserve">Atrial Fibrillation </t>
  </si>
  <si>
    <t>MG036A</t>
  </si>
  <si>
    <t>a) Clinical notes                                    b) Blood test
i. Coagulation profile (PT, INR)
Yes
ii. Sr. electrolytes                                    c) ECG it shows irregular rhythm and abnormal heart rate                      d) X- ray Chest</t>
  </si>
  <si>
    <t>a) Post treatment ECG                 b) Discharge Summary                c) Detailed Indoor Case Papers (ICPs), Treatment details                                                                                    d) All investigations reports</t>
  </si>
  <si>
    <t>General Medicine, Cardiology</t>
  </si>
  <si>
    <t>MG037</t>
  </si>
  <si>
    <t xml:space="preserve">Cardiac Tamponade </t>
  </si>
  <si>
    <t>MG037A</t>
  </si>
  <si>
    <t>a) Clinical Notes including evaluation findings, indications for the procedure, and planned line of treatment
b) 12 lead ECG report 
c) Echo/ color Doppler report with stills</t>
  </si>
  <si>
    <t xml:space="preserve">a) Detailed indoor case papers with treatment details
b) Post procedure echo/color Doppler report
c) Analysis of Fluid Aspirated report
d) Detailed Discharge Summary </t>
  </si>
  <si>
    <t>MG038</t>
  </si>
  <si>
    <t>Congestive heart failure</t>
  </si>
  <si>
    <t>MG038A</t>
  </si>
  <si>
    <t xml:space="preserve">a) Clinical Notes including evaluation findings, indications for the procedure, and planned line of treatment
b) ECG/ECHO with report 
c) Chest X-ray report 
d) Blood investigations: Biomarkers, Brain natriuretic peptide (BNP), N-terminal pro-brain natriuretic peptide (NT-proBNP), Creatine kinase
</t>
  </si>
  <si>
    <t>a) Detailed Indoor case papers with treatment details
b) Detailed procedure notes
c) Detailed Discharge Summary</t>
  </si>
  <si>
    <t>MG039</t>
  </si>
  <si>
    <t>Asthma</t>
  </si>
  <si>
    <t>MG039A</t>
  </si>
  <si>
    <t>Acute asthmatic attack</t>
  </si>
  <si>
    <t xml:space="preserve">a) Clinical notes detailing history.
b) Admission notes showing vitals.
c) Examination findings.
d) Any investigations done.
e) Planned line of management.
</t>
  </si>
  <si>
    <t>MG039B</t>
  </si>
  <si>
    <t>Status asthmaticus</t>
  </si>
  <si>
    <t>MG040</t>
  </si>
  <si>
    <t>Respiratory failure</t>
  </si>
  <si>
    <t>MG040A</t>
  </si>
  <si>
    <t>Type 1 respiratory failure</t>
  </si>
  <si>
    <t>MG040B</t>
  </si>
  <si>
    <t>Type 2 respiratory failure</t>
  </si>
  <si>
    <t>MG040C</t>
  </si>
  <si>
    <t>Due to any cause (pneumonia, asthma, COPD, ARDS, foreign body, poisoning, head injury etc.)</t>
  </si>
  <si>
    <t xml:space="preserve">a)  Clinical  notes with APACHE
score                                                       b )Investigations
1. CBC
2. Chest X-ray
3.   ABG (if
available)
4. ECG
5. NCCT Head
6. Fundus
examination                                        c )Clinical photograph of the patient on
bed
</t>
  </si>
  <si>
    <t xml:space="preserve">a)Still photograph of the patient undergoing the treatment (+/- ventilatory
support)                                  b) Detailed Indoor case papers having treatment and management                           c) Relevant investigations including serial ABGs (refer para 1.5 i. b.) (ABG if
Available)                                 d) Detailed discharge summary
</t>
  </si>
  <si>
    <t>MG041</t>
  </si>
  <si>
    <t>Upper GI bleeding</t>
  </si>
  <si>
    <t>MG041A</t>
  </si>
  <si>
    <t>Upper GI bleeding (conservative)</t>
  </si>
  <si>
    <t>a) Clinical Notes including evaluation findings, indications for the procedure, and planned line of treatment
b) Complete Blood count, platelets, Liver Function Test, Hemoglobin 
c) Upper endoscopy report/CT</t>
  </si>
  <si>
    <t xml:space="preserve">a) Detailed Indoor case papers with treatment given details 
b) Detailed discharge summary </t>
  </si>
  <si>
    <t>MG041B</t>
  </si>
  <si>
    <t>Upper GI bleeding (endoscopic)</t>
  </si>
  <si>
    <t>MG042</t>
  </si>
  <si>
    <t>Lower GI hemorrhage</t>
  </si>
  <si>
    <t>MG042A</t>
  </si>
  <si>
    <t xml:space="preserve">a) Clinical Notes including evaluation findings, indications for the procedure, and planned line of treatment
b) CBC, Platelets reports 
c) Fecal tagging / Colonoscopy reports </t>
  </si>
  <si>
    <t>a) Detailed Indoor Case Papers and Treatment details
b) Detailed Discharge Summary</t>
  </si>
  <si>
    <t>General Medicine, Pediatric Medical Management,Endocrinology</t>
  </si>
  <si>
    <t>MG043</t>
  </si>
  <si>
    <t xml:space="preserve">Addison’s disease </t>
  </si>
  <si>
    <t>MG043A</t>
  </si>
  <si>
    <t>a) Clinical Notes including evaluation findings, indications for the procedure, and planned line of treatment
b) Sr. Electrolyte, Sr. Cortisol Yes
c) Blood Sugar test</t>
  </si>
  <si>
    <t>a) Detailed Indoor case papers  
b) ACTH stimulation test, Contrast-Enhanced CT Abdomen report 
c) Post treatment Blood sugar test report 
d) Post treatment Sr. Cortisol level report
e) Detailed Discharge Summary</t>
  </si>
  <si>
    <t>General Medicine, General Surgery,Nephrology</t>
  </si>
  <si>
    <t>MG044</t>
  </si>
  <si>
    <t>Renal colic</t>
  </si>
  <si>
    <t>MG044A</t>
  </si>
  <si>
    <t xml:space="preserve">a) Clinical notes detailing history.
b) Admission notes showing vitals.
c) Examination findings.
d) Any investigations done.
e) Planned line of management
</t>
  </si>
  <si>
    <t>MG045</t>
  </si>
  <si>
    <t>AKI / Renal failure</t>
  </si>
  <si>
    <t>MG045A</t>
  </si>
  <si>
    <t>a)Clinical notes                                  b) Pathological Examination (Complete Blood count, Blood urea, Serum Creatinine, GFR, serum electrolytes). In chronic renal failure/ chronic dialysis patients investigations need to be done and submitted only once. These investigations to be repeated monthly.
Quarterly- Serum Iron, ferritin, TIBC, TSAT, SGOT, SGPT, viral markers, calcium, phosphate           c) Planned line of treatment</t>
  </si>
  <si>
    <t>a)Clinical Notes / Indoor case papers                               b)Detail discharge Summary &amp; dialysis chart (Only dialysis chart in chronic dialysis pts)   c) All investigation reports</t>
  </si>
  <si>
    <t>Pediatric Medical Management</t>
  </si>
  <si>
    <t>MP</t>
  </si>
  <si>
    <t>Pediatric Medical Management,Neurology</t>
  </si>
  <si>
    <t>Pediatric seizure disorders</t>
  </si>
  <si>
    <t>Status epilepticus</t>
  </si>
  <si>
    <t>MP017</t>
  </si>
  <si>
    <t>Acute ischemic stroke</t>
  </si>
  <si>
    <t>General Medicine,Neurology</t>
  </si>
  <si>
    <t>MG049</t>
  </si>
  <si>
    <t>Acute hemorrhagic stroke</t>
  </si>
  <si>
    <t>MG049D</t>
  </si>
  <si>
    <t>a)Clinical notes with vitals (Blood pressure, Pulse rate)</t>
  </si>
  <si>
    <t>a)Indoor case papers b)CT/MRI scan report c)Discharge Summary</t>
  </si>
  <si>
    <t>MG050</t>
  </si>
  <si>
    <t>Immune mediated CNS disorders</t>
  </si>
  <si>
    <t>MG050A</t>
  </si>
  <si>
    <t>MG051</t>
  </si>
  <si>
    <t>Hydrocephalus</t>
  </si>
  <si>
    <t>MG051A</t>
  </si>
  <si>
    <t>a) Clinical Notes including evaluation findings, indications for the procedure, and planned line of treatment
b) Neuroimaging report</t>
  </si>
  <si>
    <t xml:space="preserve">a) Detailed Indoor case papers with details of treatment given
b) Detailed procedure notes 
c) Detailed Discharge Summary </t>
  </si>
  <si>
    <t>MG052</t>
  </si>
  <si>
    <t xml:space="preserve">Myxedema coma </t>
  </si>
  <si>
    <t>MG052A</t>
  </si>
  <si>
    <t>a) Clinical Notes including evaluation findings, indications for the procedure, and planned line of treatment
b) Thyroid stimulating hormone (TSH), Free Triiodothyronine (FT3) and Free Thyroxine (FT4) level reports
c) Sr. Electrolyte report 
d) USG thyroid gland report</t>
  </si>
  <si>
    <t xml:space="preserve">a) Detailed Indoor Case Papers with treatment given details
b) Post treatment FTSH, FT3 and FT4 level 
c) Detailed Discharge Summary </t>
  </si>
  <si>
    <t>MG053</t>
  </si>
  <si>
    <t xml:space="preserve">Thyrotoxic crisis </t>
  </si>
  <si>
    <t>MG053A</t>
  </si>
  <si>
    <t xml:space="preserve">a) Clinical Notes including evaluation findings, indications for the procedure, advise for admission and planned line of treatment
b) Thyroid stimulating hormone, Free triiodothyonine (FT3), 
Free Thyroxine (FT4)
c) Thyroid Ultrasound scan </t>
  </si>
  <si>
    <t xml:space="preserve">a) Detailed Indoor case papers with treatment details  
b) Radionuclide Iodine uptake study report 
c) Post treatment Thyroid stimulating hormone, Free triiodothyonine 
(FT3), Free Thyroxine (FT4)
d) Detailed Discharge Summary </t>
  </si>
  <si>
    <t>MG054</t>
  </si>
  <si>
    <t xml:space="preserve">Gout </t>
  </si>
  <si>
    <t>MG054A</t>
  </si>
  <si>
    <t>MG055</t>
  </si>
  <si>
    <t>Pneumothorax</t>
  </si>
  <si>
    <t>MG055A</t>
  </si>
  <si>
    <t>General Medicine, Pediatric Medical Management,Neurology</t>
  </si>
  <si>
    <t>MG056</t>
  </si>
  <si>
    <t>Neuromuscular Disorders</t>
  </si>
  <si>
    <t>MG056A</t>
  </si>
  <si>
    <t>a) Clinical Notes including evaluation findings, indications for the procedure, and planned line of treatment
b) Creatine Phosphokinase (CPK), Electrolytes report 
c) EMG studies, Nerve conduction velocity 
d) CT Angiography studies/MRI/CT for spine</t>
  </si>
  <si>
    <t>a) Detailed Indoor case papers with treatment given details. 
B) Detailed Discharge Summary</t>
  </si>
  <si>
    <t>MG057</t>
  </si>
  <si>
    <t>Hypoglycemia</t>
  </si>
  <si>
    <t>MG057A</t>
  </si>
  <si>
    <t>a) Clinical Notes including evaluation findings, indications for the procedure, and planned line of treatment
b) Blood glucose level</t>
  </si>
  <si>
    <t>a) Detailed Indoor case papers with treatment details              b) Post treatment glucose level 
c) Detailed Discharge Summary</t>
  </si>
  <si>
    <t>General Medicine,  General Surgery,Endocrinology</t>
  </si>
  <si>
    <t>MG058</t>
  </si>
  <si>
    <t xml:space="preserve">Diabetic Foot </t>
  </si>
  <si>
    <t>MG058A</t>
  </si>
  <si>
    <t>Diabetic Foot -- debridement</t>
  </si>
  <si>
    <t>a) Clinical Notes including evaluation findings, indications for the procedure, and planned line of treatment
b) Complete Blood count, Blood glucose level, HbA1C Report 
c) Photograph of affected foot</t>
  </si>
  <si>
    <t>a) Detailed Indoor Case papers along with treatment details
b) Post treatment glucose level 
c) Post treatment photograph of affected foot 
d) Detailed Discharge Summary</t>
  </si>
  <si>
    <t>MG059</t>
  </si>
  <si>
    <t>Diabetic ketoacidosis</t>
  </si>
  <si>
    <t>MG059A</t>
  </si>
  <si>
    <t>a) Clinical Notes including evaluation findings, indications for the procedure, and planned line of treatment
b) Blood glucose (RBS) 
c) Sr. Bicarbonate report 
d) Arterial blood gas report
e) Urine Ketone report</t>
  </si>
  <si>
    <t>a) Detailed Indoor case papers and treatment given details
b) Post procedure blood glucose (fasting and PP) 
c) Detailed Discharge summary</t>
  </si>
  <si>
    <t>MG060</t>
  </si>
  <si>
    <t>Electrolyte Imbalance</t>
  </si>
  <si>
    <t>MG060A</t>
  </si>
  <si>
    <t xml:space="preserve">Hypercalcemia </t>
  </si>
  <si>
    <t>a) Clinical Notes including evaluation findings, indications 
for the procedure, and planned line of treatment
b) Serum Calcium report</t>
  </si>
  <si>
    <t xml:space="preserve">a) Detailed Indoor case papers with treatment details 
b) Post treatment serum calcium 
d) Detailed Discharge Summary </t>
  </si>
  <si>
    <t>MG060B</t>
  </si>
  <si>
    <t xml:space="preserve">Hypocalcemia </t>
  </si>
  <si>
    <t>MG060C</t>
  </si>
  <si>
    <t>Hyponatremia</t>
  </si>
  <si>
    <t>a) Clinical Notes including evaluation findings, indications 
for the procedure, and planned line of treatment                                 b) Other Serum Electrolytes</t>
  </si>
  <si>
    <t xml:space="preserve">a) Detailed Indoor case papers with treatment details b) Post treatment serum electrolytes
c) Detailed Discharge Summary </t>
  </si>
  <si>
    <t>MG060D</t>
  </si>
  <si>
    <t xml:space="preserve">Hypernatremia </t>
  </si>
  <si>
    <t>MG060E</t>
  </si>
  <si>
    <t>Hyperkalaemia</t>
  </si>
  <si>
    <t>MG060F</t>
  </si>
  <si>
    <t>Hypokalaemia</t>
  </si>
  <si>
    <t>MG061</t>
  </si>
  <si>
    <t>Hyperosmolar Non-Ketotic coma</t>
  </si>
  <si>
    <t>MG061A</t>
  </si>
  <si>
    <t>a)  Clinical Notes including evaluation findings, indications for the procedure, and planned line of treatment
b) Relevant Investigations
1. Blood Glucose
2. Serum osmolarity
3. urine ketones
4. hemogram</t>
  </si>
  <si>
    <t>a) Detailed Indoor Case Papers with treatment given details.
B) Post treatment Investigations
1. Blood glucose
2. Serum osmolarity
3. HbA1C                                  c) Detailed Discharge Summary</t>
  </si>
  <si>
    <t>MG062</t>
  </si>
  <si>
    <t>Accelerated hypertension</t>
  </si>
  <si>
    <t>MG062A</t>
  </si>
  <si>
    <t>a) Clinical Notes including evaluation findings, indications for the  procedure, and planned line of treatment
b) Fundoscopy report</t>
  </si>
  <si>
    <t>a) Detailed Indoor case papers with treatment given
b) Detailed procedure notes 
c) Detailed Discharge Summary</t>
  </si>
  <si>
    <t>MG063</t>
  </si>
  <si>
    <t>Hypertensive emergencies</t>
  </si>
  <si>
    <t>MG063A</t>
  </si>
  <si>
    <t>MG064</t>
  </si>
  <si>
    <t>Severe anemia</t>
  </si>
  <si>
    <t>MG064A</t>
  </si>
  <si>
    <t xml:space="preserve">a) Clinical Notes including evaluation findings, indications for the procedure, and planned line of treatment
b) CBC, Hb report </t>
  </si>
  <si>
    <t>a) Detailed Indoor case papers and Treatment details 
b) Post treatment CBC, Hb reports 
c) Detailed Discharge Summary</t>
  </si>
  <si>
    <t>MG065</t>
  </si>
  <si>
    <t>Sickle cell Anemia</t>
  </si>
  <si>
    <t>MG065A</t>
  </si>
  <si>
    <t>a) Clinical Notes including evaluation findings, indications for the  procedure, and planned line of treatment
b) Electrophoresis report</t>
  </si>
  <si>
    <t>a) Detailed Indoor case papers with treatment chart  
b) High-performance liquid chromatography (HPLC)  
c) Detailed Discharge Summary</t>
  </si>
  <si>
    <t>MG066</t>
  </si>
  <si>
    <t xml:space="preserve">Anaphylaxis </t>
  </si>
  <si>
    <t>MG066A</t>
  </si>
  <si>
    <t xml:space="preserve">a) Clinical Notes including history (Drug Hx, IV, Sub cutaneous TM, Oral), 
physical examination,evaluation findings, indications for the 
procedure, and planned line of treatment
b) Complete Blood Count (CBC)/ allergen-specific immunoglobulin E (IgE) 
report </t>
  </si>
  <si>
    <t>a) Detailed Indoor case papers
b) Post treatment CBC report 
c) Detailed Discharge Summary</t>
  </si>
  <si>
    <t>MG067</t>
  </si>
  <si>
    <t>Heat stroke</t>
  </si>
  <si>
    <t>MG067A</t>
  </si>
  <si>
    <t>a) Clinical notes with detailing history and Admission notes showing vitals 
(Temperature, BP, Pulse) and planned line of treatment
b) White Blood Count, Sr. electrolytes, Blood gas, Creatine phosphokinase, 
lactate dehydrogenase</t>
  </si>
  <si>
    <t xml:space="preserve">a) Detailed Indoor Case Papers (ICPs) with treatment details  
b) Post treatment WBC, Sr. electrolytes
c) Detailed Discharge Summary </t>
  </si>
  <si>
    <t>MG068</t>
  </si>
  <si>
    <t>Systematic lupus erythematosus</t>
  </si>
  <si>
    <t>MG068A</t>
  </si>
  <si>
    <t>Systematic lupus erythematosus (SLE)/ Diffuse alveolar hemmorhage associated with SLE</t>
  </si>
  <si>
    <t xml:space="preserve">a) Clinical Notes including evaluation findings, indications for the procedure, advise for admission and planned line of treatment
b) Antinuclear antibody (ANA test) 
c) Erythrocyte sedimentation rate (ESR) or C-reactive protein (CRP) level
d) X ray report </t>
  </si>
  <si>
    <t>a) Detailed Indoor Case Papers with treatment details
b) Detailed Discharge Summary</t>
  </si>
  <si>
    <t>MG069</t>
  </si>
  <si>
    <t>MG069A</t>
  </si>
  <si>
    <t>Guillain Barre syndrome (IVIG)</t>
  </si>
  <si>
    <t>MG070</t>
  </si>
  <si>
    <t>Snake bite</t>
  </si>
  <si>
    <t>MG070A</t>
  </si>
  <si>
    <t>a) Clinical Notes including evaluation findings, indications for the procedure,  and planned line of treatment 
b) Urine examination for albumin and blood report</t>
  </si>
  <si>
    <t>a) Detailed Indoor Case Papers with treatment details
b) Details of Anti-snake venom used (If applicable)
c) Detailed Discharge Summary</t>
  </si>
  <si>
    <t>MG071</t>
  </si>
  <si>
    <t>Poisoning</t>
  </si>
  <si>
    <t>MG071A</t>
  </si>
  <si>
    <t>Acute organophosphorus poisoning</t>
  </si>
  <si>
    <t>a) Clinical Notes including evaluation findings, indications for the procedure, and planned line of treatment
b) Red cell cholinesterase level, ECG, CBL, LFT, KFT reports (as applicable)  
c) Copy of Medico legal certificate / FIR</t>
  </si>
  <si>
    <t>MG071B</t>
  </si>
  <si>
    <t>Other poisonings</t>
  </si>
  <si>
    <t>General Medicine, Nephrology</t>
  </si>
  <si>
    <t>MG072</t>
  </si>
  <si>
    <t>Haemodialysis / Peritoneal Dialysis</t>
  </si>
  <si>
    <t>MG072B</t>
  </si>
  <si>
    <t>General Medicine, Nephrology, Organ transplantation</t>
  </si>
  <si>
    <t>MG072C</t>
  </si>
  <si>
    <t>Haemodialysis (For Sero -ve patient)</t>
  </si>
  <si>
    <t>MG072D</t>
  </si>
  <si>
    <t>Haemodialysis (For Sero +ve patient)</t>
  </si>
  <si>
    <t>MG073</t>
  </si>
  <si>
    <t>Plasmapheresis</t>
  </si>
  <si>
    <t>MG073A</t>
  </si>
  <si>
    <t>a) Clinical Notes including evaluation findings, indications for the procedure, and planned line of treatment</t>
  </si>
  <si>
    <t>a) Detailed indoor case papers along with indications
b) Detailed procedure notes 
c) Detailed discharge summary</t>
  </si>
  <si>
    <t>MG074</t>
  </si>
  <si>
    <t>Blood transfusion</t>
  </si>
  <si>
    <t>MG074A</t>
  </si>
  <si>
    <t>Whole Blood transfusion</t>
  </si>
  <si>
    <t>a) Clinical Notes including evaluation findings, indications for the procedure, and planned line of treatment                                   b) Blood grouping (ABO and Rh) 
c) Complete hemogram 
d) Viral markers of the donor           e) Screening for Malaria, Syphilis, HIV, HBV, HCV, CMV</t>
  </si>
  <si>
    <t xml:space="preserve">a) Detailed Indoor case papers including treatment 
details
b) Post Transfusion hemogram
c) Detailed Discharge Summary </t>
  </si>
  <si>
    <t>MG074B</t>
  </si>
  <si>
    <t>Blood component including platelet transfusion (RDP, PC, SDP)</t>
  </si>
  <si>
    <t>Pediatric Medical Management, General Medicine,Nephrology</t>
  </si>
  <si>
    <t>MG077</t>
  </si>
  <si>
    <t>Continuous renal replacement therapy/Continuous veno-venous hemofiltration</t>
  </si>
  <si>
    <t>MG077A</t>
  </si>
  <si>
    <t>Continuous renal replacement therapy in AKI (initiation cost for disposable)</t>
  </si>
  <si>
    <t>General Medicine,Gastroenterology</t>
  </si>
  <si>
    <t>MG078</t>
  </si>
  <si>
    <t>Alcoholic Liver Disease</t>
  </si>
  <si>
    <t>MG078A</t>
  </si>
  <si>
    <t>MG079</t>
  </si>
  <si>
    <t>Peripheral Arterial Thrombosis</t>
  </si>
  <si>
    <t>MG079A</t>
  </si>
  <si>
    <t>MG081</t>
  </si>
  <si>
    <t>IHD / CAD / Arrhythmia</t>
  </si>
  <si>
    <t>MG081A</t>
  </si>
  <si>
    <t>Arrhythmia</t>
  </si>
  <si>
    <t>MG081B</t>
  </si>
  <si>
    <t>CAD</t>
  </si>
  <si>
    <t>Interventional  General Medicine</t>
  </si>
  <si>
    <t>MG082</t>
  </si>
  <si>
    <t>Bone marrow aspiration of biopsy</t>
  </si>
  <si>
    <t>MG082A</t>
  </si>
  <si>
    <t>MG083</t>
  </si>
  <si>
    <t>Lumbar puncture</t>
  </si>
  <si>
    <t>MG083A</t>
  </si>
  <si>
    <t>MG084</t>
  </si>
  <si>
    <t>Joint Aspiration</t>
  </si>
  <si>
    <t>MG084A</t>
  </si>
  <si>
    <t>MG085</t>
  </si>
  <si>
    <t>DVT Pneumatic Compression Stockings (Add on package in ICU)</t>
  </si>
  <si>
    <t>MG085A</t>
  </si>
  <si>
    <t>MG086</t>
  </si>
  <si>
    <t xml:space="preserve">Acute Ischemic Stoke </t>
  </si>
  <si>
    <t>MG086A</t>
  </si>
  <si>
    <t>MG086B</t>
  </si>
  <si>
    <t>Acute ischemic stroke- intravenous thrombolysis -Recombinant tissue plasminogen activator</t>
  </si>
  <si>
    <t>MG086C</t>
  </si>
  <si>
    <t>Acute ischemic stroke- Intravenous thrombolysis-Tenecteplase</t>
  </si>
  <si>
    <t>MG087</t>
  </si>
  <si>
    <t xml:space="preserve">Venous sinus thrombosis </t>
  </si>
  <si>
    <t>MG087A</t>
  </si>
  <si>
    <t>MG088</t>
  </si>
  <si>
    <t>Pyogenic Meningitis</t>
  </si>
  <si>
    <t>MG088A</t>
  </si>
  <si>
    <t>MG089</t>
  </si>
  <si>
    <t>Fungal Meningitis</t>
  </si>
  <si>
    <t>MG089A</t>
  </si>
  <si>
    <t>MG090</t>
  </si>
  <si>
    <t>MG090A</t>
  </si>
  <si>
    <t>Autoimmune encephalitis - Plasmapheresis</t>
  </si>
  <si>
    <t>MG090B</t>
  </si>
  <si>
    <t>Autoimmune encephalitis - Immunoglubulin (IVIG)</t>
  </si>
  <si>
    <t>Acute transverse myelitis/ Acute demyelinating encephalitis</t>
  </si>
  <si>
    <t>MG090C</t>
  </si>
  <si>
    <t>MG091</t>
  </si>
  <si>
    <t>Acute hemorrhagic stroke- Hematoma evacuation</t>
  </si>
  <si>
    <t>MG091A</t>
  </si>
  <si>
    <t>MG091B</t>
  </si>
  <si>
    <t>Acute hemorrhagic stroke- Extra ventricular drainage</t>
  </si>
  <si>
    <t>MG092</t>
  </si>
  <si>
    <t>Myasthenic crisis (IVIG)</t>
  </si>
  <si>
    <t>MG092B</t>
  </si>
  <si>
    <t>Myasthenic crisis - Immunoglobulins (IVIG)</t>
  </si>
  <si>
    <t>MG093</t>
  </si>
  <si>
    <t>MG093A</t>
  </si>
  <si>
    <t>Myasthenic crisis - Plasmapheresis</t>
  </si>
  <si>
    <t>MG094</t>
  </si>
  <si>
    <t>Tuberculous meningitis (Hydrocephalus – VP SHUNT/ EVD/Omaya)</t>
  </si>
  <si>
    <t>MG094A</t>
  </si>
  <si>
    <t>General medicine,Gastroenterology</t>
  </si>
  <si>
    <t>MG095</t>
  </si>
  <si>
    <t>Cholangitis</t>
  </si>
  <si>
    <t>MG095A</t>
  </si>
  <si>
    <t>General Medicine, Pulmonology</t>
  </si>
  <si>
    <t>MG096</t>
  </si>
  <si>
    <t>MG096A</t>
  </si>
  <si>
    <t>Bronchoscopy</t>
  </si>
  <si>
    <t>General Medicine, Pulmonology, General surgery</t>
  </si>
  <si>
    <t>Intercostal drainage</t>
  </si>
  <si>
    <t>MG096B</t>
  </si>
  <si>
    <t>General Medicine, Pulmonology interventional</t>
  </si>
  <si>
    <t>MG097</t>
  </si>
  <si>
    <t>Endobronchial Ultrasound (EBUS)</t>
  </si>
  <si>
    <t>MG097A</t>
  </si>
  <si>
    <t>Endobronchial Ultrasound guided fine needle biopsy</t>
  </si>
  <si>
    <t>MG075</t>
  </si>
  <si>
    <t>High end radiological diagnostic 
(CT, MRI, Imaging including nuclear imaging)</t>
  </si>
  <si>
    <t>MG075B</t>
  </si>
  <si>
    <t xml:space="preserve">FDG Whole body PET Scan </t>
  </si>
  <si>
    <t>MG075C</t>
  </si>
  <si>
    <t>Brain &amp; Heart FDG PET Scan</t>
  </si>
  <si>
    <t>MG075D</t>
  </si>
  <si>
    <t>Gallium-68 Peptide PET imaging for Neuroendocrine Tumor</t>
  </si>
  <si>
    <t>MG099</t>
  </si>
  <si>
    <t>Platelet pheresis</t>
  </si>
  <si>
    <t>MG099A</t>
  </si>
  <si>
    <t>Mental Disorders</t>
  </si>
  <si>
    <t>MM</t>
  </si>
  <si>
    <t>MM001</t>
  </si>
  <si>
    <t>Mental Retardation (intellectual disability)</t>
  </si>
  <si>
    <t>MM001A</t>
  </si>
  <si>
    <t xml:space="preserve">Intellectual Disability (ID) 
</t>
  </si>
  <si>
    <t>a) Clinical notes with detailed history and chronicity                           b) Admission document signed by empanelled
psychiatrist</t>
  </si>
  <si>
    <t>a) Detailed treatment notes      b) Relevant investigations
1. Neuroimaging
2. Thyroid function Test             c) Detailed Discharge Summary</t>
  </si>
  <si>
    <t>MM002</t>
  </si>
  <si>
    <t>Mental disorders - Organic, including symptomatic</t>
  </si>
  <si>
    <t>MM002A</t>
  </si>
  <si>
    <t>a) Clinical notes with detailed history and chronicity                       b) Admission document signed by empanelled psychiatrist</t>
  </si>
  <si>
    <t>a) Detailed treatment notes       b)  investigations require
1. Complete hemogram
2. Thyroid function test
3. Biochemistry
4. liver function test
5. VDRL
6. Vit. D level
7. Vit. B12 level
8. Neuroimaging (CT/MRI)       c) Detailed Discharge Summary</t>
  </si>
  <si>
    <t>MM003</t>
  </si>
  <si>
    <t>Schizophrenia, schizotypal and delusional disorders</t>
  </si>
  <si>
    <t>MM003A</t>
  </si>
  <si>
    <t>a) Clinical notes with detailed history and chronicity                         b) Admission document signed by empanelled psychiatrist</t>
  </si>
  <si>
    <t>a) Detailed treatment notes       b) Detailed Discharge Summary</t>
  </si>
  <si>
    <t>MM004</t>
  </si>
  <si>
    <t>Neurotic, stress-related and somatoform disorders</t>
  </si>
  <si>
    <t>MM004A</t>
  </si>
  <si>
    <t>a) Clinical notes with detailed history and chronicity                     b) Admission document signed by empanelled psychiatrist</t>
  </si>
  <si>
    <t>MM005</t>
  </si>
  <si>
    <t>Mood (affective) disorders</t>
  </si>
  <si>
    <t>MM005A</t>
  </si>
  <si>
    <t>a) Clinical notes with detailed history and chronicity                         b) Admission document signed by empaneled psychiatrist</t>
  </si>
  <si>
    <t>a) Detailed treatment notes        b) Investigations require
1. Complete hemogram
2. Thyroid function test
3. Serum sodium
4. Resting ECG                         c) Detailed Discharge Summary</t>
  </si>
  <si>
    <t>MM006</t>
  </si>
  <si>
    <t>Behavioural syndromes associated with physiological disturbances and physical factors</t>
  </si>
  <si>
    <t>MM006A</t>
  </si>
  <si>
    <t>a) Clinical notes with detailed history and chronicity                        b) Admission document signed by empanelled psychiatrist</t>
  </si>
  <si>
    <t>MM007</t>
  </si>
  <si>
    <t>Mental and Behavioural disorders due to psychoactive substance use</t>
  </si>
  <si>
    <t>MM007A</t>
  </si>
  <si>
    <t>a) Clinical notes with detailed history and chronicity                          b) Admission document signed by empanelled psychiatrist</t>
  </si>
  <si>
    <t>a) Detailed treatment notes      b) Relevant investigations
1. Complete hemogram
2. Liver function test
3. Serum electrolytes
4. Random blood glucose        c) Detailed Discharge Summary</t>
  </si>
  <si>
    <t>MM008</t>
  </si>
  <si>
    <t>Package (Cognitive Tests, Complete Haemogram, Liver Function Test, Renal Function Test, Serum Electrolytes, Electro Cardiogram (ECG), CT / MRI Brain, Electroencephalogram, Thyroid Function Test, VDRL, HIV Test, Vitamin B12 levels, Folate levels, Lipid Profile, Homocysteine levels), serum Lithium level</t>
  </si>
  <si>
    <t>MM008A</t>
  </si>
  <si>
    <t xml:space="preserve">A)Detailed history with chronicity.
B) need for specific treatment.
C)expected results.
D) Admission under empanneled Psychiatrist is a must
</t>
  </si>
  <si>
    <t xml:space="preserve">A)Detailed treatment notes.
B) all investigations done.
C)detailed discharge summary.
</t>
  </si>
  <si>
    <t>MM009</t>
  </si>
  <si>
    <t>Electro Convulsive Therapy (ECT) - per session</t>
  </si>
  <si>
    <t>MM009A</t>
  </si>
  <si>
    <t>A)Detailed history with chronicity.
B) need for specific treatment.
C)expected results.
D) Admission under empanneled Psychiatrist is a must</t>
  </si>
  <si>
    <t>A)Detailed treatment notes.
B) all investigations done.
C)detailed discharge summary.</t>
  </si>
  <si>
    <t>MM010</t>
  </si>
  <si>
    <t>NeuroDevelopmental Disorders (NDD) Other than Intellectual Disability</t>
  </si>
  <si>
    <t>MM010A</t>
  </si>
  <si>
    <t xml:space="preserve">Autism Spectrum Disorder </t>
  </si>
  <si>
    <t>MM010B</t>
  </si>
  <si>
    <t xml:space="preserve">Mixed Developmental Disorder </t>
  </si>
  <si>
    <t>MM010C</t>
  </si>
  <si>
    <t xml:space="preserve">Tourette Syndrome / Chronic Tic Disorder </t>
  </si>
  <si>
    <t>MM010D</t>
  </si>
  <si>
    <t xml:space="preserve">Attention Deficit Hyperactivity Disorder (ADHD) </t>
  </si>
  <si>
    <t>MM010E</t>
  </si>
  <si>
    <t>Specific Developmental Disorders</t>
  </si>
  <si>
    <t>MM011</t>
  </si>
  <si>
    <t>Behavioral and motional Disorders of Childhood and Adolescence</t>
  </si>
  <si>
    <t>MM011A</t>
  </si>
  <si>
    <t xml:space="preserve">Oppositional Defiant Disorder </t>
  </si>
  <si>
    <t>MM011B</t>
  </si>
  <si>
    <t xml:space="preserve">Conduct Disorder </t>
  </si>
  <si>
    <t>MM011C</t>
  </si>
  <si>
    <t>Mixed Disorder of Conduct and Emotions</t>
  </si>
  <si>
    <t>MM011D</t>
  </si>
  <si>
    <t xml:space="preserve">Anxiety and Depressive Disorders </t>
  </si>
  <si>
    <t>MM011E</t>
  </si>
  <si>
    <t>Other Internalizing and Externalizing Disorders of Childhood and Adolescence</t>
  </si>
  <si>
    <t>MM012</t>
  </si>
  <si>
    <t>Non-Pharmacological Interventions</t>
  </si>
  <si>
    <t>MM012A</t>
  </si>
  <si>
    <t>Psychological, Behavioural and Developmental and Educational Interventions (Typically Includes Child Counselling / Psychotherapy, Family Counselling / Psychotherapy / Training Such As Parent Management Training, Behavioral / Cognitive-Behavioral Interventions, Developmental Interventions Such As Early Intervention, Speech / Language Therapy, Occupational Therapy, Physiotherapy, Remediation For Specific Learning Disability and Other Rehabilitative / Psychosocial Interventions)</t>
  </si>
  <si>
    <t>MM013</t>
  </si>
  <si>
    <t>Pharmacological Interventions</t>
  </si>
  <si>
    <t>MM013A</t>
  </si>
  <si>
    <t>Common Medications Used in Management of Child &amp; Adult Psycholoigical DisordersiIncluding Anti-ADHD Medication</t>
  </si>
  <si>
    <t>MM014</t>
  </si>
  <si>
    <t xml:space="preserve">Psychological / Psychosocial Assessment Package for All Child And Adolescent Psychiatric Disorders </t>
  </si>
  <si>
    <t>MM014A</t>
  </si>
  <si>
    <t>Psychological Assessments (Includes IQ Testing, Specific Learning Disability Assessments, Assessments For Autism Spectrum Disorder, Developmental  Assessments, Projective Tests and Other Tests Of Psychopathology),  Other Psychosocial Assessments (Family, Schooling)</t>
  </si>
  <si>
    <t>Neo - natal Care</t>
  </si>
  <si>
    <t>MN</t>
  </si>
  <si>
    <t>MN001</t>
  </si>
  <si>
    <t xml:space="preserve">Basic neonatal care package: Babies that can be managed by side of mother in postnatal ward without requiring admission in SNCU/NICU:
• Any newborn needing feeding support
• Babies requiring closer monitoring or short-term care for conditions like: 
o Birth asphyxia (need for positive pressure ventilation; no HIE)
o Moderate jaundice requiring phototherapy
o Large for dates (&gt;97 percentile) Babies 
o Small for gestational age (less than 3rd centile)  </t>
  </si>
  <si>
    <t>MN001A</t>
  </si>
  <si>
    <t>Neonates 1800-2500g  OR Neonates of any weight requiring closer monitoring or short-term care on mother's bedside for conditions like, but not limited to: 
 o Birth asphyxia (need for positive pressure ventilation at birth; no HIE)
 o Moderate jaundice requiring phototherapy
 o Large for dates (&gt;97 percentile) or Small for gestational age (less than 3rd centile)                                                                                                                                   o Rule-out sepsis .                                                                                                                                                                                                                                         o Investigations warranted because of antenatal scan findings.                                                                                                                                                                            Includes activities listed under Basic Neonatal care package and Kangaroo Mother Care support</t>
  </si>
  <si>
    <t>a) Clinical notes including evaluation findings and planned line of management                           b) Documentation of feeding difficulties
c) Clinical photograph (in case orofacial deformities)                     d) Birth asphyxia                                            * Neonate resuscitation notes
*Indication for monitoring in postnatal ward
*Neonate vital monitoring                   e) Moderate jaundice requiring phototherapy
*Total serum bilirubin
*Blood group: Mother and baby f) Large for dates (&gt;97 percentile) Babies
*Blood glucose
*Serum calcium
*Complete blood count
*Feeding monitoring
*Vitals monitoring                                        g) Small for gestation age (&lt;3 percentile) Babies
*Blood glucose
*Serum calcium
*Complete blood count
*Feeding monitoring
*Vitals monitoring</t>
  </si>
  <si>
    <t>a) Indoor case papers  / clinical notes
b) Investigations reports (if done)
c) Detailed Procedure notes and indication (if any)</t>
  </si>
  <si>
    <t>MN002</t>
  </si>
  <si>
    <t xml:space="preserve">Special Neonatal Care Package: Babies that required admission to SNCU or NICU:
Babies admitted for short term care for conditions like: 
• Mild Respiratory Distress/tachypnea
• Mild encephalopathy 
• Severe jaundice requiring intensive phototherapy
• Haemorrhagic disease of newborn
• Unwell baby requiring monitoring
• Some dehydration
• Hypoglycaemia                           
Mother's stay and food in the hospital for breastfeeding, family centred care and (Kangaroo Mother Care) KMC is mandatory and included in the package rate                                                                                                                                                                                                                                </t>
  </si>
  <si>
    <t>MN002A</t>
  </si>
  <si>
    <t>Neonates  between 1500-1799g  OR Neonates of any weight with mild illness like, but not limited to: 
 • Mild Respiratory Distress/tachypnea 
 • Mild encephalopathy 
 • Severe jaundice requiring intensive phototherapy
 • Unwell baby requiring monitoring
 • Some dehydration
 • Hypoglycaemia                                                                                                                                                                                                                                          The above list is illustrative but not limited to these conditions.                                                                                                                                                                            The required procedures may include radiant warmer care, gavage feeding, oxygen therapy, IV fluid administration, blood transfusion.
The package includes food and stay for the mother in the hospital for breastfeeding, Kangaroo Mother Care (KMC) and Family centered care.</t>
  </si>
  <si>
    <t>a) Clinical notes including evaluation findings and planned line of management                               b) Mild Respiratory Distress/tachypnea
*Chest X-ray
*Hemoglobin
*Blood sugar
*Sepsis screen
*Blood culture                                            c) Mild encephalopathy
*Arterial Blood Gas (ABG)/Cord blood analysis
*Blood sugar
*Serum Electrolytes
*Serum Creatinine                                   d)Severe jaundice requiring intensive phototherapy
*Liver function test
*Coomb`s test (Direct)
*Hemoglobin, reticulocyte count, peripheral smear for evidence of hemolysis
*Blood grouping (mother and newborn)                                                       e) Haemorrhagic disease of newborn
*Complete blood count
*Coagulation profile – Prothrombin Time, Activated                                       *Partial Thromboplastin Time
*Sepsis screen                                                f) Unwell baby requiring monitoring
*Blood sugar
*Serum Calcium
*Sepsis screen
*Serum Electrolytes
*Abdominal girth                                             g)  Some dehydration
*Clinical evaluation
*Serum electrolytes
*Urine analysis                                            h) Hypoglycaemia
*Blood sugar</t>
  </si>
  <si>
    <t>a) Detailed Indoor case papers
b) Investigations reports (if done)
c) Detailed Procedure notes and indication (if any)
d) Detailed discharge summary</t>
  </si>
  <si>
    <t>MN003</t>
  </si>
  <si>
    <t xml:space="preserve">Intensive Neonatal Care Package 
Babies with birthweight 1500-1799 g                                                                                                                                                                       
                           or 
Babies of any birthweight and at least one of the following conditions:                                                                                               
• Need for mechanical ventilation for less than 24 hours or non-invasive respiratory support (CPAP, HFFNC)                                                                                                                                                                                                                  
• Sepsis / pneumonia without complications                                                                                                                   
• Hyperbilirubinemia requiring exchange transfusion
• Seizures
• Major congenital malformations (pre-surgical stabilization, not requiring ventilation)                                                                                                                                                                                                                              
• Cholestasis significant enough requiring work up and in-hospital management 
• Congestive heart failure or shock      
Mother's stay and food in the hospital for breastfeeding, family centred care and (Kangaroo Mother Care) KMC is mandatory and included in the package rate                                                                                                                    </t>
  </si>
  <si>
    <t>MN003A</t>
  </si>
  <si>
    <t>Neonates of  any birthweight  with moderate illness like 
 • Need for mechanical ventilation for less than 24 hours or non-invasive respiratory support (CPAP, HFFNC) 
 • Sepsis / pneumonia without complications 
 • Hyperbilirubinemia requiring exchange transfusion
 • Seizures requring anti-convulsants
 • Major congenital malformations (pre-surgical stabilization) 
 • Cholestasis  requiring investigations and in-hospital management 
 • Congestive heart failure or shock 
 The above list is illustrative but not limited to these conditions.                                                                                                                                                                       The package includes mandatory stay and food of the mother in the hospital for breastfeeding, Kangaroo Mother Care (KMC) and Family centered care</t>
  </si>
  <si>
    <t>a) Clinical notes including evaluation findings and planned line of management                              b) Babies with birthweight 1500-1799 g Birth weight
*Gestation age
*Ballard scoring for determining maturity
*Respiratory support - Silverman score need for Surfactant/Chest X-ray/CPAP/MV
*Retinopathy of Prematurity (ROP) screening (can be discharged – First ROP screening venue/date should be documented on the discharge summary to be done before 30 days of age and &lt;2kg weight)              c) Need for mechanical ventilation for less than 24 hours or non-invasive respiratory support Pulse oximetry
*Chest X-Ray
*Arterial Blood Gas (ABG) analysis d) Sepsis / pneumonia without complications                                     *Chest X-ray
*Septic screen                                           e) Hyperbilirubinemia requiring exchange transfusion                         *Liver function test
*Coomb`s test (Direct)
*Complete blood count
*Blood grouping (mother and newborn)
*Hearing assessment (BERA) – can be discharged with documentation of BERA screening planned before 3 months age with venue/date           f) Seizures
*Sr Electrolytes
*Blood Sugar
*Serum Calcium
*Septic Screen
*Cerebrospinal fluid (CSF) examination
*Neurosonogram
*Electroencephalogram (EEG) – based on availability                                 g) Major congenital malformations (pre-surgical stabilization, not requiring ventilation)
*Clinical Examination                           *Clinical photograph                                    h) Congestive heart failure or shock
*Complete blood count
*Coagulation parameters (prothrombin time, activated partial thromboplastin time)
*Electrolytes, blood sugar, BUN/creatinine and urinalysis
Functional Echocardiography
*Chest X-ray
*Electrocardiogram
*Neurosonogram
*Arterial Blood Gas (ABG) analysis
Serum lactate
*Culture
*Cross matching and typing of blood
Clinical photograph                                      i) Cholestasis significant enough requiring work up and in-hospital management
*Liver Function test
*Thyroid profile
*Septic Screen
*USG Abdomen
*Urine for bile pigments
*HIDA scan (based on the availability)</t>
  </si>
  <si>
    <t>MN004</t>
  </si>
  <si>
    <t xml:space="preserve">Advanced Neonatal Care Package:
Babies with birthweight of 1200-1499 g                                                                                                                                                    
                                  or 
Babies of any birthweight with at least one of the following conditions: 
• Any condition requiring invasive ventilation longer than 24 hours                                                                                                                                                                                                                                                                                                                                                                                                                                      
• Hypoxic Ischemic encephalopathy requiring Therapeutic Hypothermia                                                                                                                                              
• Cardiac rhythm disorders needing intervention (the cost of cardiac surgery or implant will be covered under cardiac surgery packages)                                                                                                                                                                        
• Sepsis with complications such as meningitis or bone and joint infection, DIC or shock
• Renal failure requiring dialysis                                                                                                                                                                                                                          
• Inborn errors of metabolism   
Mother's stay and food in the hospital for breastfeeding, family centred care and (Kangaroo Mother Care) KMC is mandatory and included in the package rate                                                                                                                                     </t>
  </si>
  <si>
    <t>MN004A</t>
  </si>
  <si>
    <t>Neonates  between 1200-1499 g  OR 
Neonates of any weight with at least one of the following conditions: 
 • Any condition requiring invasive ventilation longer than 24 hours 
 • Moderate to Severe Hypoxic Ischemic encephalopathy 
 • Cardiac rhythm disorders needing intervention (the cost of cardiac surgery or implant will be covered under cardiac surgery packages) 
 • Sepsis with complications such as meningitis or bone and joint infection, DIC or shock
 • Renal failure requiring dialysis 
 • Inborn errors of metabolism 
 The above list is illustrative but not limited to these conditions.                                                                                                                                                                     The package includes mandatory stay and food of the mother in the hospital for breastfeeding, Kangaroo Mother Care (KMC) and Family centered care</t>
  </si>
  <si>
    <t>a) Clinical notes including evaluation findings and planned line of management                         b) Babies with birthweight of 1200-1499 g
*Ballard scoring
*Birth weight
*Gestation age
*Respiratory support - Silverman score need for Surfactant/Chest X-ray/CPAP/MV
*Retinopathy of Prematurity (ROP) screening (can be discharged – First ROP screening venue/date should be documented on the discharge summary to be done before 30 days of age and &lt;2kg weight)
*Neurosonogram                                  c) Investigation                               *Chest X-ray
*Arterial Blood Gas analysis
*Pre &amp; post ductal saturation      d) Hypoxic Ischemic encephalopathy (HIE) requiring Therapeutic Hypothermia
*Complete blood count
*Electrolytes/Renal function test
*Coagulation profile                      *Liver function test
*Arterial blood gases (ABG)
*Cranial Ultrasonography
*HIE scoring                                            e) Cardiac rhythm disorders needing intervention
*Electrocardiogram (ECG) 
 f) Sepsis with complications such as meningitis or bone and joint infection, DIC or shock
*Chest X-ray
*Septic screen
*Blood Culture                                        g) Renal failure requiring dialysis
*Serum Creatinine
*Urine Output
*Blood urea
*Serum electrolytes Arterial *Blood Gas (ABG)
*Urine Sodium
*Urine Creatinine
*USG KUB region/Renal doppler h) Inborn errors of Metabolism
First line investigations
1) Complete blood count (neutropenia and thrombocytopenia seen in propionic and methylmalonic acidemia)
2) Arterial blood gas and electrolytes
3) Blood glucose
4) Plasma ammonia (normal values in newborn: 90 to 150 μg/dL or 64 to 107 μmol/L)
5) Arterial blood lactate (normal values: 0.5-1.6 mmol/L)
6) Liver function tests
7) Urine ketones
8) Urine reducing substances
9) Serum uric acid
Second line investigations (ancillary and confirmatory tests) – Based on Etiology and availability
1) Gas chromatography mass spectrometry (GCMS) of urine
2) Plasma amino acids and acyl carnitine profile by tandem mass spectrometry (TMS)
3) High performance liquid chromatography (HPLC)
4) Lactate/pyruvate ratio: in cases with elevated lactate.
5) Urinary orotic acid
6) Enzyme assay
7) MRI
8) Magnetic resonance spectroscopy (MRS)
9) Electroencephalography (EEG)
10) Plasma very long chain fatty acid (VLCFA) levels
11) Mutation analysis when available
12) CSF amino acid analysis</t>
  </si>
  <si>
    <t>a) Detailed Indoor case papers 
b) Investigations reports (if done)
c) Detailed Procedure notes and indication (if any)
d) Detailed discharge summary</t>
  </si>
  <si>
    <t>MN005</t>
  </si>
  <si>
    <t xml:space="preserve">Critical Care Neonatal Package:
Babies with birthweight of &lt;1200 g                                                                                                                                                   
                           or 
Babies of any birthweight with at least one of the following conditions:                                                                                                
• Severe Respiratory Failure requiring High Frequency Ventilation or inhaled Nitric Oxide (iNO)
• Multisystem failure requiring multiple organ support including mechanical ventilation and multiple inotropes
• Critical congenital heart disease     
Mother's stay and food in the hospital for breastfeeding, family centred care and (Kangaroo Mother Care) KMC is mandatory and included in the package rate                                                                                                                                     </t>
  </si>
  <si>
    <t>MN005A</t>
  </si>
  <si>
    <t>Neonates  &lt;1200 g  OR
Neonates of any weight with at least one of the following conditions: 
 • Severe Respiratory Failure requiring High Frequency Ventilation or inhaled Nitric Oxide (iNO)
 • Multisystem failure requiring multiple organ support including mechanical ventilation and multiple inotropes
 • Reuiring parenteral nutrition                                                                                                                                                                                                                Critical congenital heart disease (excluding surgical costs)
The above list is illustrative but not limited to these conditions.                                                                                                                                                                              The package includes mandatory stay and food of the mother in the hospital for breastfeeding, Kangaroo Mother Care (KMC) and Family centered care</t>
  </si>
  <si>
    <t>a) Clinical notes including evaluation findings and planned line of management                                           b) Babies with birthweight of &lt;1200 g
*Ballard scoring to determine maturity
*Birth weight
*Gestation age
*Respiratory support - Silverman score need for Surfactant/Chest X-ray/CPAP/MV
*Retinopathy of Prematurity (ROP) screening
*Neurosonogram
*Caffeine administration documentation                                               c) Severe Respiratory Failure requiring High Frequency Ventilation or inhaled Nitric Oxide (iNO)
*Chest X-ray while on conventional ventilator
*Arterial Base Gas (ABG) and settings while of conventional ventilator
*2D ECHO (for iNO)                                  d) Multisystem failure requiring multiple organ support including mechanical ventilation and multiple inotropes
*Chest X-ray
*Blood pressure
*Renal function test
*Liver Function test
*Serum lactate
*Arterial Blood Gas (ABG)
*Urine output
*Level of consciousness (Volpe`s score)
*Sepsis screen
*Need for inotropes
*Need for Mechanical Ventilation e) Critical congenital heart disease
*Pulse-oximetry screening
*2D ECHO</t>
  </si>
  <si>
    <t>a) Detailed Indoor case papers b) Birth weight documentation c) Chest X-ray/ABG d) Documentation of Indication for requirement mechanical ventilation and multiple inotropes e) 2D ECHO report
f) Detailed Procedure notes and indication (if any)
g) Detailed discharge summary</t>
  </si>
  <si>
    <t>MN006</t>
  </si>
  <si>
    <t>Chronic Care Package: If the baby requires stay beyond the upper limit of usual stay in Package no MN004A or MN005A for conditions like severe BPD requiring respiratory support, severe NEC requiring prolonged TPN support</t>
  </si>
  <si>
    <t>MN006A</t>
  </si>
  <si>
    <t xml:space="preserve">Neonates  in Special Neonatal Care, Special Neonatal Care-Plus, Intensive Neonatal Care or Critical Neonatal Care  packages  (MN002,MN003,MN004, MN005) who have not fully recovered and continue to require  NICU/SNCU care,  e.g. for  respiratory support, gavage feeding, thermal support, etc., </t>
  </si>
  <si>
    <t>a) Clinical notes including evaluation findings and planned line of management                                    b) Necrotizing Enterocolitis
*Complete blood count
*Arterial Blood Gas (ABG) Analysis
*Serum Electrolytes
*Occult stool test
*Abdominal X-ray(AP &amp; lateral decubitus)
*USG Abdomen                                                c) Bronchopulmonary dysplasia
Chest X-ray</t>
  </si>
  <si>
    <t>MN007</t>
  </si>
  <si>
    <t>High Risk Newborn Post Discharge Care Package (Protocol Driven)</t>
  </si>
  <si>
    <t>MN007A</t>
  </si>
  <si>
    <t>Includes but not limited to minimum six follow-up visits at 40 weeks PMA,  and corrected ages of 3,6,9, 12  and 18 months for  Assessment and Management of growth and development. Neurosonogram at 40 weeks PMA if indicated.</t>
  </si>
  <si>
    <t>a) Discharge summary of the last admission
b) Clinical examination of the current visit</t>
  </si>
  <si>
    <t>a) Progress notes at the time of visit</t>
  </si>
  <si>
    <t>Neo - natal Care/opthalmology</t>
  </si>
  <si>
    <t>MN008</t>
  </si>
  <si>
    <t>Laser Therapy for Retinopathy of Prematurity (Irrespective of no. of eyes affected) - per session</t>
  </si>
  <si>
    <t>MN008A</t>
  </si>
  <si>
    <t>Laser Therapy for Retinopathy of Prematurity
(Irrespective of no. of eyes affected)
per session</t>
  </si>
  <si>
    <t>a) Clinical notes
b) Indirect ophthalmoscopy examination
c) Planned line of treatment</t>
  </si>
  <si>
    <t>a) Indoor case papers (ICPs)
b) Intra-procedure photograph(optional)
c) Detailed Procedure / operative notes
d) Detailed discharge summary</t>
  </si>
  <si>
    <t>MN009</t>
  </si>
  <si>
    <t>Advanced Surgery for Retinopathy of Prematurity</t>
  </si>
  <si>
    <t>MN009A</t>
  </si>
  <si>
    <t>Advanced Surgery for Retinopathy
of Prematurity</t>
  </si>
  <si>
    <t>MN010</t>
  </si>
  <si>
    <t>Ventriculoperitoneal Shunt Surgery (VP) or Omaya Reservoir or External Drainage for Hydrocephalus</t>
  </si>
  <si>
    <t>MN010A</t>
  </si>
  <si>
    <t>Ventriculoperitoneal Shunt Surgery (VP) or Omaya Reservoir or External Drainage for
Hydrocephalus</t>
  </si>
  <si>
    <t>a) Clinical notes
b) Clinical picture
c) Neurosonogram/CT Brain/MRI Brain
d) Planned line of treatment</t>
  </si>
  <si>
    <t>a) Indoor case papers (ICPs)
b) Post-procedure photograph (Optional)
c) Detailed Procedure / operative notes
d) Detailed discharge summary</t>
  </si>
  <si>
    <t>MN011</t>
  </si>
  <si>
    <t>Basic neonatal care (Level IA)</t>
  </si>
  <si>
    <t>MN011A</t>
  </si>
  <si>
    <t>Neonates &gt; 2.5 kg nursed with mother : Includes clinical monitoring, breastfeeding support, birth vaccination, thyroid screening, universal hearing screening and pre-discharge counselling</t>
  </si>
  <si>
    <t>MN012</t>
  </si>
  <si>
    <t>ROP screening</t>
  </si>
  <si>
    <t>MN012A</t>
  </si>
  <si>
    <t>MN013</t>
  </si>
  <si>
    <t>BERAn (Brainstem Evoked Response Audiometry)</t>
  </si>
  <si>
    <t>MN013A</t>
  </si>
  <si>
    <t>BERA</t>
  </si>
  <si>
    <t>Medical Oncology</t>
  </si>
  <si>
    <t>MO</t>
  </si>
  <si>
    <t>MO001</t>
  </si>
  <si>
    <t>CT for CA Breast</t>
  </si>
  <si>
    <t>MO001A</t>
  </si>
  <si>
    <t>Cyclophosphamide + Epirubcin
Cyclophosphamide - 600 mg /m2 D1
Epirubicin -90mg/m2 D1 every 21 days</t>
  </si>
  <si>
    <t xml:space="preserve">a) CBC. 
b) LFT.
c) RFT. 
d) Biopsy report or surgical pathology report of Modified radical mastectomy or breast conservation surgery.
e) ECG. 
f) 2D-ECHO.
g)  USG abdomen 
h) pelvis. 
i) CXR PA view or CECT chest
j) abdomen 
k)  pelvis in case of metastatic disease
</t>
  </si>
  <si>
    <t xml:space="preserve">a) BAR CODE OF THE DRUGS.
b) REPORTS OF THE TESTS (PATHOLOGY, RADIOLOGY, MICROBIOLOGY, HEMATOLOGY, BIOCHEMISTRY,ETC.) 
c) DISCHARGE SUMMARY OF INPATIENT DEPARTMENT.
d) DISCHARGE SUMMARY OF DAY CARE DEPARTMENT.
e) CHARTS OF CHEMOTHERAPY REGIMEN.
f) TRANFUSION SLIPS.
</t>
  </si>
  <si>
    <t>MO001B</t>
  </si>
  <si>
    <t>Weekly Paclitaxel for Adjuvant Therapy
Paclitaxel 80mg/m2 every week</t>
  </si>
  <si>
    <t>MO001C</t>
  </si>
  <si>
    <t>Weekly Paclitaxel in metastatic setting
Paclitaxel 80mg/m2 every week</t>
  </si>
  <si>
    <t xml:space="preserve">a) CBC. 
b) LFT.
c) RFT. 
d) Biopsy report or surgical pathology report of Modified radical mastectomy or breast conservation surgery.
e) ECG. 
f) 2D-ECHO.
g)  USG abdomen 
h) pelvis. 
i) CXR PA view or CECT chest
j) abdomen 
k)  pelvis in case of metastatic disease
</t>
  </si>
  <si>
    <t>MO001D</t>
  </si>
  <si>
    <t>Cyclophosphamide + Methotrexate + 5 - FU
Cyclophosphamide - 100mg/m2 orally D1-D14 Methotrexate 40mg/m2 IV D1
D8 5FU 600 mg/m2 D1, D8 every 28 days</t>
  </si>
  <si>
    <t>MO001E</t>
  </si>
  <si>
    <t>Docetaxel + Cyclophosphamide
Docetaxel 75mg/m2 D1
Cyclophosphamide 600 mg/m2 D1 every 21 days</t>
  </si>
  <si>
    <t>MO001F</t>
  </si>
  <si>
    <t>Trastuzumab
Trastuzumab 8 mg/Kg in Cycle 1 D1
Trastuzumab 6 mg/kg D1 from C2 every 21 days</t>
  </si>
  <si>
    <t xml:space="preserve">a) CBC. 
b) LFT.
c) RFT. 
d) Biopsy report or surgical pathology report of Modified radical mastectomy or breast conservation surgery.
e) ECG. 
f) 2D-ECHO.
g)  USG abdomen 
h) pelvis. 
i) CXR PA view or CECT chest
j) abdomen 
k)  pelvis in case of metastatic disease
</t>
  </si>
  <si>
    <t>BAR CODE OF THE DRUGS, REPORTS OF THE TESTS (PATHOLOGY, RADIOLOGY, MICROBIOLOGY, HEMATOLOGY, BIOCHEMISTRY,ETC.) DISCHARGE SUMMARY OF INPATIENT DEPARTMENT, DISCHARGE SUMMARY OF DAY CARE DEPARTMENT, CHARTS OF CHEMOTHERAPY REGIMEN, TRANFUSION SLIPS</t>
  </si>
  <si>
    <t>MO001G</t>
  </si>
  <si>
    <t>Tamoxifen
Tamoxifem 20 mg orally daily</t>
  </si>
  <si>
    <t xml:space="preserve">
a) CBC. 
b) LFT.
c) RFT. 
d) Biopsy report or surgical pathology report of Modified radical mastectomy or breast conservation surgery.
e) ECG. 
f) 2D-ECHO.
g)  USG abdomen 
h) pelvis. 
i) CXR PA view or CECT chest
j) abdomen 
k)  pelvis in case of metastatic disease
</t>
  </si>
  <si>
    <t>MO001H</t>
  </si>
  <si>
    <t>Letrozole
Letrozole 2.5 mg orally daily</t>
  </si>
  <si>
    <t>MO001I</t>
  </si>
  <si>
    <t>Carboplatin + Paclitaxel
Paclitaxel 175mg/m2 D1
Carboplatin AUC 5-6 D1 every 21 days</t>
  </si>
  <si>
    <t>MO001J</t>
  </si>
  <si>
    <t>Capecitabine
Capecitabine - 1000mg/m2 orally twice daily D1-D14 every 21 days</t>
  </si>
  <si>
    <t xml:space="preserve">
a) CBC. 
b) LFT.
c) RFT. 
d) Biopsy report or surgical pathology report of Modified radical mastectomy or breast conservation surgery.
e) ECG. 
f) 2D-ECHO.
g)  USG abdomen 
h) pelvis. 
i) CXR PA view or CECT chest
j) abdomen 
k)  pelvis in case of metastatic disease
</t>
  </si>
  <si>
    <t>MO001K</t>
  </si>
  <si>
    <t>Carboplatin + Gemcitabine
Gemcitabine - 1000mg/m2 D1 D8
Carboplatin AUC 2 D1 D8
Gemcitabine - 1000mg/m2 D1 D8 
Carboplatin AUC 5-6 D1 only</t>
  </si>
  <si>
    <t>MO001L</t>
  </si>
  <si>
    <t>Cyclophosphamide + Adriamycin
Cyclophosphamide - 600 mg /m2 D1
Adriamycin - 60mg/m2 D1 every 21 days</t>
  </si>
  <si>
    <t>MO001M</t>
  </si>
  <si>
    <t>Fulvestrant
Fulvestrant 500 mg D1 D15 D28 then every 28 days</t>
  </si>
  <si>
    <t xml:space="preserve">a) CBC.
b) LFT.
c) RFT. 
d) Biopsy report or surgical pathology report of Modified radical mastectomy or breast conservation surgery. 
e) ER or PR positive .
f) mammography.
g) USG abdomen 
h) pelvis. 
i) CXR PA view or CECT chest abdomen and pelvis
</t>
  </si>
  <si>
    <t>MO001N</t>
  </si>
  <si>
    <t>Paclitaxel
Paclitaxel 175 mg/m2 D1 every 21 days</t>
  </si>
  <si>
    <t>MO001O</t>
  </si>
  <si>
    <t>Exemestane
Exemestane 25 mg orally daily (q 3 monthsly)</t>
  </si>
  <si>
    <t xml:space="preserve">a) CBC.
b)  LFT.
c) RFT. 
d) Biopsy report 
e) surgical pathology report of Modified radical mastectomy
f)  breast conservation surgery. 
g)  ER 
h)  PR positive .
i)  mammography.
j) USG abdomen 
k)  pelvis.
l)  CXR PA view
m)  CECT chest abdomen and pelvis
</t>
  </si>
  <si>
    <t>MO001P</t>
  </si>
  <si>
    <t>Lapatinib
Lapatinib 500 mg BD  orally , daily</t>
  </si>
  <si>
    <t>MO002</t>
  </si>
  <si>
    <t>CT for Metastatic bone malignancy and multiple myeloma</t>
  </si>
  <si>
    <t>MO002A</t>
  </si>
  <si>
    <t>Zoledronic Acid
Zoledronic acid 4 mg IV Monthly</t>
  </si>
  <si>
    <t xml:space="preserve">a) RFT. 
b) skeletal survey
c) bone scan
d) PET-CT showing bone metastasis histopathology showing myeloma.
e) lung cancer.
f) Breast cancer.
g) renal cancer or other cancer
</t>
  </si>
  <si>
    <t>MO003</t>
  </si>
  <si>
    <t>CT for CA Ovary</t>
  </si>
  <si>
    <t>MO003A</t>
  </si>
  <si>
    <t>Cisplatin + Irinotecan
Cisplatin 60mg/m2 D1
Irinotecan 60 mg/m2 D1 D8 D15 every 28 days</t>
  </si>
  <si>
    <t xml:space="preserve">a) CBc. 
b) LFT.
c)  RFT. 
d) RBS. 
e) CA-125.
f)  CECT Thorax. 
g) abdomen 
h)  Pelvis.
i)  HPR or cytology suggestive of ovarian adenocarcinoma
</t>
  </si>
  <si>
    <t>MO003B</t>
  </si>
  <si>
    <t>Lipodox + Carboplatin
Lipopdox 30 mg/m2 D1
Carboplatin AUC 5-6 D1 every 28 days</t>
  </si>
  <si>
    <t>MO003C</t>
  </si>
  <si>
    <t xml:space="preserve">
Etoposide 50 mg/m2 OD D1-D21 every 28 days</t>
  </si>
  <si>
    <t>MO003D</t>
  </si>
  <si>
    <t>Irinotecan
Irinotecan 60 -90 mg/m2 D1 D8 every 21 days</t>
  </si>
  <si>
    <t>MO003E</t>
  </si>
  <si>
    <t>Lipodox
Lipodox 40 mg/m2 IV every 28 days</t>
  </si>
  <si>
    <t>MO003F</t>
  </si>
  <si>
    <t>Carboplatin + Gemcitabine
Gemcitabine - 1000mg/m2 D1 D8 
Carboplatin AUC 2 D1 D8
Gemcitabine - 1000mg/m2 D1 D8
Carboplatin AUC 5-6 D1 only</t>
  </si>
  <si>
    <t>MO003G</t>
  </si>
  <si>
    <t>MO003H</t>
  </si>
  <si>
    <t xml:space="preserve">
Cyclophosphamide 50 mg/m2 OD D1-D21 every 28 days</t>
  </si>
  <si>
    <t>MO003I</t>
  </si>
  <si>
    <t>Tamoxifen
Tamoxifem 20 mg orally daily (3 months)</t>
  </si>
  <si>
    <t>MO003J</t>
  </si>
  <si>
    <t>Letrozole
Letrozole 2.5 mg orally daily (3 months)</t>
  </si>
  <si>
    <t>MO003K</t>
  </si>
  <si>
    <t>Single agent Carboplatin 
Carboplatin AUC 5-6 D1 every 21 days ( maximum -6 cycle)</t>
  </si>
  <si>
    <t>MO003L</t>
  </si>
  <si>
    <t>Cisplatin
Cisplatin 40 mg/m2 every week (maximum- 6 cycles)</t>
  </si>
  <si>
    <t>MO004</t>
  </si>
  <si>
    <t>CT for Germ Cell Tumor</t>
  </si>
  <si>
    <t>MO004A</t>
  </si>
  <si>
    <t>Carboplatin (AUC 7)
Carboplatin AUC 7 every 21 days</t>
  </si>
  <si>
    <t xml:space="preserve">
a) CBC.
b)  LFT.
c)  RFT. 
d) RBS. 
e)  Beta- HCG.
f)  AFP. 
g) LDH.
h) CECT Thorax.
i)  Abdomen
j)  Pelvis. 
k) ECG. 
l) Histopathology -testicular seminoma
</t>
  </si>
  <si>
    <t>MO004B</t>
  </si>
  <si>
    <t>Bleomycin + Etoposide + Cisplatin
Bleomycin 30 units D1 D8 D15
Cisplatin 20 mg/m2 IV D1-D5
Etoposide 100mg/m2 D1-D5 every 21 days</t>
  </si>
  <si>
    <t xml:space="preserve">a) CBC. 
b) LFT. 
c) RFT. 
d) RBS. 
e)  Beta-HCG.
f)  AFP. 
g) LDH.
h) CECT Thorax.
i)  Abdomen
j)   Pelvis.
k)  ECG.
l) PFT DLCo. 
m) Histopathology -Ovarian.
n)  testicular.
o)  mediastinal
</t>
  </si>
  <si>
    <t>MO004C</t>
  </si>
  <si>
    <t xml:space="preserve"> Etoposide + Cisplatin
Cisplatin 20 mg/m2 IV D1-D5
Etoposide 100mg/m2 D1-D5 every 21 days</t>
  </si>
  <si>
    <t xml:space="preserve">a) CBC.
b)  LFT.
c)  RFT. 
d) RBS. 
e)  Beta- HCG. 
f) AFP. 
g) LDH.
h) CECT Thorax.
i)  abdomen 
j) Pelvis. 
k) ECG.
l)  Histopathology -Ovarian.
m)  testicular. 
n) mediastinal
</t>
  </si>
  <si>
    <t>MO004D</t>
  </si>
  <si>
    <t>Gemcitabine + Oxaliplatin
Gemcitabine 1000mg/m2 D1 D8
Oxaiplatin 130mg/m2 D1 every 21 days</t>
  </si>
  <si>
    <t>MO004E</t>
  </si>
  <si>
    <t>Gemcitabine + Paclitaxel
Gemcitabine 1000mg/m2 D1 D8 D15
Paclitaxel 100 mg/m2 D1 D8 D15 every 28 days</t>
  </si>
  <si>
    <t>MO004F</t>
  </si>
  <si>
    <t>Paclitaxel + Ifosfamide + Cisplatin
Paclitaxel 240 mg/m2 D1
Ifosfamide 1500mg/m2 D2-D5
Mesna 300 mg/m2 0h 4h 8h D2-D5
Cisplatin 25mg/m2 D2-D5 every 21 days</t>
  </si>
  <si>
    <t>MO004G</t>
  </si>
  <si>
    <t>Vinblastin + Ifosfamide + Cisplatin
Vinblastine 0.11 mg/kg IV D1-D2
Mesna 240mg/m2 0h 4h 8h D1-D5
Ifosfamide 1200mg/m2 D1-D5
Cisplatin 20 mg/m2 D1-D5 every 21 days</t>
  </si>
  <si>
    <t>MO005</t>
  </si>
  <si>
    <t>CT for Gestational Trophoblastic Neoplasia</t>
  </si>
  <si>
    <t>MO005A</t>
  </si>
  <si>
    <t>Etoposide + Methotrexate + Dactinomycin- Cyclophosphamide + Vincristine
Etoposide 100mg/m2 IV D1 D2
Dactinomycin 0.5 mg IV push D1 D2
Methotrexate 300 mg /m2 D1
Leucovorin 15 mg PO every 12 hrs for 4 doses
Cyclophosphamide 600mg/m2 D8
Vincrstine 1 mg/m2 D8 every 2 weeks</t>
  </si>
  <si>
    <t xml:space="preserve">a) CBC. 
b) LFT.
c)  RFT.
d)  RBS. 
e) Beta- HCG. 
f) CECT Thorax. 
g) Abdomen
h)  Pelvis
</t>
  </si>
  <si>
    <t>MO005B</t>
  </si>
  <si>
    <t>Etoposide + Methotrexate + Dactinomycin + Cisplatin
Etoposide 100mg/m2 IV D1 D2 D8
Dactinomycin 0.5 mg IV push D1 D2 Methotrexate 300 mg /m2 D1
Leucovorin 15 mg PO every 12 hrs for 4 doses Cisplatin 75mg/m2 D8 every 2 weeks</t>
  </si>
  <si>
    <t xml:space="preserve">a) CBC. 
b) LFT.
c)  RFT.
d)  RBS. 
e) Beta- HCG. 
f) CECT Thorax. 
g) Abdomen
h)  Pelvis
</t>
  </si>
  <si>
    <t>MO005C</t>
  </si>
  <si>
    <t>Methotrexate
Methotrexate 1/mg/kg IM every other day x 4 days D1 3 D5 D7
Alternating every other day with
Leucovorin 15 mg PO repeat every 14 days</t>
  </si>
  <si>
    <t>MO005D</t>
  </si>
  <si>
    <t xml:space="preserve">Dactinomycin
Inj Dactinomycin  0.5 mg D1- D5 every 14 days  </t>
  </si>
  <si>
    <t>MO006</t>
  </si>
  <si>
    <t>CT for Cervical Cancer</t>
  </si>
  <si>
    <t>MO006A</t>
  </si>
  <si>
    <t xml:space="preserve">a) CBC. 
b) LFT. 
c) RFT.
d)  RBS.
e) CECT Thorax. 
f) Abdomen
g)  Pelvis.
h) histopathology
 </t>
  </si>
  <si>
    <t>MO006B</t>
  </si>
  <si>
    <t>Cisplatin
Cisplatin 40 mg/m2 every week</t>
  </si>
  <si>
    <t xml:space="preserve">a) CBC. 
b) LFT. 
c) RFT.
d)  RBS.
e) CECT Thorax. 
f) Abdomen
g)  Pelvis.
h) histopathology
</t>
  </si>
  <si>
    <t>MO007</t>
  </si>
  <si>
    <t>CT for Endometrial Cancer</t>
  </si>
  <si>
    <t>MO007A</t>
  </si>
  <si>
    <t>Carboplatin + Paclitaxel
Paclitaxel 175mg/m2 D1
Carboplatin AUC 5 D1 every 21 days</t>
  </si>
  <si>
    <t>MO007B</t>
  </si>
  <si>
    <t>Cisplatin + Doxorubicin
Doxorubicin 60 mg/m2 D1
Cisplatin 50mg/m2 every 3 weeks</t>
  </si>
  <si>
    <t xml:space="preserve">a) CBC.
b)  LFT.
c)  RFT. 
d) RBS.
e) CECT Thorax.
f)  Abdomen
g)  Pelvis.histopathology .
h)  ECG.
i) 2D ECHO
</t>
  </si>
  <si>
    <t>MO007C</t>
  </si>
  <si>
    <t>Lipodox + Carboplatin
Lipopdox 30 mg/m2 D1
Carboplatin AUC 5 D1 every 28 days</t>
  </si>
  <si>
    <t>MO007D</t>
  </si>
  <si>
    <t>Carboplatin + Gemcitabine
Gemcitabine - 1000mg/m2 D1 D8
Carboplatin AUC 2 D1 D8
Gemcitabine - 1000mg/m2 D1 D8 
Carboplatin AUC 5-6 D1 only every 3 weeks</t>
  </si>
  <si>
    <t>MO007E</t>
  </si>
  <si>
    <t>Anastrozole 
1 mg orally daily (for 3 months)</t>
  </si>
  <si>
    <t>MO008</t>
  </si>
  <si>
    <t>CT for Vulvar Cancer</t>
  </si>
  <si>
    <t>MO008A</t>
  </si>
  <si>
    <t>Cisplatin + 5 FU
5 FU 1000mg/m2 D1-D4
Cisplatin 75mg/m2 D1 every 3 weeks</t>
  </si>
  <si>
    <t xml:space="preserve">a) CBC. 
b) LFT.
c)  RFT.
d)  RBS. 
e)  MRI pelvis.
f) histopathology
</t>
  </si>
  <si>
    <t>MO008B</t>
  </si>
  <si>
    <t>MO008C</t>
  </si>
  <si>
    <t>MO009</t>
  </si>
  <si>
    <t>CT for Ewing Sarcoma</t>
  </si>
  <si>
    <t>MO009A</t>
  </si>
  <si>
    <t>Vincristine + Topotecan + Cyclophosphamide + Irinotecan + Temozolamide
Vincristine 1.5mg/m2( day 1)
Topotecan 1.5mg/m2 (day 1-5)
Cyclophosphamide 250mg/m2 (days 1-5)
Given every 3 weeks
Irinotecan 10-50 mg/sqM days 1-5 and days 8-12 Temozolamide 100mg/m2 days 1-5  of each cycle every 3 weeks</t>
  </si>
  <si>
    <t xml:space="preserve">a) CBC. 
b) Biochemistry. 
c) PET CT 
d)  CT CHEST
e) BONE SCAN. 
f) Bone marrow studies.
g)  Biopsy. 
h) ECG. 
i) 2D-ECHO
</t>
  </si>
  <si>
    <t>MO009B</t>
  </si>
  <si>
    <t>Vincristine + Ifosfamide + Etoposide
Vincristine + Doxorubicin + Cyclophosphamide
Vincristine + Cyclophosphamide + Dactinomycin.
4 cycles VIE, 6 cycles VAC, 4 cycles VCD
Vincristine 1.5mg/m2 (day 1, 8 and 15)
Ifosfamide: 1800mg/m2 (days1-5)
Etposide: 100mg/sq.m (days 1-5)
Given every 3 weeks
Vincristine 1.5mg/m2 (day 1 and 8)
Adriamyicn: 60mg/m2 (day 1)
Cyclophosphamide 600mg/m2 (day 1)
Given 2-3 weekly
Vincristine 1.5mg/m2 (day 1 and 8)  Cyclophosphamide 600mg/m2 (day 1) Dactinomycin1mg/m2 (day1)
Given 3 weekly</t>
  </si>
  <si>
    <t>MO009C</t>
  </si>
  <si>
    <t>Vincristine + Adriamycin + Cyclophosphamide
Ifosfamide + Etoposide
Ifosfamide: 1800mg/m2 (days1-5)
Etposide: 100mg/sq.m (days 1-5)
Given every 2-3 weekly
Vincristine 1.5mg/m2 (day 1 and 8)
Adriamyicn: 75mg/m2 (day 1)
Cyclophosphamide 1200mg/m2 (day 1)
Given 2-3 weekly</t>
  </si>
  <si>
    <t>MO010</t>
  </si>
  <si>
    <t>CT for Osteogenic Sarcoma</t>
  </si>
  <si>
    <t>MO010A</t>
  </si>
  <si>
    <t>Doxorubicin + Cisplatin
Cisplatin 100mg/m2
Doxorubicin 75mg/m2 given every 3 weeks</t>
  </si>
  <si>
    <t xml:space="preserve">a) CBC. 
b) LFT. 
c) RFT. 
d) RBS. 
e) DTPA GFR.
f)  NCCT chest.
g)  MRI of the involved site.
h) 2D ECHO.
i)  Pure tone audiometry.histopathology
</t>
  </si>
  <si>
    <t>MO010B</t>
  </si>
  <si>
    <t>Methotrexate + Doxorubicin + Cisplatin for Relapsed Osteogenic Sarcoma
Cisplatin 120mg/sq.m
Doxorubicin 75mg/m2
Methotrexate 8-12 gram/m2
Each cycle for 5 weeks</t>
  </si>
  <si>
    <t xml:space="preserve">
a) CBC. 
b) Biochemistry.
c)  CT CHEST.
d)  BONE SCAN.
e)  Biopsy. 
f) ECG. 
g) 2D-ECHO. 
h) AUDIOMETRY. 
i) GFR
</t>
  </si>
  <si>
    <t>MO010C</t>
  </si>
  <si>
    <t>OGS - 12
Ifosfamide 1800 mg/m2 D1-D5
Mesna 600mg/m2 0h 3h 6h 9h D1-D5
Adriamycin 25mg/m2 D1- D3
Cisplatin 33 mg/m2 D1-D3 every 21 days</t>
  </si>
  <si>
    <t>MO010D</t>
  </si>
  <si>
    <t>OGS - 12
Ifosfamide 1800 mg/m2 D1-D5
Mesna 600mg/m2 0h 3h 6h 9h D1-D5
Cisplatin 33 mg/m2 D1-D3 every 21 days</t>
  </si>
  <si>
    <t xml:space="preserve">a) CBC.
b)  LFT.
c)  RFT.
d)  RBS. 
e) DTPA GFR.
f) 2D ECHO.
g)  Pure tone.
h) histopathology
</t>
  </si>
  <si>
    <t>MO011</t>
  </si>
  <si>
    <t>CT for Soft Tissue Sarcoma</t>
  </si>
  <si>
    <t>MO011A</t>
  </si>
  <si>
    <t>Gemcitabine + Docetaxel
Gemcitabine 900 mg/m2 D1 D8
Docetaxel 100 mg/m2 D8 every 21 days</t>
  </si>
  <si>
    <t xml:space="preserve">a) CBC.
b)  LFT. 
c) ECHO.
d)  MRI of the involved part.
e)  CECT Thorax. 
f) abdomen 
g) Pelvis.
h) histopathology
</t>
  </si>
  <si>
    <t>MO011B</t>
  </si>
  <si>
    <t>Ifosfamide + Adriamycin
Doxorubicin 30mg/m2 D1 D2
Ifosfamide 2000 to 3000mg/m2
Mesna 400 to 600 mg/m2 0h 4h 8h D1 - D3
Every 21 days</t>
  </si>
  <si>
    <t>MO011C</t>
  </si>
  <si>
    <t>Doxorubicin 60-75/m2, every 21 days</t>
  </si>
  <si>
    <t>MO012</t>
  </si>
  <si>
    <t>CT for Metastatic Melanoma</t>
  </si>
  <si>
    <t>MO012A</t>
  </si>
  <si>
    <t>Dacarbazine + Cisplatin
Dacarbazine 250mg/m2 D1-D5
Cisplatin 75 mg/m2 Every 21 days</t>
  </si>
  <si>
    <t xml:space="preserve">a) CBC.
b)  RFT. 
c) LFT.
d)  RBS.
e)  CECT Thorax.
f)  Abdomen
g)  Pelvis.
h) histopathology
</t>
  </si>
  <si>
    <t>MO012B</t>
  </si>
  <si>
    <t>Temozolamide
Temozolamide 200mg/m2 D1-D5 every 28 days</t>
  </si>
  <si>
    <t xml:space="preserve">a) CBC. 
b) RFT. 
c) LFT.
d)  RBS. 
e) CECT Thorax. 
f) abdomen 
g)  Pelvis
</t>
  </si>
  <si>
    <t>MO012C</t>
  </si>
  <si>
    <t xml:space="preserve">Imatinib 
Tab Imatinib 400/800 mg daily
</t>
  </si>
  <si>
    <t>MO013</t>
  </si>
  <si>
    <t>CT for Anal Cancer</t>
  </si>
  <si>
    <t>MO013A</t>
  </si>
  <si>
    <t>5 FU + Mitomycin C
5 FU 1000mg/m2 D1-D4 D29-D32
Mitomycin 10mg/m2 D1</t>
  </si>
  <si>
    <t xml:space="preserve">a) CBC.
b) LFT.
c)  RFT.
d)  RBS.
e)  CECT Thorax .
f)  abdomen . 
g) MRI Pelvis. 
h) CEA. 
i) Histopathology
</t>
  </si>
  <si>
    <t>MO013B</t>
  </si>
  <si>
    <t>Capecitabine + Mitomycin C
Capecitabine 825mg/m2 PO twice daily till completion of RT
Mitomycin 10mg/2 D1</t>
  </si>
  <si>
    <t>MO013C</t>
  </si>
  <si>
    <t>Cisplatin + 5 FU
5 FU 1000mg/m2 D1-D4
Cisplatin 75mg/m2 D1 every 4 weeks</t>
  </si>
  <si>
    <t xml:space="preserve">a) CBC.
b) LFT. 
c) RFT. 
d) RBS.
e)  CECT Thorax . 
f) abdomen .
g) Pelvis. 
h) CEA. 
i) Histopathology
 </t>
  </si>
  <si>
    <t>MO013D</t>
  </si>
  <si>
    <t>MO013E</t>
  </si>
  <si>
    <t>Cisplatin + Paclitaxel
Paclitaxel 175 mg/m2 D1
Cisplatin 75mg/m2 D1 every 21 days</t>
  </si>
  <si>
    <t xml:space="preserve">a) CBC.
b) LFT. 
c) RFT. 
d) RBS.
e)  CECT Thorax . 
f) abdomen .
g) Pelvis. 
h) CEA. 
i) Histopathology
</t>
  </si>
  <si>
    <t>MO014</t>
  </si>
  <si>
    <t>CT for Colorectal Cancer</t>
  </si>
  <si>
    <t>MO014A</t>
  </si>
  <si>
    <t>5 FU + Leucovorin
5 FU 1200mg/m2 D1 D2
Leucovorin 400mg/m2 D1 every 14 days</t>
  </si>
  <si>
    <t xml:space="preserve">a) CBC.
b) LFT. 
c) RFT. 
d) RBS. 
e) CECT Thorax . 
f) abdomen .
g) Pelvis. 
h) CEA. 
i) Histopathology .
j) Colonoscopy
</t>
  </si>
  <si>
    <t>MO014B</t>
  </si>
  <si>
    <t>Capecitabine + Irinotecan
Capecitabine 1000mg/m2 D1-D14
Irinotecan 200 mg/m2 D1 every 21 days</t>
  </si>
  <si>
    <t>MO014C</t>
  </si>
  <si>
    <t>5 FU + Leucovorin + Oxaliplatin
5 FU 1200mg/m2 D1 D2
Leucovorin 400mg/m2 D1
Oxaliplatin 85 mg/m2 D1 every 14 days</t>
  </si>
  <si>
    <t>MO014D</t>
  </si>
  <si>
    <t>5FU + Leucovorin + Irinotecan
5 FU 1200mg/m2 D1 D2
Leucovorin 400mg/m2 D1
Irinotecan 180mg/m2 85 mg/m2 D1 every 14 days</t>
  </si>
  <si>
    <t>MO014E</t>
  </si>
  <si>
    <t>Capecitabine + Oxaliplatin
Capecitabine 1000mg/m2 D1-D14
Oxaliplatin 130 mg/m2 D1 every 21 days</t>
  </si>
  <si>
    <t>MO014F</t>
  </si>
  <si>
    <t>Capecitabine along with RT
Capecitabine 825 mg/m2 twice daily</t>
  </si>
  <si>
    <t>MO014G</t>
  </si>
  <si>
    <t>Capecitabine
Capecitabine 1000mg/m2 D1-D14 every 21 days</t>
  </si>
  <si>
    <t>MO014H</t>
  </si>
  <si>
    <t>5FU + Leucovorin + Oxaliplatin + Irinotecan
5 FU 1200mg/m2 D1 D2
Leucovorin 400mg/m2 D1
Oxaliplatin 85 mg/m2 D1
Irinotecan 180mg/m2 every 14 days</t>
  </si>
  <si>
    <t>MO015</t>
  </si>
  <si>
    <t>CT for Esophageal Cancer</t>
  </si>
  <si>
    <t>MO015A</t>
  </si>
  <si>
    <t xml:space="preserve">a) CBC.
b) LFT.
c)  RFT. 
d) RBS. 
e) CECT Thorax 
f) abdomen .
g) Pelvis.
h)  Histopathology .
i) UGI endoscospy
</t>
  </si>
  <si>
    <t>MO015B</t>
  </si>
  <si>
    <t>MO015C</t>
  </si>
  <si>
    <t>Cisplatin + 5 FU
Cisplatin 75mg/m2 D1 D29
5FU 1000mg/m2 D1-D4 D29 D32 every 35 days</t>
  </si>
  <si>
    <t>MO015D</t>
  </si>
  <si>
    <t>Paclitaxel + Carboplatin
Paclitaxel 50mg/m2 D1
Carboplatin AUC 2 D1 every week</t>
  </si>
  <si>
    <t>MO015E</t>
  </si>
  <si>
    <t>MO016</t>
  </si>
  <si>
    <t>CT for Esophageal / Stomach Cancer</t>
  </si>
  <si>
    <t>MO016A</t>
  </si>
  <si>
    <t>Cisplatin + Docetaxel
Docetaxel 40mg/m2 D1
Cisplatin 40 mg/m2 D1
Leucovorin 400mg/m2 D1
5FU 1000mg/m2 D1 D2 every 14 days</t>
  </si>
  <si>
    <t>MO016B</t>
  </si>
  <si>
    <t>Irinotecan
Irinotecan 60- 90 mg/m2 D1 D8 every 21 days</t>
  </si>
  <si>
    <t>MO016C</t>
  </si>
  <si>
    <t>5 FU
5 FU 250 mg/m2 D1-D5 over 24 hrs every week</t>
  </si>
  <si>
    <t>MO016D</t>
  </si>
  <si>
    <t>Capecitabine
Capecitabine 825 mg/m2 twice daily</t>
  </si>
  <si>
    <t>MO016E</t>
  </si>
  <si>
    <t>MO016F</t>
  </si>
  <si>
    <t>Docetaxel + Cisplatin + 5 FU
Docetaxel 40mg/m2 D1
Cisplatin 40 mg/m2 D1
Leucovorin 400mg/m2 D1
5FU 1000mg/m2 D1 D2 every 14 days</t>
  </si>
  <si>
    <t>MO016G</t>
  </si>
  <si>
    <t>Docetaxel + Cisplatin + Capecitabine
Docetaxel 40mg/m2 D1
Cisplatin 40 mg/m2 D1
Capecitabine 825mg/m2 twice daily every 14 days</t>
  </si>
  <si>
    <t>MO016H</t>
  </si>
  <si>
    <t>Docetaxel + Oxaliplatin + 5 FU
Docetaxel 50mg/m2 D1
Oxaliplatin 85 mg/m2 D1
Leucovorin 400mg/m2 D1
5FU 1200mg/m2 D1 D2 every 14 days</t>
  </si>
  <si>
    <t>MO016I</t>
  </si>
  <si>
    <t>Docetaxel + Oxaliplatin + Capecitabine
Docetaxel 50mg/m2 D1
Oxaliplatin 85 mg/m2 D1
Capecitabine 825 mg/m2 Twice daily every 14 days</t>
  </si>
  <si>
    <t>MO016J</t>
  </si>
  <si>
    <t>MO016K</t>
  </si>
  <si>
    <t>5FU + Leucovorin + Oxaliplatin
5 FU 1200mg/m2 D1 D2
Leucovorin 400mg/m2 D1
Oxaliplatin 85 mg/m2 D1 every 14 days</t>
  </si>
  <si>
    <t>MO016L</t>
  </si>
  <si>
    <t>Paclitaxel
Paclitaxel 80mg/m2 every week</t>
  </si>
  <si>
    <t>MO017</t>
  </si>
  <si>
    <t>CT for Hepatocellular Carcinoma</t>
  </si>
  <si>
    <t>MO017A</t>
  </si>
  <si>
    <t>Doxorubicin (TACE)
Doxorubicin 30-75 mg/m2 one course</t>
  </si>
  <si>
    <t xml:space="preserve">a) CBC.
b) LFT. 
c) RFT. 
d) RBS. 
e) Triphasic CECT Thorax . 
f) abdomen .
g) Pelvis. 
h) Histopathology .
i)  AFP.
j) MRI
</t>
  </si>
  <si>
    <t>MO017B</t>
  </si>
  <si>
    <t>Sorafenib
Sorafenib 400mg PO twice daily</t>
  </si>
  <si>
    <t xml:space="preserve">a) CBC.
b) LFT. 
c) RFT. 
d) RBS. 
e) Triphasic CECT Thorax .
f)  abdomen .
g) Pelvis. 
h) Histopathology .
i)  AFP. 
j) Lipid Profile. 
k) Urine R/M. 
l) 2D ECHO
</t>
  </si>
  <si>
    <t>MO017C</t>
  </si>
  <si>
    <t>Lenvatinib 12 mg daily</t>
  </si>
  <si>
    <t>MO018</t>
  </si>
  <si>
    <t>CT for Panceratic Cancer</t>
  </si>
  <si>
    <t>MO018A</t>
  </si>
  <si>
    <t>Gemcitabine + Nanopaclitaxel
Gemcitabine 1000mg/m2 D1 D8 D16
Albumin bound Paclitaxel 125mg/m2 D1 D8 D15 every 28 days</t>
  </si>
  <si>
    <t xml:space="preserve">a) CBC.
b) LFT. 
c) RFT.
d)  RBS. 
e) CECT Thorax .
f)  abdomen .
g) Pelvis. 
h) Histopathology
i) FNAC.
j)  CA19.9.
 </t>
  </si>
  <si>
    <t>MO018B</t>
  </si>
  <si>
    <t>Gemcitabine
Gemcitabine 1000mg /m2 D1 D8 every 21 days</t>
  </si>
  <si>
    <t xml:space="preserve">a) CBC.
b) LFT. 
c) RFT.
d)  RBS. 
e) CECT Thorax .
f)  abdomen .
g) Pelvis. 
h) Histopathology
i) FNAC.
j)  CA19.9.
</t>
  </si>
  <si>
    <t>MO018C</t>
  </si>
  <si>
    <t>Gemcitabine
Gemcitabine 300mg/m2 weekly</t>
  </si>
  <si>
    <t>MO018D</t>
  </si>
  <si>
    <t>MO018E</t>
  </si>
  <si>
    <t>MO018F</t>
  </si>
  <si>
    <t>Capecitabine + Gemcitabine
Gemcitabine 1000mg/m2 D1 D8 D15
Capecitabine 830mg/m2 twice daily D1-D21 every 28 days</t>
  </si>
  <si>
    <t>MO019</t>
  </si>
  <si>
    <t>CT for Gall Bladder Cancer / Cholangiocarcinoma</t>
  </si>
  <si>
    <t>MO019A</t>
  </si>
  <si>
    <t>Capecitabine
Capecitabine 1000 - 1250 mg/m2 twice daily D1 -D14 every 21 days</t>
  </si>
  <si>
    <t>MO019B</t>
  </si>
  <si>
    <t>Cisplatin + Gemcitabine
Gemcitabine 1000 mg/m2 D1 D8
Cisplatin 25 mg/m2 D1 D8 every 21 days</t>
  </si>
  <si>
    <t>MO019C</t>
  </si>
  <si>
    <t>MO019D</t>
  </si>
  <si>
    <t>Gemcitabine
Gemcitabine 300 mg/m2 D 1every week (till RT ends)</t>
  </si>
  <si>
    <t>MO019E</t>
  </si>
  <si>
    <t>MO019F</t>
  </si>
  <si>
    <t>Oxaliplatin + Gemcitabine
Gemcitabine 1000 mg/m2 D1
Oxaliplatin 100 mg/m2 D1 every 14 days</t>
  </si>
  <si>
    <t>MO019G</t>
  </si>
  <si>
    <t>MO019H</t>
  </si>
  <si>
    <t>MO020</t>
  </si>
  <si>
    <t>CT for Gastointestinal stromal tumor</t>
  </si>
  <si>
    <t>MO020A</t>
  </si>
  <si>
    <t>Imatinib
Imatinib 400 mg once daily</t>
  </si>
  <si>
    <t xml:space="preserve">a) CBC.
b) LFT.
c)  RFT. 
d) RBS. 
e) CECT Thorax .
f)  abdomen .
g) Pelvis. 
h) Histopathology
i) FNAC.
j)  Ckit-mutation (not mandatory)
</t>
  </si>
  <si>
    <t>MO020B</t>
  </si>
  <si>
    <t>Sunitinib
Sunitinb 37.5 mg once daily</t>
  </si>
  <si>
    <t>MO021</t>
  </si>
  <si>
    <t>CT for CA Brain</t>
  </si>
  <si>
    <t>MO021A</t>
  </si>
  <si>
    <t>Temozolamide
Temozolomide 150 - 200 mg/m2 D1-D5 every 28 days</t>
  </si>
  <si>
    <t xml:space="preserve">a) CBC.
b) LFT.
c)  RFT.
d)  RBS.
e)  MRI brain.  
f) Histopathology
</t>
  </si>
  <si>
    <t>MO021B</t>
  </si>
  <si>
    <t>Temozolamide
Temozolomide 75mg/m2 once daily</t>
  </si>
  <si>
    <t>MO022</t>
  </si>
  <si>
    <t>CT for Mesothelioma</t>
  </si>
  <si>
    <t>MO022A</t>
  </si>
  <si>
    <t>Gemcitabine + Cisplatin
Gemcitabine 1000 mg/m2 D1 D8
Cisplatin 75 mg/m2 D1 every 21 days</t>
  </si>
  <si>
    <t xml:space="preserve">a) CBC.
b)  LFT. 
c) RFT.
d)  RBS.
e)  CECT Thorax.
f)  Abdomen
g)  Pelvis.
h)  histopathology
</t>
  </si>
  <si>
    <t>MO022B</t>
  </si>
  <si>
    <t>Pemetrexed + Cisplatin
Pemetrexed 500mg/m2 D1
Cisplatin 75 mg/m2 D1 every 21 days</t>
  </si>
  <si>
    <t>MO022C</t>
  </si>
  <si>
    <t>Pemetrexed + Carboplatin
Pemetrexed 500mg/m2 D1
Carboplatin AUC 5-6 D1 every 21 days</t>
  </si>
  <si>
    <t>MO023</t>
  </si>
  <si>
    <t>CT for Thymic Carcinoma</t>
  </si>
  <si>
    <t>MO023A</t>
  </si>
  <si>
    <t>Cisplatin + Etoposide
Etoposide 100mg/m2 D1 - D3
Cisplatin 75-100 mg/m2 D1 every 21 days</t>
  </si>
  <si>
    <t xml:space="preserve">a) CBC. 
b) LFT. 
c) RFT. 
d) RBS. 
e) CECT Thorax. 
f) Abdomen
g)  Pelvis.
h)  histopathology .
i)  ECHO
</t>
  </si>
  <si>
    <t>MO023B</t>
  </si>
  <si>
    <t>Cisplatin + Adriamycin + Cyclophosphamide
Cisplatin 50 mg/m2 D1
Doxorubicin 50 mg/m2 D1
Cyclophosphamide 500 mg/m2 D1 every 21 days</t>
  </si>
  <si>
    <t>MO024</t>
  </si>
  <si>
    <t>CT for CA Head &amp; Neck</t>
  </si>
  <si>
    <t>MO024A</t>
  </si>
  <si>
    <t>Cisplatin + Docetaxel
Docetaxel 75 mg/m2 D1
Cisplatin 75 mg/m2 D1 every 21 days</t>
  </si>
  <si>
    <t xml:space="preserve">a) CBC. 
b) LFT.
c) RFT.
d) RBS.
e) CECT
f) MR Face 
g)  neck. 
h) histopathology -squamous carcinoma.
i)  Nasopharyngeal carcinoma Pure tone audiometry
</t>
  </si>
  <si>
    <t>MO024B</t>
  </si>
  <si>
    <t>Cisplatin
Cisplatin 100mg/m2 every 21 days</t>
  </si>
  <si>
    <t xml:space="preserve">a) CBC. 
b) LFT.
c) RFT.
d) RBS.
e) CECT
f) MR Face
g)  neck. 
h) histopathology -squamous carcinoma.
i)  nasopharyngeal carcinoma.
j) Pure tone audiometry
</t>
  </si>
  <si>
    <t>MO024C</t>
  </si>
  <si>
    <t>Carboplatin + Gemcitabine
Gemcitabine 1000 mg/m2 D1 D8
Carboplatin AUC 5-6 D1 every 21 days</t>
  </si>
  <si>
    <t xml:space="preserve">a) CBC.
b)  LFT.
c) RFT.
d) RBS. 
e) histopathology-squamous carcinoma.
f) nasopharyngeal carcinoma. 
g) salivary gland
</t>
  </si>
  <si>
    <t>MO024D</t>
  </si>
  <si>
    <t>Docetaxel + Cisplatin + 5 FU
Docetaxel 75 mg/m2 D1
Cisplatin 75 mg/m2 D1
5 FU 750 mg/m2 D1- D5 every 21 days</t>
  </si>
  <si>
    <t>MO024E</t>
  </si>
  <si>
    <t>Docetaxel
Docetaxel 20mg/m2 every week</t>
  </si>
  <si>
    <t>MO024F</t>
  </si>
  <si>
    <t>Docetaxel
Docetaxel 75 mg/m2 D1 every 21 days</t>
  </si>
  <si>
    <t xml:space="preserve">a) CBC.
b)  LFT.
c) RFT.
d) RBS.
e) CECT
f) MR Face 
g)  neck. 
h) histopathology -squamous carcinoma
</t>
  </si>
  <si>
    <t>MO024G</t>
  </si>
  <si>
    <t>Etoposide + Carboplatin
Etoposide 100mg/m2 D1 - D3
Carboplatin AUC 5-6 D1 every 21 days</t>
  </si>
  <si>
    <t xml:space="preserve">a) CBC.
b)  LFT.
c) RFT.
d) RBS.
e) histopathology -esthesioneuroblastoma.
f)  Neuroendocrine.
</t>
  </si>
  <si>
    <t>MO024H</t>
  </si>
  <si>
    <t>Etoposide + Cisplatin
Etoposide 100mg/m2 D1 - D3
Cisplatin 75-100 mg/m2 D1 every 21 days</t>
  </si>
  <si>
    <t>MO024I</t>
  </si>
  <si>
    <t>Gemcitabine
Gemcitabine 1000 mg/m2 D1 D8 every 21 days</t>
  </si>
  <si>
    <t>MO024J</t>
  </si>
  <si>
    <t>MO024K</t>
  </si>
  <si>
    <t>Paclitaxel + Carboplatin
Paclitaxel 80mg/m2 D1
Carboplatin AUC 2 D1 every week</t>
  </si>
  <si>
    <t>MO024L</t>
  </si>
  <si>
    <t>Paclitaxel + Carboplatin
Paclitaxel 175mg/m2 every 21 days</t>
  </si>
  <si>
    <t>MO024M</t>
  </si>
  <si>
    <t xml:space="preserve">a) CBC. 
b) LFT.
c) RFT.
d) RBS. 
e) histopathology-squamous carcinoma.
f)  salivary gland
</t>
  </si>
  <si>
    <t>MO024N</t>
  </si>
  <si>
    <t>Paclitaxel
Paclitaxel 175mg/m2 every 21 days</t>
  </si>
  <si>
    <t>MO024O</t>
  </si>
  <si>
    <t>Carboplatin
Carboplatin AUC 2 every week</t>
  </si>
  <si>
    <t xml:space="preserve">a) CBC. 
b) LFT.
c) RFT.
d) RBS.
e) CECT
f) MR Face 
g)  neck.
h)  histopathology -squamous carcinoma. 
i) nasopharyngeal carcinoma
</t>
  </si>
  <si>
    <t>MO024P</t>
  </si>
  <si>
    <t>Cisplatin
Cisplatin 40mg/m2 every week</t>
  </si>
  <si>
    <t xml:space="preserve">a) CBC. 
b) LFT.
c) RFT.
d) RBS.
e) CECT
f) MR Face
g)  neck.
h)  histopathology -squamous carcinoma.
</t>
  </si>
  <si>
    <t>MO025</t>
  </si>
  <si>
    <t>CT for Renal Cell Cancer</t>
  </si>
  <si>
    <t>MO025A</t>
  </si>
  <si>
    <t>Sunitinib
50 mg once daily 4 weeks on 2 weeks off</t>
  </si>
  <si>
    <t xml:space="preserve">a) CBC. 
b) RFT. 
c) RBS. 
d) CECT Thorax.
e)  abdomen 
f) Pelvis.
g) lipid profile.
h)  2 D ECHO. 
i) TFT. 
j) 24 hour urine protein
</t>
  </si>
  <si>
    <t>MO025B</t>
  </si>
  <si>
    <t xml:space="preserve">Cabozantinib 60 mg od x 1 month
every 4 weeks
</t>
  </si>
  <si>
    <t>MO026</t>
  </si>
  <si>
    <t>CT for Ureter / Bladder / Urethra</t>
  </si>
  <si>
    <t>MO026A</t>
  </si>
  <si>
    <t>Cisplatin + Methotrexate + Vinblastin
Methotrexate 30mg/m2 D1 D8
Vinblastine 4 mg/m2 D1 D8
Doxorubicin 30 mg/m2 D2
Cisplatin 100 mg/m2 D2
Leucovorin 15 mg PO D2 D9 every 21 days</t>
  </si>
  <si>
    <t xml:space="preserve">a) CBC. 
b) RFT. 
c) LFT. 
d) CECT Thorax. 
e) abdomen 
f)  Pelvis. 
g) histopathology
</t>
  </si>
  <si>
    <t>MO026B</t>
  </si>
  <si>
    <t xml:space="preserve">a) CBC.
b)  RFT.
c)  LFT. 
d) CECT Thorax. 
e) abdomen 
f)  Pelvis. 
g) MRI.
h) histopathology
</t>
  </si>
  <si>
    <t>MO026C</t>
  </si>
  <si>
    <t>Cisplatin + Gemcitabine
Gemcitabine 1000 mg/m2 D1 D8
Cisplatin 75 mg/m2 D1 every 21 days</t>
  </si>
  <si>
    <t xml:space="preserve">a) CBC. 
b) RFT.
c)  LFT.
d)  CECT Thorax.
e)  abdomen 
f) Pelvis. 
g) MRI.
h)  ECG. 
i) 2D-ECHO
j) .Histopathology
</t>
  </si>
  <si>
    <t>MO026D</t>
  </si>
  <si>
    <t>MO026E</t>
  </si>
  <si>
    <t>Cisplatin + Paclitaxel
Paclitaxel 175 mg /m2 D1
Cisplatin 75 mg /m2 D1 every 21 days</t>
  </si>
  <si>
    <t>MO026F</t>
  </si>
  <si>
    <t>MO026G</t>
  </si>
  <si>
    <t>Gemcitabine + Paclitaxel
Gemcitabine 2500 mg/m2 D1
Paclitaxel 150 mg/m2 D1 every 14 days</t>
  </si>
  <si>
    <t>MO026H</t>
  </si>
  <si>
    <t>MO026I</t>
  </si>
  <si>
    <t>Methotrexate + Vinblastin + Doxorubicin + Cisplatin
Methotrexate 30mg/m2 D1
Vinblastine 3 mg/m2 D2
Doxorubicin 30 mg/m2 D2
Cuisplatin 70 mg/m2 D2 every 14 days</t>
  </si>
  <si>
    <t xml:space="preserve">a) CBC.
b)  RFT.
c)  LFT. 
d) CECT Thorax.
e)  abdomen 
f)  Pelvis.
g)  MRI. 
h) histopathology.
i) ECG.
j)  ECHO
</t>
  </si>
  <si>
    <t>MO026J</t>
  </si>
  <si>
    <t>Paclitaxel + Carboplatin
Paclitaxel 175mg/m2 D1
Carboplatin AUC 5-6 D1 every 21 days</t>
  </si>
  <si>
    <t>MO026K</t>
  </si>
  <si>
    <t>Paclitaxel
Paclitaxel 80 mg/m2 D1 every week</t>
  </si>
  <si>
    <t>MO027</t>
  </si>
  <si>
    <t>CT for CA Penis</t>
  </si>
  <si>
    <t>MO027A</t>
  </si>
  <si>
    <t>Cisplatin + Paclitaxel
Paclitaxel 175 mg/m2 D1
Cisplatin 75 mg/m2 D1 every 21 days</t>
  </si>
  <si>
    <t>MO027B</t>
  </si>
  <si>
    <t>5 FU + Cisplatin
5 FU 1000mg/m2 D1-D4
Cisplatin 75mg/m2 D1 every 4 weeks</t>
  </si>
  <si>
    <t>MO027C</t>
  </si>
  <si>
    <t>Capecitabine
Capecitabine 1000-1250 mg/m2 PO twice daily D1 -D14 every 21 days</t>
  </si>
  <si>
    <t>MO027D</t>
  </si>
  <si>
    <t>MO027E</t>
  </si>
  <si>
    <t>MO027F</t>
  </si>
  <si>
    <t>MO027G</t>
  </si>
  <si>
    <t>Paclitaxel + Carboplatin
Paclitaxel 80 mg/m2 D1
Carboplatin AUC 2 D1 every week</t>
  </si>
  <si>
    <t>MO028</t>
  </si>
  <si>
    <t>CT for CA Prostate</t>
  </si>
  <si>
    <t>MO028A</t>
  </si>
  <si>
    <t>Docetaxel
Docetaxel 60 mg/m2 D1 every 14 days</t>
  </si>
  <si>
    <t xml:space="preserve">a) CBC. 
b) RFT. 
c) LFT.
d)  PSA. 
e) ECG. 
f) CECTThorax.
g)  abdomen 
h) Pelvis.
i) bone scan.
j) histopathology
</t>
  </si>
  <si>
    <t>MO028B</t>
  </si>
  <si>
    <t>MO028C</t>
  </si>
  <si>
    <t>MO028D</t>
  </si>
  <si>
    <t>LHRH Agonist
Leuprolide 22.5 ug every 3 months</t>
  </si>
  <si>
    <t>MO028E</t>
  </si>
  <si>
    <t>Mitoxantrone + Prednisolone
Mitoxantrone 12mg/m2 every 3 weeks
Prednsiolone 10 mg daily</t>
  </si>
  <si>
    <t>a) CBC. 
b) RFT. 
c) LFT.
d)  PSA. 
e) ECG. 
f) CECTThorax.
g)  abdomen 
h) Pelvis.
i) bone scan.
j) histopathology
y</t>
  </si>
  <si>
    <t>MO028F</t>
  </si>
  <si>
    <t>MO028G</t>
  </si>
  <si>
    <t>MO028H</t>
  </si>
  <si>
    <t>Docetaxel
Docetaxel 20mg/m2 D1 every week</t>
  </si>
  <si>
    <t>MO028I</t>
  </si>
  <si>
    <t>Abiraterone 1000 mg + Prednisolone 10mg  daily 
Once every month</t>
  </si>
  <si>
    <t>MO029</t>
  </si>
  <si>
    <t>CT for B - Cell NHL - High Grade
(Except Burkitt's &amp; PCNSL)</t>
  </si>
  <si>
    <t>MO029A</t>
  </si>
  <si>
    <t>Rituximab + Cyclophosphamide + Etoposide + Prednsiolone
Rituximab 375mg/m2
Cyclophosphamide 750 mg/m2
Vincristine 1.4 mg/m2, on Day1
Etoposide 65mg/m2 Day 1 to 3
Prednisolone 100 mg Day 1-5
Total 6 cycles, repeat 21 days</t>
  </si>
  <si>
    <t xml:space="preserve">a) CBC.
b) Biochemistry.
c) PET CT or CECT Chest abdomen .
d)  pelvis. 
e) Bone marrow studies.
f)  Biopsy or fluid flow.
g) PB cytometry.
h) ECG.
i) 2D-ECHO
</t>
  </si>
  <si>
    <t>MO029B</t>
  </si>
  <si>
    <t>Rituximab + Cyclophosphamide + Doxorubicin + Prednsiolone
Rituximab 375mg/m2
Cyclophosphamide 750 mg/m2
Doxorubicin 50mg/m2
Vincristine 1.4 mg/m2 on Day1
Prednisolone 100 mg Day 1-5
Total 6 cycles, repeat 21 days</t>
  </si>
  <si>
    <t>MO030</t>
  </si>
  <si>
    <t>CT for High - Grade NHL - B Cell</t>
  </si>
  <si>
    <t>MO030A</t>
  </si>
  <si>
    <t>Rituxmab + Dexamethasone + High Dose Cytarabine + Cisplatin
Rituximab 375mg/m2 Day 1
Cytarabine 2g/m2 BD on day 2
Dexamethasone 40 mg Day 1 - 4
Cisplatin 75mg/m2 or 
Carboplatin AUC-5 on day 1
Cycle to be repeated every 21days</t>
  </si>
  <si>
    <t xml:space="preserve">a) CBC.
b) Biochemistry.
c) PET CT or CECT Chest abdomen
d)  pelvis. 
e) Bone marrow studies.
f)  Biopsy or fluid flow cytometry.
</t>
  </si>
  <si>
    <t>MO031</t>
  </si>
  <si>
    <t>CT for Relapsed B - Cell NHL - High Grade
(Except Burkitt's &amp; PCNSL)</t>
  </si>
  <si>
    <t>MO031A</t>
  </si>
  <si>
    <t>GDP - R
Rituximab 375mg/m2 Day 1
Gemcitabine 1000mg/m2 on day 1 and 8
Dexamethasone 40 mg Day 1 - 4
Cisplatin 75mg/m2 on day 1
Cycle to be repeated every 21days
Total- 6 cycles</t>
  </si>
  <si>
    <t>MO031B</t>
  </si>
  <si>
    <t>ICE - R
Rituximab 375mg/m2
Ifosfamide 1.66g/m2 on day 1 - 3
Mesna 1.66g/m2 day 1 - 3
Carboplatin AUC 5 on day 1
Etoposide 100mg/m2 on day 1 - 3
Cycle every 21days for 6 cycles</t>
  </si>
  <si>
    <t xml:space="preserve">
a) CBC.
b) Biochemistry.
c) PET CT or CECT Chest abdomen
d)  pelvis. 
e) Bone marrow studies.
f)  Biopsy or fluid flow cytometry.
</t>
  </si>
  <si>
    <t>MO032</t>
  </si>
  <si>
    <t>CT for PMBCL / Burkitt's Lymphoma / Seropositive 
B - Cell NHLR</t>
  </si>
  <si>
    <t>MO032A</t>
  </si>
  <si>
    <t>Etoposide + Prednsiolone + Vincristine + Cyclophosphamide + Doxorubicin
Rituximab 375mg/m2 Day 1
Etoposide 50mg/m2
VCR 0.4mg/m2
Doxorubicin 10mg/m2 Day1 - 4
Cyclophosphamide 750mg/m2 on day 5 Prednisolone 100 mg day 1-5
Every 21 days
Dose adjustment each cycle depending on nadir counts
Total- 6 cycles</t>
  </si>
  <si>
    <t xml:space="preserve">a) CBC.
b) Biochemistry.
c) PET CT or CECT Chest abdomen
d)   pelvis. 
e) Bone marrow studies.
f)  Biopsy or fluid flow cytometry.
g) ECG.
h) 2D-ECHO
</t>
  </si>
  <si>
    <t>MO033</t>
  </si>
  <si>
    <t>CT for Burkitt's NHL</t>
  </si>
  <si>
    <t>MO033A</t>
  </si>
  <si>
    <t>Codox - M - IVAC / GMALL / BFM / Hyper CVAD</t>
  </si>
  <si>
    <t>MO034</t>
  </si>
  <si>
    <t>CT for Low Grade B - Cell NHL</t>
  </si>
  <si>
    <t>MO034A</t>
  </si>
  <si>
    <t>Bendamustine + Rituximab
Bendamustine 90mg/m2 on day 1, 2
Rituximab 375mg/m2 on day 1
Repeat every 28 days, Total 6 cycles</t>
  </si>
  <si>
    <t xml:space="preserve">a) CBC.
b) Biochemistry.
c) PET CT or CECT Chest abdomen 
d)  pelvis.
e)  Bone marrow studies.
f)  Biopsy or fluid flow cytometry.
</t>
  </si>
  <si>
    <t>MO034B</t>
  </si>
  <si>
    <t>Lenalidomide + Rituximab
Rituximab 375mg/m2 Day 1
Lenlidomide 25 mg D1-28, for 8 cycles</t>
  </si>
  <si>
    <t xml:space="preserve">a) CBC.
b) Biochemistry.
c) PET CT or CECT Chest abdomen 
d)  pelvis.
e)  Bone marrow studies.
f)  Biopsy or fluid flow cytometry.
 </t>
  </si>
  <si>
    <t>MO035</t>
  </si>
  <si>
    <t xml:space="preserve">CT for Low Grade NHL </t>
  </si>
  <si>
    <t>MO035A</t>
  </si>
  <si>
    <t>Rituximab
Rituximab 375mg/m2 per week for 6 weeks</t>
  </si>
  <si>
    <t>MO035B</t>
  </si>
  <si>
    <t>Rituximab + Cyclophosphamide + Vincristine + Prednisolone
Rituximab 375 mg/m2
Cyclophosphamide 750mg/m2
Vincristine 1.4mg/m2 Day 1
Prednisolone 100 mg Day 1 - 5
Repeat every 21days. Total 6 cycles</t>
  </si>
  <si>
    <t xml:space="preserve">a) CBC,
b) Biochemistry,
c) USG abdmen
d)  Pelvis CECT Chest abdomen
e)   pelvis, 
f) Bone marrow studies, 
g) Biopsy or fluid flow cytometry.
</t>
  </si>
  <si>
    <t>MO036</t>
  </si>
  <si>
    <t>CT for Chronic Lymphocytic Leukemia</t>
  </si>
  <si>
    <t>MO036A</t>
  </si>
  <si>
    <t>Fludarabine + Cyclophosphamide
Fludarabine 25mg/m2 D1-3
Cyclophosphamide 250 mg/m2 D1-3 every 28 days for 6 cycles</t>
  </si>
  <si>
    <t xml:space="preserve">a) CBC.
b) Biochemistry.
c) Chest X ay 
d)  USG abdomen
e) pelvis or CECT Chest abdomen
f)   pelvis.
g)  Bone marrow studies. 
h) Biopsy or fluid flow cytometry
 </t>
  </si>
  <si>
    <t>MO036B</t>
  </si>
  <si>
    <t>Rituxmab + Chlorambucil
Rituximab 375mg/m2 Day 1
Chlorambucil 10 mg/m2 D1-7
Repeat every 28 days for 12 cycles</t>
  </si>
  <si>
    <t xml:space="preserve">a) CBC.
b) Biochemistry.
c) Chest X ay 
d)  USG abdomen
e) pelvis or CECT Chest abdomen
f)   pelvis.
g)  Bone marrow studies. 
h) Biopsy or fluid flow cytometry
</t>
  </si>
  <si>
    <t>MO036C</t>
  </si>
  <si>
    <t>Rituximab + Fludarabine + Cyclophosphamide
Rituximab 375mg/m2 on day 1
Fludarabine 25mg/m2 D1 - 3
Cyclophosphamide 250 mg/m2 D1 - 3
Every 28 days for 6 cycles</t>
  </si>
  <si>
    <t xml:space="preserve">a) CBC.
b) Biochemistry.
c) Chest X ay 
d)  USG abdomen
e) pelvis or CECT Chest abdomen
f)   pelvis.
g)  Bone marrow studies. 
h) Biopsy or fluid flow cytometry
. </t>
  </si>
  <si>
    <t>MO036D</t>
  </si>
  <si>
    <t>Lenalidomide
lenalidomide-10-25 mg/day day 1 to 21 every 28 days</t>
  </si>
  <si>
    <t>MO037</t>
  </si>
  <si>
    <t>CT for Peripheral T - Cell Lymphoma</t>
  </si>
  <si>
    <t>MO037A</t>
  </si>
  <si>
    <t>CHOEP
Cyclophosphamide 750mg/m2 D1
Vincristine 1.4mg/m2 D1
Adriamycin 50 mg/m2 D1
Etoposide 100mg/m2 D1-3
Prednisolone 100 mg D1-5
Every 21days. Total 6 cycles</t>
  </si>
  <si>
    <t xml:space="preserve">a) CBC.
b) Biochemistry.
c) LDH.
d) PET CECT or CECT chest abdomen 
e) pelvis. 
f) Bone marrow studies.
g)  Biopsy
</t>
  </si>
  <si>
    <t>MO037B</t>
  </si>
  <si>
    <t>CHOP
Cyclophosphamide 750mg/m2 D1
Vincristine 1.4mg/m2 D1
Adriamycin 50 mg/m2 D1
Prednisolone 100 mg D1-5
Every 21days. Total 6 cycles</t>
  </si>
  <si>
    <t>MO037C</t>
  </si>
  <si>
    <t>SMILE
Methotrexate 2gm/m2 D1
Ifosfamide 1500mg/m2 D2-4
Etoposide 100mg/m2 D2-4
L-asparginase 6000U/m2 D8,10,12,14,16,18,20
Dexamethasone 40mg D1-4 every 28 days</t>
  </si>
  <si>
    <t xml:space="preserve">a) CBC.
b) Biochemistry.
c) LDH.
d) PET CECT
e)   CECT chest abdomen 
f) pelvis. 
g) Bone marrow studies. 
h) Biopsy
</t>
  </si>
  <si>
    <t>MO038</t>
  </si>
  <si>
    <t>CT for NK - T Cell Lymphoma</t>
  </si>
  <si>
    <t>MO038A</t>
  </si>
  <si>
    <t xml:space="preserve">GELOX
Gemcitabine 1000mg/m2 D1 and D8
Oxaliplatin 130mg/m2 D1
L- asparginase 6000 U/m2 D1-7
Repeat every 21 days </t>
  </si>
  <si>
    <t>MO038B</t>
  </si>
  <si>
    <t>LVP
L-asparginase 6000U/m2 D1-5
Vincristine 1.4mg/m2 D1
Prednisolone 100mg D1-5
Repeat every 21 days</t>
  </si>
  <si>
    <t>MO039</t>
  </si>
  <si>
    <t>CT for Hodgkin's Lymphoma</t>
  </si>
  <si>
    <t>MO039A</t>
  </si>
  <si>
    <t>COPP
Cyclophosphamide 650mg/m2 D1, 8
Vincristine 1.4mg/m2 D1, 8
Procarbazine 100 mg/m2 D1-14
Prednisolone 40mg/m2 D1-14
Every 28days. Total 6 - 8 cycles</t>
  </si>
  <si>
    <t xml:space="preserve">a) CBC.
b) Biochemistry.
c) PET CT or CECT Chest abdomen 
d)  pelvis. 
e) Bone marrow studies. 
f) node Biopsy.
</t>
  </si>
  <si>
    <t>MO039B</t>
  </si>
  <si>
    <t>ABVD
Adriamycin 25mg/m2
Bleomycin 10unit/m2
Vinblastine 6mg/m2
Dacarbazine 375 mg/m2 Day 1,15
Every 28 days for 6 cycles</t>
  </si>
  <si>
    <t>MO039C</t>
  </si>
  <si>
    <t>AEVD
Adriamycin 25mg/m2
Vinblastine 6mg/m2
Dacarbazine 375 mg/m2 Day 1,15
Etoposide 65mg/m2 Day 1-3, 15-17
Every 28 days for 6 cycles</t>
  </si>
  <si>
    <t>MO040</t>
  </si>
  <si>
    <t>CT for Relapsed Hodgkin Lymphoma</t>
  </si>
  <si>
    <t>MO040A</t>
  </si>
  <si>
    <t>ICE
Ifosfamide 1.5 mg/m2 D1-3
Carboplatin AUC5 D2
Etoposide 100mg/m2 D1-3
Every 3 weeks</t>
  </si>
  <si>
    <t xml:space="preserve">a) CBC.
b) Biochemistry.
c) LDH.
d) PET CECT or CECT chest abdomen
e)   pelvis.
f)  Bone marrow studies. 
g) Biopsy
</t>
  </si>
  <si>
    <t>MO040B</t>
  </si>
  <si>
    <t>MINE
Ifosfamide 4 gm/m2 over 3days (D1-3)
Mitoxantrone 8mg/m2
Etoposide 65mg/m2 D1-3
Every 3 weeks</t>
  </si>
  <si>
    <t>MO040C</t>
  </si>
  <si>
    <t>PTCL - GDP
Gemcitabine 1000mg/m2 D1 and D8
Dexamethasone 40mg D1-4
Cisplatin 75mg/m2 D1 or
Cacrboplatin AUC-5
Every 3 weeks</t>
  </si>
  <si>
    <t xml:space="preserve">a) CBC.
b) Biochemistry
c) PET CT or CECT Chest abdomen 
d) pelvis. 
e) Bone marrow studies. 
f) node Biopsy.
</t>
  </si>
  <si>
    <t>MO041</t>
  </si>
  <si>
    <t>CT for Relapsed NHL &amp; HL</t>
  </si>
  <si>
    <t>MO041A</t>
  </si>
  <si>
    <t>DHAP
Dexamethasone 40mg D1-4
Cisplatin 100mg/m2 or 
Carboplatin AUC-5D1
Cytarabine 2 gm/m2 BD D2
Repeat every 21 days</t>
  </si>
  <si>
    <t>MO042</t>
  </si>
  <si>
    <t>CT for MM / Amyloidosis / POEMS</t>
  </si>
  <si>
    <t>MO042A</t>
  </si>
  <si>
    <t>Lenalidomide + Dexamethasone
Lenalidomide 25 mg daily Day1-21
Dexamethasone 40mg Day 1, 8, 15, 22
Every 28days</t>
  </si>
  <si>
    <t xml:space="preserve">a) CBC. 
b) Biochemistry. 
c) Serum protein electrophoresis.
d)  Immunofixation.
e)  Serum free light chain assay.
f)  Bone marrow studies. 
g) Skeletal survey. 
h) Urine BJP
</t>
  </si>
  <si>
    <t>MO042B</t>
  </si>
  <si>
    <t xml:space="preserve">Pomalidomide + Dexamethasone
Pomalidomide 4 mg daily Day 1-21
Dexamethasone 40mg Day 1, 8, 15, 22
Every 28 days </t>
  </si>
  <si>
    <t>MO043</t>
  </si>
  <si>
    <t>CT for MM / Amyloidosis</t>
  </si>
  <si>
    <t>MO043A</t>
  </si>
  <si>
    <t xml:space="preserve">Cyclophosphamide + Thalidomide + Dexamethasone
Cyclophosphamide 100mg D1-D14
Thalidomide 100-200 mg daily Day 1-28
Dexamethasone 40mg Day 1, 8, 15, 22
Every 28 days </t>
  </si>
  <si>
    <t>MO043B</t>
  </si>
  <si>
    <t xml:space="preserve">Melphalan + Thalidomide + Prednisolone
Melphalan 9mg/m2 D1-D4
Thalidomide 100mg D1-28
Prednisolone 100mg Day1-4
Every 28days </t>
  </si>
  <si>
    <t>MO043C</t>
  </si>
  <si>
    <t xml:space="preserve">Bortezomib + Cyclophosphamide + Dexamethasone
Cyclophosphamide - 300 mg/m2 day 1, 8, 15, 22
Dexamethasone 40mg Day 1, 8, 15, 22
Bortezomib 1.3 mg/m2 Day1, 8, 15, 22
Every 28 days </t>
  </si>
  <si>
    <t xml:space="preserve">
a) CBC.
b)  Biochemistry.
c)  Serum protein electrophoresis.
d)  Bone marrow studies. 
e) skeletal survey.
f)  Urine BJP.
</t>
  </si>
  <si>
    <t>MO043D</t>
  </si>
  <si>
    <t>Bortezomib + Dexamethasone
Bortezomib 1.3 mg/m2 Day1, 8, 15, 22
Dexamethasone 40mg Day1, 8, 15, 22
Every 28 day</t>
  </si>
  <si>
    <t>MO043E</t>
  </si>
  <si>
    <t>Bortezomib + Melphalan + Prednsiolone
Melphalan 9mg/m2 D1-D4
Prednisolone 100mg Day 1-4
Bortezomib 1.3 mg/m2 Day 1, 8, 15, 22
Every 28 days</t>
  </si>
  <si>
    <t>MO043F</t>
  </si>
  <si>
    <t>Bortezomib + Lenalidomide + Dexamethasone
Lenalidomide 25 mg daily Day 1 - 21
Dexamethasone 40mg Day 1, 8, 15, 22
Bortezomib 1.3 mg/m2 Day 1, 8, 15, 22
Every 28 days</t>
  </si>
  <si>
    <t>MO043G</t>
  </si>
  <si>
    <t xml:space="preserve">Bortezomib + Thalidomide + Dexamethasone
Thalidomide 100 mg daily Day 1 - 28 Dexamethasone 40 mg Day 1, 8, 15, 22
Bortezomib 1.3 mg/m2 Day 1, 8, 15, 22
Every 28 days </t>
  </si>
  <si>
    <t>MO044</t>
  </si>
  <si>
    <t>CT for Chronic Myeloid Leukemia</t>
  </si>
  <si>
    <t>MO044A</t>
  </si>
  <si>
    <t>Imatinib
Imatinib 400 mg, 600 mg, 800 mg
(per month X 5 years)</t>
  </si>
  <si>
    <t xml:space="preserve">a) CBC.
b) RFT.
c) LFT.
d) MDC.
e) BONE MARROW.
f)  BIOPSY.
g) CYTOGENETICS. 
h) RQ PCR BCR ABL
</t>
  </si>
  <si>
    <t>MO044B</t>
  </si>
  <si>
    <t>Dasatinib 100 mg once a day</t>
  </si>
  <si>
    <t>MO045</t>
  </si>
  <si>
    <t>CT for Myeloproliferative Neoplasm</t>
  </si>
  <si>
    <t>MO045A</t>
  </si>
  <si>
    <t>Hydroxurea
Hydroxurea daily
(Dose will be based on blood counts)</t>
  </si>
  <si>
    <t xml:space="preserve">a) CBC.
b) RFT.
c) LFT.
d) MDC.
e) BONE MARROW .
f) CYTOGENETICS
</t>
  </si>
  <si>
    <t>MO046</t>
  </si>
  <si>
    <t>CT for Acute Myeloid Leukemia</t>
  </si>
  <si>
    <t>MO046A</t>
  </si>
  <si>
    <t xml:space="preserve">Cytarabine 2 gm / M2 BD for 3 days
Every 21 days for 3 cycles </t>
  </si>
  <si>
    <t xml:space="preserve">a) CBC. 
b) LFT.
c) RFT. 
d) RBS. 
e) Bone marrow aspiration. 
f) flow cytometry or Peripheral blood flow cytometry. 
g) cytogenetics. 
h) Molecular
</t>
  </si>
  <si>
    <t>MO046B</t>
  </si>
  <si>
    <t>Cytarabine 100 mg / M2 7 days
Daunomycin 60 mg / M2 3 days ( this does not include antibiotics, antifungals, blood and platelets transfusion)</t>
  </si>
  <si>
    <t>MO047</t>
  </si>
  <si>
    <t>CT for Acute Lymphoblastic Leukemia</t>
  </si>
  <si>
    <t>MO047A</t>
  </si>
  <si>
    <t>BFM-90
BFM-95
BFM-2000
HyperCVAD
UKALL
GMALL ( this does not include antibiotics, antifungals, blood and platelets transfusion)</t>
  </si>
  <si>
    <t>a) CBC BIOCHEM.</t>
  </si>
  <si>
    <t>MO047B</t>
  </si>
  <si>
    <t>BFM-90
BFM-95
BFM-2000
HyperCVAD
UKALL
GMALL</t>
  </si>
  <si>
    <t xml:space="preserve">a) CBC.
b) MDC.
c) HIV.
d) HBSAG.
e) HCV.
f) 2D ECHO.
g) NCCT CHEST.
h) BONE MARROW  or Peripheral bloodFLOW  CYTOMETRY.
i) CYTOGENETICS.
j) Molecular.
k) BIOPSY.
l)  PET-CT or CECT chest abdomen
m)   Pelvis(if LBL)
</t>
  </si>
  <si>
    <t>MO047C</t>
  </si>
  <si>
    <t>6 Mercaptopurine 50 mg / M2 daily
Methotrexate 25 mg / M2 Weekly for 2 years</t>
  </si>
  <si>
    <t xml:space="preserve">a) CBC.
b) MDC.
c) HIV.
d) HBSAG.
e) HCV.
f) BIOCHEM.
g) CSF CYTOMORPHOLOGY.
h) FLOW CYTOMETRY.
i) BONE MARROW FLOW  CYTOMETRY.
j) CYTOGENETICS.
k) NGS.
l) BIOPSY
</t>
  </si>
  <si>
    <t>MO048</t>
  </si>
  <si>
    <t>CT for Lymphoblastic Lymphoma</t>
  </si>
  <si>
    <t>MO048A</t>
  </si>
  <si>
    <t xml:space="preserve">BFM-90
BFM-95
BFM-2000
HyperCVAD
UKALL
GMALL </t>
  </si>
  <si>
    <t>MO048B</t>
  </si>
  <si>
    <t xml:space="preserve">a) CBC.
b) MDC.
c) HIV.
d) HBSAG.
e) HCV.
f) 2D ECHO.
g) NCCT CHEST.
h) BONE MARROW  or Peripheral bloodFLOW  CYTOMETRY.
i) CYTOGENETICS.
j) Molecular.
k) BIOPSY. 
l) PET-CT or CECT chest abdomen 
m)  Pelvis(if LBL)
</t>
  </si>
  <si>
    <t>MO048C</t>
  </si>
  <si>
    <t>6 Mercaptopurine 50 mg/M2 daily and 
Methotrexate 25 mg/M2 Weekly for 2 Years</t>
  </si>
  <si>
    <t>MO049</t>
  </si>
  <si>
    <t>CT for Acute Promyelocytic Leukemia
(High Risk)</t>
  </si>
  <si>
    <t>MO049A</t>
  </si>
  <si>
    <t>Arsenic trioxide
ATRA
Daunomycin or Idarubcin
Cytarabine - multiagent - vary in each protocol</t>
  </si>
  <si>
    <t xml:space="preserve">a) CBC BIOCHEM
b) ECG BONEMARROW  
c) RQPCR PML RARA
</t>
  </si>
  <si>
    <t>MO049B</t>
  </si>
  <si>
    <t>Arsenic trioxide
ATRA
Daunomycin or Idarubcin
Cytarabine - multiagent - vary on protocol</t>
  </si>
  <si>
    <t xml:space="preserve">a) CBC.
b) MDC.
c) HIV.
d) HBSAG.
e) HCV.
f) BIOCHEM.
g) PT.
h) APTT.
i) FIBRINOGEN.
j) 2D ECHO.
k) NCCT CHEST.
l) BONE MARROW FLOW  CYTOMETRY.
m) CYTOGENETICS.
n) RQPCR PML RARA.
o) BIOPSY
</t>
  </si>
  <si>
    <t>MO049C</t>
  </si>
  <si>
    <t>6 MP 50 mg / day daily
Methotrexate 15 mg Weekly
ATRA 45 mg / M2 for 14 days 
Every three months for 18 Months</t>
  </si>
  <si>
    <t>MO050</t>
  </si>
  <si>
    <t>CT for Acute Promyelocytic Leukemia
(Low Risk)</t>
  </si>
  <si>
    <t>MO050A</t>
  </si>
  <si>
    <t>ATO 0.15 mg / kg day 1-Day 5, day 8-12, day 15-19, day 22-26 every 56 days for 4 cycles
ATRA 45 mg / M2 day 1-Day 14 and Day 29-43 every 56 days for 4 cycles</t>
  </si>
  <si>
    <t>a)CBC LFT</t>
  </si>
  <si>
    <t>MO050B</t>
  </si>
  <si>
    <t>ATO 0.15 mg / kg day 1-45 or 60
ATRA 45 mg / M2 - day 1-45 or 60</t>
  </si>
  <si>
    <t>MO051</t>
  </si>
  <si>
    <t>Febrile Neutopenia</t>
  </si>
  <si>
    <t>MO051A</t>
  </si>
  <si>
    <t>Cefoperazone + Sulbactum
Piperalicillin + Tazobactum
Cefoperazone
Piperacillin
Amikacin
Gentamicin
Cefipime
Levofloxacin
Amoxycillin and clavulanate
Teicoplanin
Vancomycin</t>
  </si>
  <si>
    <t xml:space="preserve">a) CBC. 
b) BIOCHEM.
c) ECG. 
d) BONE MARROW.
e) RQ PCR.
f) PML RARA
</t>
  </si>
  <si>
    <t>MO051B</t>
  </si>
  <si>
    <t>Meropenem
Imipenem
Colistin
Tigecyclin
Linezolid
Voriconazole
Caspfungin
Amphotericin - B</t>
  </si>
  <si>
    <t xml:space="preserve">a) CBC.
b)  LFT.
c)  RQ 
d) PCR. 
e) PML RARA
</t>
  </si>
  <si>
    <t>MO052</t>
  </si>
  <si>
    <t>Chemotherapy Complications - Tumor Lysis Syndrome</t>
  </si>
  <si>
    <t>MO052A</t>
  </si>
  <si>
    <t>Rasburicase
Febuxostat
Allopurinol
Sevelamer</t>
  </si>
  <si>
    <t xml:space="preserve">a) CBC. 
b) LFT. 
c) Serum Electrolytes
d) Blood Phosphate levels. 
e) Uric Acid. 
f) BUN
</t>
  </si>
  <si>
    <t>MO053</t>
  </si>
  <si>
    <t>Granulocyte Colony Stimulating Factor Use</t>
  </si>
  <si>
    <t>MO053A</t>
  </si>
  <si>
    <t>5 microgram / kg / day
(max 300 microgram per day) for 7 days or
PEG - GCSF 6mg one single dose per chemotherapy cycle</t>
  </si>
  <si>
    <t xml:space="preserve">a) CBC.
b)  Bone marrow. 
c) RFT.
d)  LFT
</t>
  </si>
  <si>
    <t>MO054</t>
  </si>
  <si>
    <t>CT for Langerhans Cell Histiocytosis</t>
  </si>
  <si>
    <t>MO054A</t>
  </si>
  <si>
    <t>Langerhans Cell Histiocytosis
(Histiocytosis Protocol - Induction)</t>
  </si>
  <si>
    <t xml:space="preserve">a) CBC.
b) RFT.
c) LFT.
d) MDC.
e) BONE MARROW. 
f) BIOPSY.
g)  SKELETAL SURVEY 
h)  PET CECT
</t>
  </si>
  <si>
    <t>MO054B</t>
  </si>
  <si>
    <t>Langerhans Cell Histiocytosis
(Histiocytosis Protocol - Maintenance)</t>
  </si>
  <si>
    <t xml:space="preserve">a) CBC.
b) RFT.
c) LFT.
d) MDC.
e) BONE MARROW. 
f) SKELETAL SURVEY 
g)  PET CECT
</t>
  </si>
  <si>
    <t>MO055</t>
  </si>
  <si>
    <t>CT for Low Grade Glioma</t>
  </si>
  <si>
    <t>MO055A</t>
  </si>
  <si>
    <t>Vincristine + Carboplatin
Vincristine 1.5mg/m2 (day 1, 8 and 15 for first 4 cycles and then only day 1 from cycle 5 to 17)
Carboplatin 550mg/m2 every 3 weeks (all cycles)</t>
  </si>
  <si>
    <t xml:space="preserve">a) CBC. 
b) Biochemistry. 
c) MRI. 
d) Biopsy
</t>
  </si>
  <si>
    <t>MO055B</t>
  </si>
  <si>
    <t>Vinblastin
Vinblastine 6 mg/m2 every week</t>
  </si>
  <si>
    <t>MO056</t>
  </si>
  <si>
    <t>MO056A</t>
  </si>
  <si>
    <t>PACKER</t>
  </si>
  <si>
    <t xml:space="preserve">a) CBC. 
b) Biochemistry.
c)  MRI (BRAIN AND SPINE). 
d) Biopsy. 
e) CSF CYTOLOGY.
 </t>
  </si>
  <si>
    <t>MO056B</t>
  </si>
  <si>
    <t>Cisplatin + Cyclophosphamide + Vincristine
Cyclophosphamide 1000mg/m2 (2 days every cycles)
Vincristine 1.5mg/m2 (days 1 and 8)
Cisplatin 100mg/m2 (1 day per cycle)
Cycles given every 3 weekly</t>
  </si>
  <si>
    <t xml:space="preserve">a) CBC. 
b) Biochemistry.
c)  MRI (BRAIN AND SPINE). 
d) Biopsy. 
e) CSF CYTOLOGY.
</t>
  </si>
  <si>
    <t>MO057</t>
  </si>
  <si>
    <t>CT for Neuroblastoma</t>
  </si>
  <si>
    <t>MO057A</t>
  </si>
  <si>
    <t>Cabroplatin + Etoposide + Cyclophosphamide + Doxorubicin
Carboplatin 600mg/m2
Etoposide 100mg/m2 (days 1-5)
Cyclophosphamide
Doxorubicin</t>
  </si>
  <si>
    <t xml:space="preserve">a) CBC.
b)  Biochemistry. 
c) CECT
d) MRI. 
e) BONE MARROW STUDIES. 
f) MIBG OR BONE OR PET CT SCAN.
g)  BIOPSY. 
h) FISH
</t>
  </si>
  <si>
    <t>MO057B</t>
  </si>
  <si>
    <t>Carboplatin + Cisplatin + Cyclophosphamide + Vincristine + Etoposide</t>
  </si>
  <si>
    <t xml:space="preserve">a) CBC. 
b) Biochemistry.
c)  CECT
d) MRI. 
e) BONE MARROW STUDIES.
f)  MIBG OR BONE OR PET CT SCAN. 
g) BIOPSY. 
h) FISH
</t>
  </si>
  <si>
    <t>MO057C</t>
  </si>
  <si>
    <t>13-cis retinoic acid 160mg/m2 per day for 2 weeks
Each cycle given 4 weekly</t>
  </si>
  <si>
    <t xml:space="preserve">a) CBC.
b) Biochemistry
</t>
  </si>
  <si>
    <t>MO058</t>
  </si>
  <si>
    <t>CT for Retinoblastoma</t>
  </si>
  <si>
    <t>MO058A</t>
  </si>
  <si>
    <t>Vincristine + Carboplatin + Etoposide
Carboplatin 600mg/m2 day 1
Etoposide 150mg/m2 days 1-3 Vincristine1.5mg/m2 day 1</t>
  </si>
  <si>
    <t xml:space="preserve">a) CBC.
b)  Biochemistry.
c)  MRI (BRAIN AND ORBITS).
d) CT (BRAIN AND ORBITS). 
e) ULTRASONOGRAPHY. 
f) BONE MARROW 
g)  CSF STUDIES
</t>
  </si>
  <si>
    <t>MO059</t>
  </si>
  <si>
    <t>CT for Rhabdomyosarcoma</t>
  </si>
  <si>
    <t>MO059A</t>
  </si>
  <si>
    <t>Vincristine + Cyclophosphamide + Dactinomycin
Vincristine 1.5mg/m2 (day 1, 8 and 15)
Cyclophosphamie 1200 - 2200 mg/m2 (day 1)
Dactinomycin 1.5mg / m2 (day 1)
3 weekly cycle</t>
  </si>
  <si>
    <t xml:space="preserve">a) CBC. 
b) Biochemistry.
c)  MRI OR CECT. 
d) BONE MARROW STUDIES. 
e) BONE SCAN OR PET CT.
f)  Biopsy
</t>
  </si>
  <si>
    <t>MO059B</t>
  </si>
  <si>
    <t>Vincristine + Ifosfamide + Etoposide
Vincristine 1.5mg/m2 (days 1, 8 and 15)
Ifosfamide 1.8gm/m2 (days 1-5)
Etoposide 100mg/m2 (days 1-5)
Each cycle every 3 weeks</t>
  </si>
  <si>
    <t>MO060</t>
  </si>
  <si>
    <t>CT for Relapse Rhabdomyosarcoma</t>
  </si>
  <si>
    <t>MO060A</t>
  </si>
  <si>
    <t>Vincristine + Topotecan + Cyclophosphamide and
Vincristine + Adriamycin + Cyclophosphamide
Vincristine 1.5mg/m2 (day 1)
Topotecan 1.5mg/m2 (day 1-5)
Cyclophosphamide 250mg/m2 (days 1-5)
3 - weekly
Vincristine 1.5mg/m2
Adriamyicn 60mg/m2
Cyclophosphamide 600mg/m2 (all Day 1)
Every 3 weeks. Cycles given in couplets</t>
  </si>
  <si>
    <t xml:space="preserve">a) CBC. 
b) Biochemistry. 
c) MRI OR CECT. 
d) BONE MARROW STUDIES. 
e) BONE SCAN OR PET CT.
f)  Biopsy. 
g) 2D ECHO
</t>
  </si>
  <si>
    <t>MO061</t>
  </si>
  <si>
    <t>CT for Wilms Tumor</t>
  </si>
  <si>
    <t>MO061A</t>
  </si>
  <si>
    <t>Vincristine + Actinomycin D
Vincristine 1.5 mg/m2 weekly for 12 weeks and then 3 weekly
Actinomycin D 45 microgram / kg 3 weekly for 24 weeks</t>
  </si>
  <si>
    <t xml:space="preserve">a) CBC.
b)  Biochemistry.
c)  CT CHEST ABDOMEN. 
d) ULTRASONOGRAPHY. 
e) BIOPSY
</t>
  </si>
  <si>
    <t>MO061B</t>
  </si>
  <si>
    <t>Vincristine + Actinomycin D + Doxorubicin
Vincristine 1.5 mg/m2 weekly for 12 weeks and then 3 weekly
Actinomycin D 45 microgram/kg 3 weekly
Doxorubicin 60mg/m2 for 24 weeks</t>
  </si>
  <si>
    <t xml:space="preserve">a) CBC. 
b) Biochemistry.
c)  CT CHEST ABDOMEN.
d)  ULTRASONOGRAPHY. 
e) BIOPSY. 
f) 2D ECHO
</t>
  </si>
  <si>
    <t>MO061C</t>
  </si>
  <si>
    <t>Cyclophosphamide + Doxorubicin + Etoposide + Vincristine + Dactinomycin
Vincristine 1.5 mg/m2
Dactinomycin 45 microgram/kg
Adriamyicn 60mg/m2
Cyclophosphamide
Etoposide
Weekly chemotherapy - varying hybrid regimen</t>
  </si>
  <si>
    <t>MO062</t>
  </si>
  <si>
    <t>CT for Pediatric Acute Lymphoblastic Leukemia</t>
  </si>
  <si>
    <t>MO062A</t>
  </si>
  <si>
    <t>Consolidation 
(Phase II, CNS Therapy Reinduction)</t>
  </si>
  <si>
    <t xml:space="preserve">a) BAR CODE OF THE DRUGS.
b) REPORTS OF THE TESTS (PATHOLOGY, RADIOLOGY, MICROBIOLOGY, HEMATOLOGY, BIOCHEMISTRY,ETC.) 
c) DISCHARGE SUMMARY OF INPATIENT DEPARTMENT.
d) DISCHARGE SUMMARY OF DAY CARE DEPARTMENT.
e) CHARTS OF CHEMOTHERAPY REGIMEN.
</t>
  </si>
  <si>
    <t>MO062B</t>
  </si>
  <si>
    <t>ICICLE
BFM
KLALL
MCP:841</t>
  </si>
  <si>
    <t xml:space="preserve">a) CBC.
b) MDC.
c) HIV.
d) HBSAG.
e) HCV.
f) 2D ECHO.
g) NCCT CHEST.
h) BONE MARROW  or Peripheral bloodFLOW  CYTOMETRY.
i) CYTOGENETICS.
j) Molecular.
k) BIOPSY. 
l) PET-CT or CECT chest abdomen
m)   Pelvis(if LBL)
</t>
  </si>
  <si>
    <t>MO062C</t>
  </si>
  <si>
    <t xml:space="preserve">6 - Mercaptopurine 75mg/m2 daily
Methotrexate 20mg/m2 weekly
Vincristine 1.5mg/m2 monthly
Intrathecal methotrexate 12 mg 3 monthly </t>
  </si>
  <si>
    <t>BAR CODE OF THE DRUGS, REPORTS OF THE TESTS (PATHOLOGY, RADIOLOGY, MICROBIOLOGY, HEMATOLOGY, BIOCHEMISTRY,ETC.) DISCHARGE SUMMARY OF INPATIENT DEPARTMENT, DISCHARGE SUMMARY OF DAY CARE DEPARTMENT, CHARTS OF CHEMOTHERAPY REGIMEN</t>
  </si>
  <si>
    <t>MO062D</t>
  </si>
  <si>
    <t>Dasatinib + chemo (to be used only with ALL therapy)</t>
  </si>
  <si>
    <t>MO062E</t>
  </si>
  <si>
    <t>Imatinib + chemo ((to be used only with ALL therapy)</t>
  </si>
  <si>
    <t>MO063</t>
  </si>
  <si>
    <t>CT for Pediatric Lymphoblastic Lymphoma</t>
  </si>
  <si>
    <t>MO063A</t>
  </si>
  <si>
    <t>MO063B</t>
  </si>
  <si>
    <t xml:space="preserve">
a) CBC.
b) MDC.
c) HIV.
d) HBSAG
e) HCV.
f) 2D ECHO.
g) NCCT CHEST.
h) BONE MARROW  or Peripheral bloodFLOW  CYTOMETRY.
i) CYTOGENETICS.
j) Molecular.
k) BIOPSY. 
l) PET-CT or CECT chest abdomen 
m) Pelvis(if LBL)
</t>
  </si>
  <si>
    <t>MO063C</t>
  </si>
  <si>
    <t>MO064</t>
  </si>
  <si>
    <t>CT for Pediatric Acute Myeloid Leukemia</t>
  </si>
  <si>
    <t>MO064A</t>
  </si>
  <si>
    <t>Cytrabine 3 gram/m2 twice a day
Days 1, 3 and 5</t>
  </si>
  <si>
    <t xml:space="preserve">a) CBC. 
b) LFT.
c) RFT. 
d) RBS. 
e) Bone marrow aspiration.
f)  flow cytometry or Peripheral blood flow cytometry.
g)  cytogenetics.
h)  Molecular
</t>
  </si>
  <si>
    <t>MO064B</t>
  </si>
  <si>
    <t>Cytrabine 200mg/m2/day days 1-10 and 
Daunorubicin 50mg/m2 days 1, 3 and 5
Etposide 100mg/m2 days 1-5</t>
  </si>
  <si>
    <t>MO064C</t>
  </si>
  <si>
    <t>Cytrabine 100-200mg/m2/day days 1-7 and Daunorubicin 50mg/m2 days 1, 3 and 5</t>
  </si>
  <si>
    <t>MO065</t>
  </si>
  <si>
    <t>CT for Pediatric Acute Promyelocytic Leukemia</t>
  </si>
  <si>
    <t>MO065A</t>
  </si>
  <si>
    <t>Consolidation</t>
  </si>
  <si>
    <t>MO065B</t>
  </si>
  <si>
    <t>Induction</t>
  </si>
  <si>
    <t xml:space="preserve">a) BAR CODE OF THE DRUGS.
b) REPORTS OF THE TESTS (PATHOLOGY, RADIOLOGY, MICROBIOLOGY, HEMATOLOGY, BIOCHEMISTRY,ETC.) 
c) DISCHARGE SUMMARY OF INPATIENT DEPARTMENT.
d) DISCHARGE SUMMARY OF DAY CARE DEPARTMENT.
e) CHARTS OF CHEMOTHERAPY REGIMEN.
</t>
  </si>
  <si>
    <t>MO065C</t>
  </si>
  <si>
    <t>Maintenance (18 months total cost)</t>
  </si>
  <si>
    <t>MO066</t>
  </si>
  <si>
    <t>CT for Pediatric Hodgkins Lymphoma</t>
  </si>
  <si>
    <t>MO066A</t>
  </si>
  <si>
    <t>COPDAC</t>
  </si>
  <si>
    <t xml:space="preserve">a) CBC.
b) Biochemistry.
c) PET CT or CECT Chest abdomen 
d) pelvis.
e)  Bone marrow studies. 
f) node Biopsy.
</t>
  </si>
  <si>
    <t>MO066B</t>
  </si>
  <si>
    <t>OPEA</t>
  </si>
  <si>
    <t>MO067</t>
  </si>
  <si>
    <t>CT for Pediatric Hodgkins Lymphoma Relapse</t>
  </si>
  <si>
    <t>MO067A</t>
  </si>
  <si>
    <t>ICE</t>
  </si>
  <si>
    <t>MO067B</t>
  </si>
  <si>
    <t>DECA</t>
  </si>
  <si>
    <t>MO067C</t>
  </si>
  <si>
    <t>IGVD</t>
  </si>
  <si>
    <t>MO068</t>
  </si>
  <si>
    <t>CT for Pediatric Non Hodgkins Lymphoma</t>
  </si>
  <si>
    <t>MO068A</t>
  </si>
  <si>
    <t>LMB 89 - 96 - Consolidation (second month)</t>
  </si>
  <si>
    <t xml:space="preserve">a) CBC.
b) Biochemistry.
c) PET CT or CECT Chest abdomen 
d) pelvis. 
e) Bone marrow studies. 
f) Biopsy or fluid flow cytometry.
g) ECG.
h) 2D-ECHO
</t>
  </si>
  <si>
    <t>MO068B</t>
  </si>
  <si>
    <t>LMB 89 - 96 - Induction - COPADAM ( first month)</t>
  </si>
  <si>
    <t>MO068C</t>
  </si>
  <si>
    <t>LMB 89 - 96 - Maintenance</t>
  </si>
  <si>
    <t>MO068D</t>
  </si>
  <si>
    <t>MCP - 842</t>
  </si>
  <si>
    <t>MO069</t>
  </si>
  <si>
    <t>PEDIATRIC-GCT/JEB</t>
  </si>
  <si>
    <t>MO069A</t>
  </si>
  <si>
    <t>Pediatric - Germ Cell Tumor / JEB</t>
  </si>
  <si>
    <t xml:space="preserve">a) CBC. 
b) Biochemistry. 
c) TUMOR MARKERS.
d)  CECT CHEST 
e)  ABDOMEN. 
f) Biopsy.
g)  AUDIOMETRY. 
h) GFR
</t>
  </si>
  <si>
    <t>MO070</t>
  </si>
  <si>
    <t>CT for Pediatric Hepatoblastoma</t>
  </si>
  <si>
    <t>MO070A</t>
  </si>
  <si>
    <t>Carboplatin + Cisplatin + Doxorubicin</t>
  </si>
  <si>
    <t xml:space="preserve">a) CBC. 
b) Biochemistry. 
c) CECT CHEST 
d)  ABDOMEN. 
e) Biopsy. 
f) ECG.
g)  2D-ECHO.
h)  AUDIOMETRY.
i)  GFR
</t>
  </si>
  <si>
    <t>MO070B</t>
  </si>
  <si>
    <t>Cisplatin</t>
  </si>
  <si>
    <t xml:space="preserve">a) CBC. 
b) Biochemistry.
c)  S.AFP. 
d) CECT CHEST 
e) ABDOMEN.
f)  Biopsy. 
g) AUDIOMETRY.
h)  GFR
</t>
  </si>
  <si>
    <t>MO071</t>
  </si>
  <si>
    <t>CT for CA Lung</t>
  </si>
  <si>
    <t>MO071A</t>
  </si>
  <si>
    <t xml:space="preserve">a) CBC. 
b) LFT. 
c) RFT.
d)  RBS.
e)  CECT Thorax.
f)  abdomen 
g) Pelvis
</t>
  </si>
  <si>
    <t>MO071B</t>
  </si>
  <si>
    <t>Erlotinib
Erlotinib 150 mg once daily</t>
  </si>
  <si>
    <t xml:space="preserve">a) CBC. 
b) LFT. 
c) RFT. 
d) RBS. 
e) CECT Thorax.
f)  Abdomen
g)   Pelvis. 
h) EGFR mutation positive
</t>
  </si>
  <si>
    <t>MO071C</t>
  </si>
  <si>
    <t>Gefitnib
Gefitinib 250 mg once daily</t>
  </si>
  <si>
    <t>MO071D</t>
  </si>
  <si>
    <t xml:space="preserve">a) CBC.
b)  LFT. 
c) RFT. 
d) RBS. 
e) CECT Thorax.
f)  abdomen 
g) Pelvis. 
h) histopathology (non small cell carcinoma)
</t>
  </si>
  <si>
    <t>MO071E</t>
  </si>
  <si>
    <t xml:space="preserve">
a) CBC. 
b) LFT. 
c) RFT. 
d) RBS.
e)  CECT Thorax.
f)  abdomen 
g)  Pelvis.
h)  histopathology (non small cell – adenocarcinoma or adenosquamous carcinoma
</t>
  </si>
  <si>
    <t>MO071F</t>
  </si>
  <si>
    <t>Topotecan
Topotecan 1.5 mg/m2 D1-D5 every 21 days</t>
  </si>
  <si>
    <t xml:space="preserve">a) CBC. 
b) LFT. 
c) RFT. 
d) RBS. 
e) CECT Thorax. 
f) abdomen 
g)  Pelvis.  
h) histopathology - Small Cell Lung Carcinoma
</t>
  </si>
  <si>
    <t>MO071G</t>
  </si>
  <si>
    <t>Docetaxel
Docetaxel 20 mg/m2 D1 every week</t>
  </si>
  <si>
    <t xml:space="preserve">a) CBC. 
b) LFT. 
c) RFT. 
d) RBS. 
e) CECT Thorax.
f)  abdomen 
g) Pelvis. 
h) histopathology- Non Small cell Lung cancer
</t>
  </si>
  <si>
    <t>MO071H</t>
  </si>
  <si>
    <t>MO071I</t>
  </si>
  <si>
    <t>MO071J</t>
  </si>
  <si>
    <t>MO071K</t>
  </si>
  <si>
    <t>Gemcitabine + Carboplatin
Gemcitabine 1000 mg/m2 D1 D8
Carboplatin AUC 5-6 D1 every 21 days</t>
  </si>
  <si>
    <t>MO071L</t>
  </si>
  <si>
    <t>Gemcitabine + Cisplatin
Gemcitabine 1000 mg/m2 D1 D8
Cisplatin 75 mg/m2 D1 D8 every 21 days</t>
  </si>
  <si>
    <t>MO071M</t>
  </si>
  <si>
    <t>MO071N</t>
  </si>
  <si>
    <t>MO071O</t>
  </si>
  <si>
    <t>MO071P</t>
  </si>
  <si>
    <t>Paclitaxel + Cisplatin
Paclitaxel 175 mg/m2 D1
Cisplatin 75mg/m2 D1 every 21 days</t>
  </si>
  <si>
    <t>MO071Q</t>
  </si>
  <si>
    <t xml:space="preserve">a) CBC. 
b) LFT.
c)  RFT. 
d) RBS. 
e) CECT Thorax. 
f) abdomen 
g)  Pelvis.
h)   histopathology – adenocarcinoma
i)   adenosquamous carcinoma
</t>
  </si>
  <si>
    <t>MO071R</t>
  </si>
  <si>
    <t>Pemetrexed
Pemetrexed 500mg/m2 D1 every 21 days</t>
  </si>
  <si>
    <t xml:space="preserve">
a) CBC. 
b) LFT. 
c) RFT. 
d) RBS. 
e) CECT Thorax. 
f) abdomen 
g) Pelvis. 
h) histopathology (non small cell - adenocarcinoma or adenosquamous carcinoma)
</t>
  </si>
  <si>
    <t>MO071S</t>
  </si>
  <si>
    <t>Vinorelbine + Carboplatin
Vinorelbine 25mg/m2 D1 D8
CarboplatinAUC 5-6 D1 every 21 days</t>
  </si>
  <si>
    <t>MO071T</t>
  </si>
  <si>
    <t>Vinorelbine + Cisplatin
Vinorelbine 25mg/m2 D1 D8
Cisplatin 75mg/m2 D1 every 21 days</t>
  </si>
  <si>
    <t>MO072</t>
  </si>
  <si>
    <t>CT for CA Cervix</t>
  </si>
  <si>
    <t>MO072A</t>
  </si>
  <si>
    <t>Carboplatin Carboplatin AUC 2 every week</t>
  </si>
  <si>
    <t>MO073</t>
  </si>
  <si>
    <t>CT for primary CNS lymphoma</t>
  </si>
  <si>
    <t>MO073A</t>
  </si>
  <si>
    <t>De-Angelis/MTR (methotrexate, dexamethasone, procarbazine, vincristine, intrathecal MTX, CYTARABINE)</t>
  </si>
  <si>
    <t>M0074</t>
  </si>
  <si>
    <t>GCT Testis</t>
  </si>
  <si>
    <t>MO074A</t>
  </si>
  <si>
    <t>SA Carboplatin AUC 7 once every 3 weeks</t>
  </si>
  <si>
    <t>6930 per cycle. Max 4 cycles once every 3 week
Hospital Undertaking for user of Per Cycle</t>
  </si>
  <si>
    <t>MO075</t>
  </si>
  <si>
    <t>CT for GCT of bone</t>
  </si>
  <si>
    <t>MO075A</t>
  </si>
  <si>
    <t xml:space="preserve">Denosumab 
Denosumab 120 mg s/c D1, 8, 15 then every 28 days
</t>
  </si>
  <si>
    <t>MO076</t>
  </si>
  <si>
    <t>MO076A</t>
  </si>
  <si>
    <t xml:space="preserve">Temozolamide 150mg/m2 D9-14 + Capecitabine 1gm/me D1-14 every 28 days </t>
  </si>
  <si>
    <t>MO076B</t>
  </si>
  <si>
    <t xml:space="preserve">Carboplatin AUC 5 + Etoposide 100mg/m2 D1-D3 every 21 days </t>
  </si>
  <si>
    <t>MP001</t>
  </si>
  <si>
    <t>MP001A</t>
  </si>
  <si>
    <t>Febrile seizures</t>
  </si>
  <si>
    <t xml:space="preserve">a) Clinical notes detailing history.
b) Admission notes showing vitals.
c) planned line management.
d) 1st seizure or past history.
</t>
  </si>
  <si>
    <t xml:space="preserve">a) Detailed ICPs.
b) Treatment details.
c) detailed discharge summary.
d) All investigations reports.
</t>
  </si>
  <si>
    <t>Pediatric Medical Management, General Medicine</t>
  </si>
  <si>
    <t>MP001D</t>
  </si>
  <si>
    <t>Acute non-febrile seizures</t>
  </si>
  <si>
    <t>MP002</t>
  </si>
  <si>
    <t>Epileptic encephalopathy</t>
  </si>
  <si>
    <t>MP002A</t>
  </si>
  <si>
    <t xml:space="preserve">a) Clinical notes detailing history.
b) Admission notes showing vitals.
c) planned line management.
d) past h.
e) epilepsy.
</t>
  </si>
  <si>
    <t>MP003</t>
  </si>
  <si>
    <t>ACUTE ENCEPHALOPATHY</t>
  </si>
  <si>
    <t>MP003A</t>
  </si>
  <si>
    <t xml:space="preserve"> Acute Febrile encephalopathy</t>
  </si>
  <si>
    <t>MP003B</t>
  </si>
  <si>
    <t>Acute Disseminated Encephalomyelitis</t>
  </si>
  <si>
    <t>MP004</t>
  </si>
  <si>
    <t>MP004A</t>
  </si>
  <si>
    <t>hypertensive/metabolic/febrile/hepatic encephalopathy</t>
  </si>
  <si>
    <t>MP005</t>
  </si>
  <si>
    <t>ACUTE INFECTIOUS MENINGITIS AND MENINGOENCEPHALITIS.</t>
  </si>
  <si>
    <t>MP005A</t>
  </si>
  <si>
    <t xml:space="preserve"> Acute meningo encephalitis pyogenic</t>
  </si>
  <si>
    <t>MP005B</t>
  </si>
  <si>
    <t xml:space="preserve">Aseptic meningitis tubercular, </t>
  </si>
  <si>
    <t>MP005C</t>
  </si>
  <si>
    <t xml:space="preserve">  Febrile encephalopathy fungal</t>
  </si>
  <si>
    <t>a) Clinical notes including 
history, evaluation findings, vital monitoring,and planned 
line of management                            b) Lumbar Puncture                           c) Complete blood count                          d) CT/MRI scan                                      e) Blood culture</t>
  </si>
  <si>
    <t xml:space="preserve">a) Detailed Indoor case papers  
(including any cross-specialty 
referral that has been done)   b) Investigation reports (if 
required)                                       c) Detailed Discharge Summary
</t>
  </si>
  <si>
    <t>MP005D</t>
  </si>
  <si>
    <t xml:space="preserve"> Hypertensive encehalopathy viral, </t>
  </si>
  <si>
    <t>MP005E</t>
  </si>
  <si>
    <t xml:space="preserve"> Metabolic encephalopathy parasitic,                  </t>
  </si>
  <si>
    <t>MP005G</t>
  </si>
  <si>
    <t xml:space="preserve">  Brain abscess/Intracranial abscess/ Aseptic meningitis</t>
  </si>
  <si>
    <t>MP006</t>
  </si>
  <si>
    <t>Meningitis</t>
  </si>
  <si>
    <t>MP006A</t>
  </si>
  <si>
    <t>Chronic meningitis</t>
  </si>
  <si>
    <t xml:space="preserve">a) Clinical notes detailing history.
b) Admission notes showing vitals.
c) examination findings (incl neurological examination).
d) any investigations done.
e) planned line of management.
</t>
  </si>
  <si>
    <t>MP006B</t>
  </si>
  <si>
    <t>Partially treated pyogenic meningitis</t>
  </si>
  <si>
    <t>MP006C</t>
  </si>
  <si>
    <t>Neuro tuberculosis</t>
  </si>
  <si>
    <t>MP006D</t>
  </si>
  <si>
    <t>Complicated bacterial meningitis</t>
  </si>
  <si>
    <t>MP006E</t>
  </si>
  <si>
    <t>Acute meningitis</t>
  </si>
  <si>
    <t>MP008</t>
  </si>
  <si>
    <t>Medical Management for Raised intracranial pressure</t>
  </si>
  <si>
    <t>MP008A</t>
  </si>
  <si>
    <t>Raised ICP due to neuro surgical procedures/due to trauma/malignancies/ meningo-encephalitis</t>
  </si>
  <si>
    <t>MP009</t>
  </si>
  <si>
    <t>INTRACRANIAL SPACE OCCUPYING LESIONS</t>
  </si>
  <si>
    <t>MP009A</t>
  </si>
  <si>
    <t>Intracranial hemorrhage</t>
  </si>
  <si>
    <t>a) Clinical notes showing vitals, examination findings, planned line of treatment &amp; advice for admission
b) Glasgow coma scale findings and examination findings
c) Cranial ultrasonography/CT/MRI Brain
d) Electroencephalography (optional)</t>
  </si>
  <si>
    <t>a) Detailed Indoor case papers (ICPs) with treatment details
b) Improved Glasgow coma scale score
c) Cranial ultrasonography /CT/MRI Brain
d) Detailed Operative /Procedures notes (optional)        e) Detailed discharge summary</t>
  </si>
  <si>
    <t>MP010</t>
  </si>
  <si>
    <t>MP010A</t>
  </si>
  <si>
    <t xml:space="preserve">Intracranial space occupying lesion tuberculoma, </t>
  </si>
  <si>
    <t xml:space="preserve">a) Clinical notes detailing history.
b) Admission notes showing vitals.
c) examination findings.
d) any investigations done.
e) planned line of management.
</t>
  </si>
  <si>
    <t>MP011</t>
  </si>
  <si>
    <t>MP011A</t>
  </si>
  <si>
    <t xml:space="preserve">neurocysticercosis, brain tumours </t>
  </si>
  <si>
    <t>MP015</t>
  </si>
  <si>
    <t>Juvenile myasthenia</t>
  </si>
  <si>
    <t>MP015A</t>
  </si>
  <si>
    <t>Juvenile myasthenia- requiring admission for work-up or in-patient care</t>
  </si>
  <si>
    <t>MP016</t>
  </si>
  <si>
    <t>Acute ataxia</t>
  </si>
  <si>
    <t>MP016A</t>
  </si>
  <si>
    <t>a) Clinical notes showing vitals, examination findings, planned line of treatment and advice for admission
b) Nerve conduction test (ENMG)/MRI/CT
c) Viral serology                                    d) Optional based on etiology and availability
Toxicological testing, blood glucose, metabolic evaluation, Cerebrospinal fluid examination, Viral serology, Urinalysis, Serum Electrolytes, Vitamins, Complete blood count, liver function test</t>
  </si>
  <si>
    <t>a) Detailed Indoor case papers (ICPs) with treatment details
b) Nerve conduction test (ENMG)/MRI/CT/Viral serology (Optional)
c) Detailed discharge summary</t>
  </si>
  <si>
    <t>MP018</t>
  </si>
  <si>
    <t xml:space="preserve">Acute childhood  asthma </t>
  </si>
  <si>
    <t>MP018A</t>
  </si>
  <si>
    <t>Acute asthma/Status asthmaticus</t>
  </si>
  <si>
    <t>MP020</t>
  </si>
  <si>
    <t xml:space="preserve">Acute urticaria / Anaphylaxis </t>
  </si>
  <si>
    <t>MP020A</t>
  </si>
  <si>
    <t>Acute urticaria/anaphylaxis</t>
  </si>
  <si>
    <t xml:space="preserve">a) Clinical notes detailing history.
b) Admission notes showing vitals.
c) planned line management.
d) specify the trigger.
</t>
  </si>
  <si>
    <t>MP020B</t>
  </si>
  <si>
    <t xml:space="preserve"> Steven Johnson syndrome</t>
  </si>
  <si>
    <t>MP021</t>
  </si>
  <si>
    <t>Acute abdomen</t>
  </si>
  <si>
    <t>MP021A</t>
  </si>
  <si>
    <t>Acute abdomen pain</t>
  </si>
  <si>
    <t>MP022</t>
  </si>
  <si>
    <t>Celiac disease</t>
  </si>
  <si>
    <t>MP022A</t>
  </si>
  <si>
    <t xml:space="preserve"> Celiac disease-requiring admission for Work Up and/or in-patient management</t>
  </si>
  <si>
    <t>MP023</t>
  </si>
  <si>
    <t>Unexplained hepatosplenomegaly</t>
  </si>
  <si>
    <t>MP023A</t>
  </si>
  <si>
    <t xml:space="preserve"> Unexplained hepatosplenomegaly-requiring admission for Work Up and/or in-patient management</t>
  </si>
  <si>
    <t>MP024</t>
  </si>
  <si>
    <t>Neonatal/ Infantile cholestasis</t>
  </si>
  <si>
    <t>MP024A</t>
  </si>
  <si>
    <t>Neonatal/infantile cholestasis / Choledochal cysts</t>
  </si>
  <si>
    <t>MP025</t>
  </si>
  <si>
    <t>Acute glomerulonephritis</t>
  </si>
  <si>
    <t>MP025A</t>
  </si>
  <si>
    <t xml:space="preserve">a) Clinical notes detailing history.
b) Admission notes showing vitals.
c) planned line management.
d) investigations done.
</t>
  </si>
  <si>
    <t>MP026</t>
  </si>
  <si>
    <t>NEPHROTIC SYNDROME</t>
  </si>
  <si>
    <t>MP026A</t>
  </si>
  <si>
    <t>Nephrotic syndrome with peritonitis</t>
  </si>
  <si>
    <t>MP026B</t>
  </si>
  <si>
    <t>Steroid dependent or resistent</t>
  </si>
  <si>
    <t>MP027</t>
  </si>
  <si>
    <t>Haemolytic uremic syndrome</t>
  </si>
  <si>
    <t>MP027A</t>
  </si>
  <si>
    <t>MP029</t>
  </si>
  <si>
    <t>Global developmental delay / Intellectual disability of unknown etiology</t>
  </si>
  <si>
    <t>MP029A</t>
  </si>
  <si>
    <t>Global developmental delay/Intellectual disability-requiring admission for Work Up and/or in-patient management</t>
  </si>
  <si>
    <t>a) Clinical notes including history, symptoms, signs, vitals, examination findings, planned line of treatment and advice for admission 1. Intellectual Disorders (ID)
i. Intelligence Quotient (IQ) test
ii. Social maturity assessment (Vineland Social Maturity Scale - VSMS)
iii. Developmental screening test (DST)
iv. CT/MRI Brain (Optional) 2. Global developmental delay (GDD)
i. Imaging: EEG, CT, MRI, MRS (as per the patient condition)
ii. IQ test (&gt;5 years)
iii. Social maturity assessment (VSMS)
iv. Developmental screening test (DST)
v. CT/MRI Brain (Optional)
vi. Lab: CBC, glucose, RFT, LFT, Sr electrolytes, TSH, lactate, ammonia, metabolic screening, ferritin, b12, toxicology screening, ABG, urinalysis, metabolic screening, TORCH profile (as per the patient condition)
vii. CT/MRI, EEG (if necessary)
viii. Karyotyping, genetic testing (if necessary) ▪  3. Autism spectrum disorders (ASD)
i. Toddler
▪ M-CHAT-R (modified checklist for autism in toddlers revised scoring)
ii. Children &gt; 3 yr
▪ CARS (Childhood autism rating scale)  ▪ISAA (India Scale for assessment for autism)
▪ INT-ASD (INCLEN Diagnostic tool for autism spectrum disorder)
▪ Autism behavior checklist
iii. Developmental screening and monitoring (18 months, 2 yrs, 3 yrs)
iv. CT/MRI (optional) 4. Learning disabilities
- IQ assessment
- Learning
▪ Wide range achievement test, fifth edition (WRAT5)
▪ Grade level assessment device (GLAD)
▪ Dyslexia Screening test
▪ NIMHANS battery for learning difficulties
- Eye and hearing screening (optional) 5. Attention Deficit / Hyperactivity Disorder (ADHD) [self, parent, teacher rated]
i. Observation assessment ii. ACDS (ADHD Clinical Diagnostic Scale) iii. DBRS (Disruptive Behavior Disorder Rating Scale)
iv. INCLEN Diagnostic Tool for ADHD (INDT-ADHD)
v. CBCL (Child Behavior Check-List)
vi. Conners abbreviated rating scale
vii. Vanderbilt ADHD diagnostic parent rating scale
viii. Lab: CBC, glucose, RFT, LFT, Sr electrolytes, TSH, lactate, ammonia, metabolic screening, ferritin, B12, toxicology screening, ABG, urinalysis (based on condition)
ix. EEG
x. CT/MRI (optional) 6. Opposition Defiance Disorder (ODD) i. DBRS (Disruptive Behavior Disorder Rating Scale)
ii. Behavioral rating scale,
CBCL (Children behavioral checklist)
Conners behavior rating scale
Conduct disorder checklist 7. Conduct Disorder (CD) i. DBRS (Disruptive Behavior Disorder Rating Scale)
ii. Behavioral rating scale
CBCL (Children behavioral checklist)
Conners behavior rating scale
Conduct disorder checklist</t>
  </si>
  <si>
    <t>a) Detailed Indoor case papers (ICPs) with treatment details
b) All investigation done
c) Detailed discharge summary</t>
  </si>
  <si>
    <t>MP030</t>
  </si>
  <si>
    <t>Rickets - requiring admission for Work Up</t>
  </si>
  <si>
    <t>MP030A</t>
  </si>
  <si>
    <t>Rickets - requiring admission for Work Up and/or in-patient management</t>
  </si>
  <si>
    <t>a) Clinical notes showing vitals, examination findings, planned line of treatment and advice for admission                                                  b) Investigations
1. X-ray
PA wrist/radius/ulna or Knee/tibia/fibula
2. Serum Calcium
3. Serum Phosphorus
4. Alkaline phosphatase                         c) Based on clinical condition and availability
Desirable:
25-OH-Vitamin D, Complete blood count, Serum electrolytes, Renal function tests</t>
  </si>
  <si>
    <t>a) Detailed Indoor case papers (ICPs) with treatment details
b) Detailed discharge summary</t>
  </si>
  <si>
    <t>MP031</t>
  </si>
  <si>
    <t>Acute severe malnutrition</t>
  </si>
  <si>
    <t>MP031A</t>
  </si>
  <si>
    <t>a) Still image of the child at the time of admission with patient ID and date                                         b) Clinical notes with indications such as:
i. Faulty feeding habits (Not exclusively Breast fed for 6 months/ bottle feeding/ delayed or inadequate complementary feeding)
ii. Poor appetite
iii. Lethargy/ Irritability
iv. Any delayed developmental milestones including Weight
v. Vitals- Pulse rate (PR), respiratory rate (RR), Capillary refill time (CRT)
vi. Loss of Subcutaneous fat, muscle wasting, pallor, mid-upper arm circumference (MUAC) less than normal
vii. Signs of Vitamin B, K and A deficiencies (if any of these symptoms are present)
viii. Dehydration
ix. Respiratory distress                         c) Essential Investigations such as:
I. Haemogram
II. Random Blood sugar (RBS)
III. LFT
IV. KFT
V. Chest X-ray
VI. RDT-HIV (only where available/ possible)
VII. Gastric aspirate for CBNAAT/ AFB (only where available/ possible)
VIII. Peripheral smear examination                                           d) Planned line of management</t>
  </si>
  <si>
    <t>a) Still image of the child at the time of discharge with patient ID and date                              b) Detailed indoor case papers with treatment details indicating
i. Monitoring of vitals with Input-output charting as well as urine frequency, stool/ vomitus volumes
ii. Intake: IV fluids (IVF) (DNS) 4ml/ Kg/hr for 2-3 days with early/ concomitant initiation of oral feeds (130 ml/kg/day)
iii. Condition/ complication specific treatment such as Antibiotics for Infection, Dextrose for Hypoglycemia/ severe dehydration, Potassium/ Magnesium for electrolyte imbalance, Whole blood/ PRBC transfusion for Anemia.                c) Detailed essential investigation reports
i. Haemogram
ii. Random Blood sugar (RBS)
iii. LFT</t>
  </si>
  <si>
    <t>MP032</t>
  </si>
  <si>
    <t>Developmental and behavioral disorders</t>
  </si>
  <si>
    <t>MP032A</t>
  </si>
  <si>
    <t>Developmental and behavioral disorders for Work Up and/or in-patient management</t>
  </si>
  <si>
    <t>MP033</t>
  </si>
  <si>
    <t>Short stature</t>
  </si>
  <si>
    <t>MP033A</t>
  </si>
  <si>
    <t>Short stature- requiring admission for Work Up</t>
  </si>
  <si>
    <t>a) Clinical notes showing vitals, examination findings, planned line of treatment and advice for admission                                                b) Investigations:
Complete blood count, Erythrocyte sedimentation rate, Serum electrolytes, Liver function test, Kidney function test, Urine analysis, Stool analysis, X-ray of left hand and wrist/X-ray elbow AP                             c) Optional based on Etiology and availability
Tuberculin test and chest X-ray, thyroid hormones (T4 and TSH), blood gas analysis, tests for celiac disease (anti-endomysial and transglutaminase antibodies), Serum IGF-1, Chromosome analysis and karyotype, growth hormone provocation test, MRI brain</t>
  </si>
  <si>
    <t>a) Detailed Indoor case papers (ICPs) with treatment details including Establishing diagnosis/clinical improvement b) Detailed discharge summary</t>
  </si>
  <si>
    <t>MP034</t>
  </si>
  <si>
    <t>Children with dysmorphic features</t>
  </si>
  <si>
    <t>MP034A</t>
  </si>
  <si>
    <t>Children with dysmorphic features- requiring admission for work-up</t>
  </si>
  <si>
    <t xml:space="preserve">a) Clinical notes including history, evaluation findings, and 
planned line of management b) Based on Etiology
*Whole body scanning                                    * DNA/chromosomal /biochemical assay
*Skeletal Survey
*USG
*Electrocardiogram (ECG)
*2D ECHO
*Thyroid profile
*Viral Serology markers
</t>
  </si>
  <si>
    <t>a) Detailed Indoor Case Papers
b) Investigation reports (if required)
c) Detailed Discharge Summary</t>
  </si>
  <si>
    <t>MP035</t>
  </si>
  <si>
    <t>Floppy infant syndrome</t>
  </si>
  <si>
    <t>MP035A</t>
  </si>
  <si>
    <t>Floppy infant syndrome requiring admission for work-up</t>
  </si>
  <si>
    <t xml:space="preserve">a) Clinical notes including history, evaluation findings, and 
planned line of management
b) Based on Etiology
*CT or MRI
*Neurosonogram
*Muscle and nerve biopsy
*Electromyography (EMG)
*Electroencephalogram (EEG)
*X-Ray (chest or limb etc.)
*Spinal tap
*Blood culture
*Genetic testing
*Metabolic profile
</t>
  </si>
  <si>
    <t xml:space="preserve">a) Detailed Indoor Case Papers mentioning the treatment details b) Investigation reports (if required)                                      c) Detailed Discharge Summary </t>
  </si>
  <si>
    <t>MP036</t>
  </si>
  <si>
    <t>Inborn errors of metabolism</t>
  </si>
  <si>
    <t>MP036A</t>
  </si>
  <si>
    <t>Inborn errors of metabolism-requiring admission for work-up and/or inpatient care</t>
  </si>
  <si>
    <t>a) Clinical notes including history, evaluation findings, and 
planned line of management b)Based on Etiology
*Cerebrospinal fluid (CSF) examination
*Liver Function Test 
*Kidney Function Test
*Arterial blood gas
*Ammonia
*Urine for ketones and reducing substance 
*USG
*CT/MRI
*X Ray
*Tandem Mass Spectrometer (TMS)
*Gas chromatography-mass spectrometry (GCMS)
*Gene testing
*Exome sequencing</t>
  </si>
  <si>
    <t>a) Detailed ICPs mentioning the treatment details 
b) Detailed Discharge Summary</t>
  </si>
  <si>
    <t>MP037</t>
  </si>
  <si>
    <t>Wilson’s disease</t>
  </si>
  <si>
    <t>MP037A</t>
  </si>
  <si>
    <t>Wilson’s disease-requiring admission for work-up and/or inpatient care</t>
  </si>
  <si>
    <t>a) Clinical notes                                   b) Serum ceruloplasmin                       c) 24-hour urine copper                        d) Slit lamp examination (Kayser-Fleischer ring)(If available)                                                   e) Planned line of treatment</t>
  </si>
  <si>
    <t>a) Detailed Indoor case papers (ICPs)                                       b) Detailed Discharge Summary                                    c) Serum ceruloplasmin               d) 24-hour urine copper</t>
  </si>
  <si>
    <t>MP038</t>
  </si>
  <si>
    <t>Juvenile Arthritis</t>
  </si>
  <si>
    <t>MP038A</t>
  </si>
  <si>
    <t>MP039</t>
  </si>
  <si>
    <t>Rheumatic fever</t>
  </si>
  <si>
    <t>MP039A</t>
  </si>
  <si>
    <t xml:space="preserve">Acute rheumatic fever
</t>
  </si>
  <si>
    <t>MP039B</t>
  </si>
  <si>
    <t xml:space="preserve">Rheumatic valvular heart disease </t>
  </si>
  <si>
    <t>MP040</t>
  </si>
  <si>
    <t>Cyanotic spells</t>
  </si>
  <si>
    <t>MP040A</t>
  </si>
  <si>
    <t>Cyanotic spells without CHD</t>
  </si>
  <si>
    <t>MP040B</t>
  </si>
  <si>
    <t>Cyanotic spells with CHD</t>
  </si>
  <si>
    <t>a) Clinical notes
b) Investigations
1. Chest X-ray 
2. Blood gas analysis
3. Echocardiography
4. Complete blood count, serum ferritin, blood glucose
5. Serum Calcium
6. Hyperoxia test
7. ECG/ECHO
8. Measurement of oxygen saturation / co-oximetry
c)  Planned line of treatment</t>
  </si>
  <si>
    <t>a) Detailed Indoor case papers (ICPs) with treatment details
b) Investigations/Imaging reports
c) Detailed Discharge summary with follow-up advise at the time of discharge</t>
  </si>
  <si>
    <t>MP041</t>
  </si>
  <si>
    <t xml:space="preserve">SEVERE ANEMIA IN CHILDREN </t>
  </si>
  <si>
    <t>MP041A</t>
  </si>
  <si>
    <t>Iron deficiency anemia</t>
  </si>
  <si>
    <t>a) Clinical notes showing vitals, examination findings, planned line of treatment &amp; advice for admission
b) Direct Coomb`s test (DCT)
c) Complete blood count (CBC), peripheral smear, urinalysis, reticulocyte, haptoglobin, total serum bilirubin                                       d) Optional (based on clinical condition and availability)
Indirect Coomb`s test (ICT), Kidney function tests, Bone marrow aspiration, Chest X-ray, lactate dehydrogenase (LDH), viral serology</t>
  </si>
  <si>
    <t>a) Detailed Indoor case papers (ICPs) with treatment details
b) DCT, CBC, peripheral smear
c) Detailed discharge summary</t>
  </si>
  <si>
    <t>MP041B</t>
  </si>
  <si>
    <t>Thalessmia</t>
  </si>
  <si>
    <t>MP041D</t>
  </si>
  <si>
    <t xml:space="preserve">Other anemias </t>
  </si>
  <si>
    <t>MP042</t>
  </si>
  <si>
    <t>Idiopathic Thrombocytopenic Purpura</t>
  </si>
  <si>
    <t>MP042A</t>
  </si>
  <si>
    <t>MP043</t>
  </si>
  <si>
    <t>Kawasaki Disease</t>
  </si>
  <si>
    <t>MP043A</t>
  </si>
  <si>
    <t>MP044</t>
  </si>
  <si>
    <t>Steve Johnson syndrome</t>
  </si>
  <si>
    <t>MP044A</t>
  </si>
  <si>
    <t xml:space="preserve">a) Clinical notes detailing history (incl drug intake history).
b) Admission notes showing vitals.
c) examination findings.
d) any investigations done.
e) planned line of management.
</t>
  </si>
  <si>
    <t>MP046</t>
  </si>
  <si>
    <t>Ketogenic diet initiation in refractory epilepsy</t>
  </si>
  <si>
    <t>MP046A</t>
  </si>
  <si>
    <t>MP047</t>
  </si>
  <si>
    <t>Croup syndrome</t>
  </si>
  <si>
    <t>MP047A</t>
  </si>
  <si>
    <t xml:space="preserve"> Acute laryngotracheobronchitis/Acute epiglottitis</t>
  </si>
  <si>
    <t>MP048</t>
  </si>
  <si>
    <t>Hemostatic Disorders</t>
  </si>
  <si>
    <t>MP048A</t>
  </si>
  <si>
    <t>Hemophilia</t>
  </si>
  <si>
    <t>MP048B</t>
  </si>
  <si>
    <t>Platelet disorders</t>
  </si>
  <si>
    <t>MP050</t>
  </si>
  <si>
    <t>MP050A</t>
  </si>
  <si>
    <t>Uncomplicated steroid sensitive</t>
  </si>
  <si>
    <t>MP051</t>
  </si>
  <si>
    <t>Staphylococcal scalded skin syndrome</t>
  </si>
  <si>
    <t>MP051A</t>
  </si>
  <si>
    <t>Radiation Oncology</t>
  </si>
  <si>
    <t>MR</t>
  </si>
  <si>
    <t>MR004</t>
  </si>
  <si>
    <t>Linear Accelerator, External Beam Radiotherapy 3D CRT (6 Fractions)
(Inclusive of Simulation &amp; Planning Cost)</t>
  </si>
  <si>
    <t>MR001A</t>
  </si>
  <si>
    <t>Radical</t>
  </si>
  <si>
    <t xml:space="preserve">a) HPE report.
b) Clinical notes with planned line of treatment (documents confirming the  Procedure indicated and details of RT treatment plan).
</t>
  </si>
  <si>
    <t>Detailed Discahrge Summary (with RT treatment and doses given).</t>
  </si>
  <si>
    <t>MR001</t>
  </si>
  <si>
    <t>2D External Beam Radiotherapy (Telecobalt / Strock LA)
(6 Fractions)
(Inclusive of Simulation &amp; Planning Cost)</t>
  </si>
  <si>
    <t>MR001B</t>
  </si>
  <si>
    <t>Adjuvant</t>
  </si>
  <si>
    <t>2D External Beam Radiotherapy (Telecobalt / Strock LA)
(6 Fractions) 
(Inclusive of Simulation &amp; Planning Cost)</t>
  </si>
  <si>
    <t>MR001C</t>
  </si>
  <si>
    <t>Neoadjuvant</t>
  </si>
  <si>
    <t>MR001D</t>
  </si>
  <si>
    <t>MR002</t>
  </si>
  <si>
    <t>2D External Beam Radiotherapy - Palliative (Telecobalt / Strock LA)
(Upto 10 Fractions)
(Inclusive of Simulation &amp; Planning Cost)</t>
  </si>
  <si>
    <t>MR002A</t>
  </si>
  <si>
    <t>Palliative</t>
  </si>
  <si>
    <t>MR003</t>
  </si>
  <si>
    <t>2D External Beam Radiotherapy (Telecobalt / Strock LA)
(25 Fractions) 
(Inclusive of Simulation &amp; Planning Cost)</t>
  </si>
  <si>
    <t>MR003A</t>
  </si>
  <si>
    <t>MR003B</t>
  </si>
  <si>
    <t>MR003C</t>
  </si>
  <si>
    <t>MR003D</t>
  </si>
  <si>
    <t>MR004A</t>
  </si>
  <si>
    <t>MR004B</t>
  </si>
  <si>
    <t>MR004C</t>
  </si>
  <si>
    <t>MR004D</t>
  </si>
  <si>
    <t>Linear Accelerator, External Beam Radiotherapy 3D CRT (6 Fractions)</t>
  </si>
  <si>
    <t>MR005</t>
  </si>
  <si>
    <t>Linear Accelerator, External Beam Radiotherapy 3D CRT (25 Fractions)
(Inclusive of Simulation &amp; Planning Cost)</t>
  </si>
  <si>
    <t>MR005A</t>
  </si>
  <si>
    <t>MR005B</t>
  </si>
  <si>
    <t>MR005C</t>
  </si>
  <si>
    <t>MR005D</t>
  </si>
  <si>
    <t>Linear Accelerator, External Beam Radiotherapy 3D CRT (25 Fractions)</t>
  </si>
  <si>
    <t>MR006</t>
  </si>
  <si>
    <t>Linear Accelerator, External Beam Radiotherapy IMRT (Intensity Modulated Radiotherapy) 
(20 Fractions)
(Inclusive of Simulation &amp; Planning Cost)</t>
  </si>
  <si>
    <t>MR006A</t>
  </si>
  <si>
    <t>MR006B</t>
  </si>
  <si>
    <t>MR006C</t>
  </si>
  <si>
    <t>MR006D</t>
  </si>
  <si>
    <t>MR007</t>
  </si>
  <si>
    <t>Linear Accelerator, External Beam Radiotherapy IMRT (Intensity Modulated Radiotherapy) 
(6 Fractions)
(Inclusive of Simulation &amp; Planning Cost)</t>
  </si>
  <si>
    <t>MR007A</t>
  </si>
  <si>
    <t>MR007B</t>
  </si>
  <si>
    <t>MR007C</t>
  </si>
  <si>
    <t>MR007D</t>
  </si>
  <si>
    <t>MR008</t>
  </si>
  <si>
    <t>Linear Accelerator External Beam Radiotherapy  IGRT (Image Guided radiotherapy) with 3D CRT or IMRT 
(20 Fractions)
(Inclusive of Simulation &amp; Planning Cost)</t>
  </si>
  <si>
    <t>MR008A</t>
  </si>
  <si>
    <t>MR008B</t>
  </si>
  <si>
    <t>MR008C</t>
  </si>
  <si>
    <t>MR008D</t>
  </si>
  <si>
    <t>MR009</t>
  </si>
  <si>
    <t>Linear Accelerator External Beam Radiotherapy  IGRT (Image Guided radiotherapy) with 3D CRT or IMRT 
(6 Fractions)
(Inclusive of Simulation &amp; Planning Cost)</t>
  </si>
  <si>
    <t>MR009A</t>
  </si>
  <si>
    <t>MR009B</t>
  </si>
  <si>
    <t>MR009C</t>
  </si>
  <si>
    <t>MR009D</t>
  </si>
  <si>
    <t>MR010</t>
  </si>
  <si>
    <t>SRT / SBRT with IGRT 
(Stereotacatic radiotherapy) 
(4 Fractions)
(Inclusive of Simulation &amp; Planning Cost)</t>
  </si>
  <si>
    <t>MR010A</t>
  </si>
  <si>
    <t>SRT / SBRT with IGRT 
(Stereotacatic radiotherapy)</t>
  </si>
  <si>
    <t>MR010B</t>
  </si>
  <si>
    <t>MR011</t>
  </si>
  <si>
    <t>SRS with IGRT (Stereotacatic radiotherapy)
(Inclusive of Simulation &amp; Planning Cost)</t>
  </si>
  <si>
    <t>MR011A</t>
  </si>
  <si>
    <t>SRS with IGRT (Stereotacatic radiotherapy)</t>
  </si>
  <si>
    <t xml:space="preserve">a) Biopsy.
b) HPE report of malignancy.
c) Justification of SRS.
</t>
  </si>
  <si>
    <t>MR012</t>
  </si>
  <si>
    <t>Respiratory Gating along with Linear Accelerator planning (5 Fractions) 
(Inclusive of Simulation &amp; Planning Cost)</t>
  </si>
  <si>
    <t>MR012A</t>
  </si>
  <si>
    <t xml:space="preserve">Respiratory Gating along with Linear Accelerator planning </t>
  </si>
  <si>
    <t xml:space="preserve">a) Clinical notes.
b) Documentary evidence confirming the need of Respiratory-gated radiotherapy (tumours that move with respiration during radiotherapy (lung, breast and upper abdominal tumpurs).
</t>
  </si>
  <si>
    <t>MR012B</t>
  </si>
  <si>
    <t>MR013</t>
  </si>
  <si>
    <t>Brachytherapy High Dose  Radiation (2D/X-ray)
(Maximum of 4 session)</t>
  </si>
  <si>
    <t>MR013A</t>
  </si>
  <si>
    <t>Intracavitory</t>
  </si>
  <si>
    <t>MR013B</t>
  </si>
  <si>
    <t>Intraluminal</t>
  </si>
  <si>
    <t>MR013C</t>
  </si>
  <si>
    <t>Endobiliary</t>
  </si>
  <si>
    <t>MR013D</t>
  </si>
  <si>
    <t>Endobronchial</t>
  </si>
  <si>
    <t>Detailed Discahrge Summary (with RT treatment and doses given)</t>
  </si>
  <si>
    <t>MR013E</t>
  </si>
  <si>
    <t>CVS</t>
  </si>
  <si>
    <t>MR014</t>
  </si>
  <si>
    <t>Brachytherapy High Dose Radiation (5 doses)
(Inclusive of Simulation, Planning Cost, OT &amp; other charges )</t>
  </si>
  <si>
    <t>MR014A</t>
  </si>
  <si>
    <t>Interstitial / Intracavitary complex planning like CT or MR</t>
  </si>
  <si>
    <t>MR014B</t>
  </si>
  <si>
    <t>Surface Mould / Intracavitary complex planning like CT or MR</t>
  </si>
  <si>
    <t>MR014C</t>
  </si>
  <si>
    <t>MR015</t>
  </si>
  <si>
    <t>MR015A</t>
  </si>
  <si>
    <t xml:space="preserve">large Dose scan/ Pre Ablation - calculation of treatment </t>
  </si>
  <si>
    <t>MR015B</t>
  </si>
  <si>
    <t xml:space="preserve">Ablation residual disease any risk </t>
  </si>
  <si>
    <t>MR016</t>
  </si>
  <si>
    <t>Iodine treatment 50 mCi</t>
  </si>
  <si>
    <t>MR016A</t>
  </si>
  <si>
    <t>Ablation of residual neck disease low/intermediate</t>
  </si>
  <si>
    <t>MR017</t>
  </si>
  <si>
    <t>Iodine treatment 100 mCi</t>
  </si>
  <si>
    <t>MR017A</t>
  </si>
  <si>
    <t xml:space="preserve">Ablation for metastatic disease, High risk </t>
  </si>
  <si>
    <t>MR018</t>
  </si>
  <si>
    <t>Iodine treatment 150 mCi</t>
  </si>
  <si>
    <t>MR018A</t>
  </si>
  <si>
    <t>MR019</t>
  </si>
  <si>
    <t>Iodine treatment 200 mCi</t>
  </si>
  <si>
    <t>MR019A</t>
  </si>
  <si>
    <t>MR020</t>
  </si>
  <si>
    <t>Iodine treatment 250 mCi</t>
  </si>
  <si>
    <t>MR020A</t>
  </si>
  <si>
    <t>Organ &amp; Tissue Transplant</t>
  </si>
  <si>
    <t>OT</t>
  </si>
  <si>
    <t>OT001</t>
  </si>
  <si>
    <t>Bone Marrow Transplantation</t>
  </si>
  <si>
    <t>OT001A</t>
  </si>
  <si>
    <t>Maximum Rs 1000000 (Male members Rs 5 Lakh and for Female member Rs 10 lakh can be utilized) with validation of balance available in the card</t>
  </si>
  <si>
    <t>YES</t>
  </si>
  <si>
    <t>OT002</t>
  </si>
  <si>
    <t>Liver Transplantation</t>
  </si>
  <si>
    <t>OT002A</t>
  </si>
  <si>
    <t>Palliative Medicine</t>
  </si>
  <si>
    <t>PM</t>
  </si>
  <si>
    <t>Urology/Medical/Surigal Oncology/Radiotherapy</t>
  </si>
  <si>
    <t>PM001</t>
  </si>
  <si>
    <t>Palliative Care Approach to managing Haematuria in advanced cancer patients- Endoscopic/Surgical/Radiological, Radiotherpay interventions</t>
  </si>
  <si>
    <t>PM001A</t>
  </si>
  <si>
    <t>Hematuria Palliative Interventions</t>
  </si>
  <si>
    <t>Surgical Oncology/Radiation Oncology / Genral Surgery</t>
  </si>
  <si>
    <t>PM002</t>
  </si>
  <si>
    <t xml:space="preserve">Management of bleeding malignant head and neck / inguinal lesions </t>
  </si>
  <si>
    <t>PM002A</t>
  </si>
  <si>
    <t>Haemostatic Surgery in advance cancer patient/Haemostatic Radiotherapy</t>
  </si>
  <si>
    <t>Surgical Oncology/Radiation Oncology</t>
  </si>
  <si>
    <t>PM003</t>
  </si>
  <si>
    <t xml:space="preserve">Management of bleeding in malignant head and neck / inguinal malignancies </t>
  </si>
  <si>
    <t>PM003A</t>
  </si>
  <si>
    <t>Trans arterial Embolization</t>
  </si>
  <si>
    <t>Surgical Oncology/ Oro-facio-maxillary surgeons / Radiation Oncology</t>
  </si>
  <si>
    <t>PM004</t>
  </si>
  <si>
    <t>Palliative Care Management of Osteoradionecrosis -Surgical intervention</t>
  </si>
  <si>
    <t>PM004A</t>
  </si>
  <si>
    <t>Osteoradionecrosis -Surgical intervention</t>
  </si>
  <si>
    <t>Surgical Oncology / PMR / General Surgery</t>
  </si>
  <si>
    <t>PM005</t>
  </si>
  <si>
    <t>Palliative Care approach to managing Pressure sore in advanced chronic diseases who are bed ridden-Surgical</t>
  </si>
  <si>
    <t>PM005A</t>
  </si>
  <si>
    <t xml:space="preserve"> Pressure sore-Interventions</t>
  </si>
  <si>
    <t>Surgical / Medical / Radiation Oncology</t>
  </si>
  <si>
    <t>PM006</t>
  </si>
  <si>
    <t>Palliative surgical interventions like-Colostomy, Tracheostomy, Feeding Jejunostomy/Gastrostomy, Bowel bypas, Fistulas, Urinary diversions etc.in advanced cancer patients</t>
  </si>
  <si>
    <t>PM006A</t>
  </si>
  <si>
    <t>Palliative surgical interventions</t>
  </si>
  <si>
    <t xml:space="preserve">Radiation Oncology/Neurosurgery </t>
  </si>
  <si>
    <t>PM007</t>
  </si>
  <si>
    <t>Malignant Spinal Cord compression with Diagnostics, palliative radiotherapy, Brace in advanced cancer patients</t>
  </si>
  <si>
    <t>PM007A</t>
  </si>
  <si>
    <t>Malignant Spinal cord compression</t>
  </si>
  <si>
    <t>PM008</t>
  </si>
  <si>
    <t>Palliative nerurosurgical interventions for secondary vertebral and brain metastasis</t>
  </si>
  <si>
    <t>PM008A</t>
  </si>
  <si>
    <t>Palliative neurological interventions</t>
  </si>
  <si>
    <t>palliativemedicine / orthopedics</t>
  </si>
  <si>
    <t>PM009</t>
  </si>
  <si>
    <t>Palliative Care Management of Osteoradionecrosis -Conservative management</t>
  </si>
  <si>
    <t>PM009A</t>
  </si>
  <si>
    <t>Osteoradionecrosis -Conservative</t>
  </si>
  <si>
    <t>Palliativemedcine /general medicine</t>
  </si>
  <si>
    <t>PM010</t>
  </si>
  <si>
    <t xml:space="preserve">Communications in Adavnced chronic diseases/ terminal stage of illness, for  patient and family members with discussions on Goals of care and facilitated shared decision making </t>
  </si>
  <si>
    <t>PM010A</t>
  </si>
  <si>
    <t>Communications terminal stage/ end of life care Conservative</t>
  </si>
  <si>
    <t>PM011</t>
  </si>
  <si>
    <t>Palliative care management of Breathlessness in advanced cancers and chronic respiratory diseases -Conservative management</t>
  </si>
  <si>
    <t>PM011A</t>
  </si>
  <si>
    <t>Palliative Management of Breathlessnes</t>
  </si>
  <si>
    <t>PM012</t>
  </si>
  <si>
    <t>Palliative Care Management of Pain for treating Pain crisis, analgesic titration</t>
  </si>
  <si>
    <t>PM012A</t>
  </si>
  <si>
    <t>Cancer Pain Management</t>
  </si>
  <si>
    <t>PM013</t>
  </si>
  <si>
    <t>Palliative Care approach to managing Pressure sore -Conservative management</t>
  </si>
  <si>
    <t>PM013A</t>
  </si>
  <si>
    <t>Pressure sore-in palliative care</t>
  </si>
  <si>
    <t>PM014</t>
  </si>
  <si>
    <t xml:space="preserve">Palliative Care Package for Hiccups </t>
  </si>
  <si>
    <t>PM014A</t>
  </si>
  <si>
    <t>Hiccups in Palliative care</t>
  </si>
  <si>
    <t>PM015</t>
  </si>
  <si>
    <t>Conservative management of post procedural or teratment related complications in palliative medicine including electrolyte disorders (including hypercalcemia and ketoacidosis).</t>
  </si>
  <si>
    <t>PM015A</t>
  </si>
  <si>
    <t>Complications in palliative care patients</t>
  </si>
  <si>
    <t>Pallative medicine/medical oncology</t>
  </si>
  <si>
    <t>PM016</t>
  </si>
  <si>
    <t>Malignant Ascites drainage with long term catheter insertion in advanced cancer patients</t>
  </si>
  <si>
    <t>PM016A</t>
  </si>
  <si>
    <t>Ascitis tapping with long term indwelling catheter</t>
  </si>
  <si>
    <t>PM017</t>
  </si>
  <si>
    <t>Palliative Care Approach to managing Haematuria in advanced cancer patients -Conservative management</t>
  </si>
  <si>
    <t>PM017A</t>
  </si>
  <si>
    <t>Hematuria in advance cancer patient</t>
  </si>
  <si>
    <t>PM018</t>
  </si>
  <si>
    <t>Central lines in cancer patients for drug therapy -Silicon catheters in advanced cancer patients- Long term central lines</t>
  </si>
  <si>
    <t>PM018A</t>
  </si>
  <si>
    <t>Long term indwelling venous catheter</t>
  </si>
  <si>
    <t>PM019</t>
  </si>
  <si>
    <t>Symptom Management of Cough in advanced cancer patients -Conservative management</t>
  </si>
  <si>
    <t>PM019A</t>
  </si>
  <si>
    <t>Intractable Cough in cancer patients - Conservative management</t>
  </si>
  <si>
    <t>PM020</t>
  </si>
  <si>
    <t>Palliative Care Management of Trismus, mucositis in advanced cancer patient</t>
  </si>
  <si>
    <t>PM020A</t>
  </si>
  <si>
    <t>Palliative care in Trismus mucositis</t>
  </si>
  <si>
    <t>PM021</t>
  </si>
  <si>
    <t xml:space="preserve">Management of terminal /fatal bleeding malignant head and neck / inguinal lesions </t>
  </si>
  <si>
    <t>PM021A</t>
  </si>
  <si>
    <t>Conservative management of fatal bleeding in cancer patients</t>
  </si>
  <si>
    <t>PM022</t>
  </si>
  <si>
    <t>Palliative Care Management of Symptom Cluster – Fatigue in advanced cancer patients</t>
  </si>
  <si>
    <t>PM022A</t>
  </si>
  <si>
    <t>Fatigue  in Palliative care</t>
  </si>
  <si>
    <t xml:space="preserve">Medical/Surigal/Radiation Oncology and Pulmonary Medicine </t>
  </si>
  <si>
    <t>PM023</t>
  </si>
  <si>
    <t>Malignant Pleural Effusion for Pleural tap with Pig tail catheter/chest tube insertion with Pleurodesis in advanced cancer patients</t>
  </si>
  <si>
    <t>PM023A</t>
  </si>
  <si>
    <t>Pleural effusion &amp; Pleurodesis</t>
  </si>
  <si>
    <t xml:space="preserve">Medical/Surigal/Radiation Oncology &amp; Radiology </t>
  </si>
  <si>
    <t>PM024</t>
  </si>
  <si>
    <t>Malignant Ascites drainage with catheter insertion in advanced cancer patients</t>
  </si>
  <si>
    <t>PM024A</t>
  </si>
  <si>
    <t xml:space="preserve"> Management of malignant Ascitis,Tapping &amp; conservative management</t>
  </si>
  <si>
    <t>Medical/Surigal/ Radiation Oncology and Pulmonary Medicine</t>
  </si>
  <si>
    <t>PM025</t>
  </si>
  <si>
    <t>Symptom Management of Cough in advanced cancer patients- endoscopic/Surgical/Radiological/Radiotherpay interventions</t>
  </si>
  <si>
    <t>PM025A</t>
  </si>
  <si>
    <t>Malignant Cough- Invasive intervantions</t>
  </si>
  <si>
    <t>PM026</t>
  </si>
  <si>
    <t>Palliative care management of Breathlessness in advanced cancers and chronic respiraroty diseases- endoscopic/Surgical/Radiological, Radiotherpay  interventions</t>
  </si>
  <si>
    <t>PM026A</t>
  </si>
  <si>
    <t>Palliative Breathlessness Intervntions</t>
  </si>
  <si>
    <t xml:space="preserve">Medical/Surigal/ Radiation Oncology </t>
  </si>
  <si>
    <t>PM027</t>
  </si>
  <si>
    <t>Symptom Management of Delirium in advanced chronic diseases -Conservative management</t>
  </si>
  <si>
    <t>PM027A</t>
  </si>
  <si>
    <t>Palliative Delirium in advance chronic disease</t>
  </si>
  <si>
    <t>Medical/Surigal Oncology/Radiotherapy</t>
  </si>
  <si>
    <t>PM028</t>
  </si>
  <si>
    <t>Palliative Care approach for malignant wound -Conservative management using drugs and dressings including special dressings.</t>
  </si>
  <si>
    <t>PM028A</t>
  </si>
  <si>
    <t>Palliative Wound Conservative management</t>
  </si>
  <si>
    <t xml:space="preserve">Medical/Surigal / Radiation oncology &amp; Radiology </t>
  </si>
  <si>
    <t>PM029</t>
  </si>
  <si>
    <t>Palliative Care Management of Constipation in advanced cancer patients - endoscopic/Surgical/Radiological interventions</t>
  </si>
  <si>
    <t>PM029A</t>
  </si>
  <si>
    <t>Constipation -  Palliative Invasive interventions</t>
  </si>
  <si>
    <t xml:space="preserve">Medical/Surigal / Radiation Oncology &amp; Radiology </t>
  </si>
  <si>
    <t>PM030</t>
  </si>
  <si>
    <t>Palliative care management of Nausea &amp;Vomiting in advanced cancer patients- Endoscopic/Surgical/Radiological, Radiotherapy  interventions.</t>
  </si>
  <si>
    <t>PM030A</t>
  </si>
  <si>
    <t>Pallitive Nausea and vomiting interventions</t>
  </si>
  <si>
    <t>Medical/Surigal / Radiation oncology</t>
  </si>
  <si>
    <t>PM031</t>
  </si>
  <si>
    <t>Palliative Care Management of Lymphadema in cancer patients including (Information, Education, Communication (IEC), and pneumatic compression therapy</t>
  </si>
  <si>
    <t>PM031A</t>
  </si>
  <si>
    <t>Conservative management of  Lymphedema</t>
  </si>
  <si>
    <t>Medical/Surigal &amp; Radiation Oncology</t>
  </si>
  <si>
    <t>PM032</t>
  </si>
  <si>
    <t>Palliative Radiological and endoscopical Interventions</t>
  </si>
  <si>
    <t>PM032A</t>
  </si>
  <si>
    <t>Palliative Radiological Interventions. Like-PTBD/ERCP/PCN//Pericardiostomy, DJ Stenting, etc</t>
  </si>
  <si>
    <t>Medical, Surgical Radiation Oncology / Orthopaedics</t>
  </si>
  <si>
    <t>PM033</t>
  </si>
  <si>
    <t>Vertebroplasty/Kyphoplasty</t>
  </si>
  <si>
    <t>PM033A</t>
  </si>
  <si>
    <t>PM034</t>
  </si>
  <si>
    <t>Palliative Care Management of Constipation in advanced cancer patients - Conservative menagament</t>
  </si>
  <si>
    <t>PM034A</t>
  </si>
  <si>
    <t>Palliative care in Constipation</t>
  </si>
  <si>
    <t>PM035</t>
  </si>
  <si>
    <t>Palliative Care management of Malignant bowel obstruction -Conservative management</t>
  </si>
  <si>
    <t>PM035A</t>
  </si>
  <si>
    <t>Palliative care in Bowel Obstruction Conservative management</t>
  </si>
  <si>
    <t xml:space="preserve">Medical / Surgical oncology/ gastroenterology / / Radiation Oncology &amp; Radiology </t>
  </si>
  <si>
    <t>PM036</t>
  </si>
  <si>
    <t>PM036A</t>
  </si>
  <si>
    <t>Palliative Bowel Obstruction interventions</t>
  </si>
  <si>
    <t xml:space="preserve">Medical / Radiation Oncology </t>
  </si>
  <si>
    <t>Thrombosis and Embolism in chronic disease</t>
  </si>
  <si>
    <t>Medical &amp; Radiation Oncology</t>
  </si>
  <si>
    <t>PM037</t>
  </si>
  <si>
    <t>Palliative care management of Nausea &amp; Vomiting in  cancer patients-Conservative management</t>
  </si>
  <si>
    <t>PM037A</t>
  </si>
  <si>
    <t>Pallitive care in Nausea and vomiting.</t>
  </si>
  <si>
    <t>General medicine/Medical &amp; Radiation Oncology</t>
  </si>
  <si>
    <t>PM038</t>
  </si>
  <si>
    <t>Management of Diarrhea in cancer patients -Conservative management</t>
  </si>
  <si>
    <t>PM038A</t>
  </si>
  <si>
    <t>Palliative care in Diarrhoea</t>
  </si>
  <si>
    <t>Cardiac, Neuro, Pulmonary, Nephrology &amp; Geriatric Medicine</t>
  </si>
  <si>
    <t>PM039</t>
  </si>
  <si>
    <t>Palliative and supportive care for non-malignant  disease at advanced or end stage</t>
  </si>
  <si>
    <t>Palliative care end stage disease</t>
  </si>
  <si>
    <t>Anaesthesiology/Pain specialists/Radiology</t>
  </si>
  <si>
    <t>PM040</t>
  </si>
  <si>
    <t>Spinal/Epidural/Regional Nerve block, Radiofrequency ablation (RFA) for analgesia</t>
  </si>
  <si>
    <t>PM040A</t>
  </si>
  <si>
    <t>Cancer pain interventions</t>
  </si>
  <si>
    <t>PM041</t>
  </si>
  <si>
    <t>Celiac Plexus Block/Hypogastric plexus block/ganglion impar block and Neurolysis in advanced cancer patients</t>
  </si>
  <si>
    <t>PM041A</t>
  </si>
  <si>
    <t>Cancer pain plexus interventions</t>
  </si>
  <si>
    <t>Orthopedics</t>
  </si>
  <si>
    <t>SB</t>
  </si>
  <si>
    <t>Orthopedics, Emergency Room Packages</t>
  </si>
  <si>
    <t>SB001</t>
  </si>
  <si>
    <t>Fracture - Conservative Management - 
Without plaster</t>
  </si>
  <si>
    <t>SB001A</t>
  </si>
  <si>
    <t>a) Clinical notes with history, signs, symptoms, evaluation findings, indication for procedure, planned line of management and advice for admission
b) X-ray of affected part labelled with patient ID, date and side (Left/ Right)</t>
  </si>
  <si>
    <t>a) Detailed Indoor Case Papers
b) Post procedure X-ray labelled with patient ID, date and side (Left/ Right) of affected part
c) Detailed Procedure / Operative Notes
d) Detailed Discharge summary</t>
  </si>
  <si>
    <t>SB002</t>
  </si>
  <si>
    <t>Application of Traction</t>
  </si>
  <si>
    <t>SB002A</t>
  </si>
  <si>
    <t>Skeletal Tractions with pin</t>
  </si>
  <si>
    <t>a) Clinical notes with indication for surgery
b) Clinical photograph of affected part                                                 c) X-ray labelled with patient ID, date and side (Left/ Right) of affected limb.</t>
  </si>
  <si>
    <t>a) Detailed Indoor case papers
b) Post Procedure clinical photograph with pins.                    c)  Detailed Procedure / Operative Notes.                      d) Discharge Summary</t>
  </si>
  <si>
    <t>SB002B</t>
  </si>
  <si>
    <t>Skin Traction</t>
  </si>
  <si>
    <t>a) Detailed Indoor case papers (ICPs)                                        b) Detailed Procedure / Operative Notes.
c) Discharge Summary</t>
  </si>
  <si>
    <t>SB003</t>
  </si>
  <si>
    <t>Application of P.O.P. casts</t>
  </si>
  <si>
    <t>SB003A</t>
  </si>
  <si>
    <t>Upper Limbs</t>
  </si>
  <si>
    <t>a) Detailed Indoor case papers (ICPs)                                        b) Detailed Procedure / Operative Notes.                        c) Post Procedure clinical photograph with POP cast
d) Discharge Summary</t>
  </si>
  <si>
    <t>SB003B</t>
  </si>
  <si>
    <t>Lower Limbs</t>
  </si>
  <si>
    <t>SB004</t>
  </si>
  <si>
    <t>Application of P.O.P. Spikas &amp; Jackets</t>
  </si>
  <si>
    <t>SB004A</t>
  </si>
  <si>
    <t>Spikas</t>
  </si>
  <si>
    <t>a) Detailed Indoor case papers (ICPs)                                   b) Post Procedure clinical photograph with POP Spika      c) Detailed Procedure / Operative Notes.                          d) Discharge Summary</t>
  </si>
  <si>
    <t>SB004B</t>
  </si>
  <si>
    <t>Jackets</t>
  </si>
  <si>
    <t>a) Detailed Indoor case papers (ICPs)                                  b) Post Procedure clinical photograph with POP Jacket  c)  Detailed Procedure / Operative Notes                         d) Discharge Summary</t>
  </si>
  <si>
    <t>SB005</t>
  </si>
  <si>
    <t>External fixation of Fracture</t>
  </si>
  <si>
    <t>SB005A</t>
  </si>
  <si>
    <t>Long bone</t>
  </si>
  <si>
    <t>a) Clinical notes with indication for surgery
b) Clinical photograph of affected part
c) X-ray labelled with patient ID, date and side (Left/ Right) of affected part</t>
  </si>
  <si>
    <t>a) Detailed Indoor case papers
b) Post Procedure clinical photograph
c) Detailed Procedure / Operative Notes
d) Invoice and barcode of implant
e) Detailed discharge Summary</t>
  </si>
  <si>
    <t>SB005B</t>
  </si>
  <si>
    <t>Small bone</t>
  </si>
  <si>
    <t>SB005C</t>
  </si>
  <si>
    <t>Pelvis</t>
  </si>
  <si>
    <t>SB005D</t>
  </si>
  <si>
    <t>Both bones - forearms + JESS Ligamentotaxis</t>
  </si>
  <si>
    <t>SB006</t>
  </si>
  <si>
    <t>Percutaneous - Fixation of Fracture</t>
  </si>
  <si>
    <t>SB006A</t>
  </si>
  <si>
    <t>a) Clinical notes including evaluation findings, indication for procedure, and planned line of management, advise for the procedure.
b) Clinical photograph of affected part
c) X-ray labelled with patient ID, date and side (Left/ Right) of affected part</t>
  </si>
  <si>
    <t>a) Detailed Indoor case papers
b) Detailed procedure / operation notes
c) Post procedure X-ray labelled with patient ID, date and side (Left/ Right) - affected part
d) Discharge Summary</t>
  </si>
  <si>
    <t>SB007</t>
  </si>
  <si>
    <t>Elastic nailing for fracture fixation</t>
  </si>
  <si>
    <t>SB007A</t>
  </si>
  <si>
    <t>Femur + shaft tibia</t>
  </si>
  <si>
    <t>SB007B</t>
  </si>
  <si>
    <t>Humerus</t>
  </si>
  <si>
    <t>SB007C</t>
  </si>
  <si>
    <t>Forearm</t>
  </si>
  <si>
    <t>SB008</t>
  </si>
  <si>
    <t xml:space="preserve">Internal Fixation of Small Bones </t>
  </si>
  <si>
    <t>SB008A</t>
  </si>
  <si>
    <t>ORIF Small Bones</t>
  </si>
  <si>
    <t>a) Clinical notes with history, signs, symptoms, evaluation findings, indication for procedure, planned line of management and advice for admission
b) X-ray labelled with patient ID, date and side (Left/ Right)
c) Clinical photograph of affected part</t>
  </si>
  <si>
    <t xml:space="preserve">a) Detailed Indoor case papers 
b) Post-procedure X-ray labelled with patient ID, date and side (Left/ Right) showing implant
c) Post-operative photographs
d)Detailed procedure / Operative Notes 
e) Invoice of Implant 
f) Discharge summary with follow-up advise. </t>
  </si>
  <si>
    <t>SB009</t>
  </si>
  <si>
    <t>Fracture - Long Bones - Metaphyseal - ORIF</t>
  </si>
  <si>
    <t>SB009A</t>
  </si>
  <si>
    <t>SB010</t>
  </si>
  <si>
    <t>Fixation of Diaphyseal Fracture - Long Bone</t>
  </si>
  <si>
    <t>SB010A</t>
  </si>
  <si>
    <t>ORIF Long Bones</t>
  </si>
  <si>
    <t>a) Clinical notes with history, signs, symptoms, evaluation findings, indication for procedure, planned line of management and advice for admission
b) X-ray labelled with patient ID, date and side (Left/ Right) - affected part
c) Clinical Photograph of affected part</t>
  </si>
  <si>
    <t>a) Detailed Indoor Case Papers
b) Procedure / operation notes
c) Intra operative still image with patient name
d) Post procedure X-ray showing implant labelled with patient ID, date and side (Left/ Right) - affected part
e) Invoice and bar code of implant
f) Post Procedure clinical photograph
g) Discharge Summary</t>
  </si>
  <si>
    <t>SB010B</t>
  </si>
  <si>
    <t>Closed Reduction &amp; Internal Fixation of long bones Fixation</t>
  </si>
  <si>
    <t>SB011</t>
  </si>
  <si>
    <t>Surgery for Comminuted Fracture - Olecranon of Ulna</t>
  </si>
  <si>
    <t>SB011A</t>
  </si>
  <si>
    <t>Plating olecrenon fracture, ulna</t>
  </si>
  <si>
    <t>a) Clinical notes detailing indication
b) Clinical photograph of affected part
c) X-ray labelled with patient ID, date and side (Left/ Right) - affected part</t>
  </si>
  <si>
    <t>a) Indoor case papers
b) Procedure / operation notes
c) Post procedure X-ray labelled with patient ID, date and side (Left/ Right) - affected part
d) Invoice and barcode of implant
e) Post Procedure clinical photograph
f) Discharge Summary</t>
  </si>
  <si>
    <t>SB012</t>
  </si>
  <si>
    <t>Fracture Head radius</t>
  </si>
  <si>
    <t>SB012A</t>
  </si>
  <si>
    <t>Fixation</t>
  </si>
  <si>
    <t>SB012B</t>
  </si>
  <si>
    <t>Excision</t>
  </si>
  <si>
    <t>a) Indoor case papers
b) Procedure / operation notes
c) Post procedure X-ray labelled with patient ID, date and side (Left/ Right) - affected part
d) Post Procedure clinical photograph
e) Discharge Summary</t>
  </si>
  <si>
    <t>SB013</t>
  </si>
  <si>
    <t>Fracture - Single Bone - Forearm - ORIF - Plating / Nailing</t>
  </si>
  <si>
    <t>SB013A</t>
  </si>
  <si>
    <t>Fracture - Single Bone - Forearm - ORIF - Plating / Nailing/DCP/LCP</t>
  </si>
  <si>
    <t>a) Clinical notes with history, signs, symptoms, evaluation findings, indication for procedure, planned line of management and advice for admission
b) X-ray labelled with patient ID, date and side (Left/ Right) – confirming the diagnosis
c) Clinical photograph of affected part</t>
  </si>
  <si>
    <t>a) Detailed Indoor case papers 
b) Post-procedure X-ray labelled with patient ID, date and side (Left/ Right) –Showing implant                  c) Post procedure clinical photograph
d) Detailed Procedure / Operative Notes
e) Invoice/barcode of Implant used
f) Detailed Discharge summary</t>
  </si>
  <si>
    <t>SB014</t>
  </si>
  <si>
    <t>Fracture - Both Bones - Forearm - ORIF - Plating / Nailing</t>
  </si>
  <si>
    <t>SB014A</t>
  </si>
  <si>
    <t>Fracture - Both Bones - Forearm - ORIF - Plating / Nailing /DCP/LCP</t>
  </si>
  <si>
    <t>SB015</t>
  </si>
  <si>
    <t>Fracture Condyle - Humerus - ORIF</t>
  </si>
  <si>
    <t>SB015A</t>
  </si>
  <si>
    <t>Lateral Condyle</t>
  </si>
  <si>
    <t>A)Clinical notes.                                       B)X-ray confirming the diagnosis.                             C)Clinical photograph of affected part.</t>
  </si>
  <si>
    <t>A)Post Procedure clinical photgraph.                                    B)Post procedure X-rayshowing implant.                                                   C)Detailed Procedure. D)Operative Notes .                                                   E)Detailed discharge summary. E)Invoice.                                F)Barcode of implant.</t>
  </si>
  <si>
    <t>SB015B</t>
  </si>
  <si>
    <t>ORIF with screw/wire of Medial Condyle</t>
  </si>
  <si>
    <t>SB016</t>
  </si>
  <si>
    <t>Fracture intercondylar Humerus + olecranon osteotomy</t>
  </si>
  <si>
    <t>SB016A</t>
  </si>
  <si>
    <t>ORIF Fracture intercondylar Humerus + olecranon osteotomy + TBW</t>
  </si>
  <si>
    <t>SB017</t>
  </si>
  <si>
    <t>Displaced Clavicle Fracture</t>
  </si>
  <si>
    <t>SB017A</t>
  </si>
  <si>
    <t>Open Reduction Internal Fixation</t>
  </si>
  <si>
    <t>a) Clinical notes with history, signs, symptoms, evaluation findings, indication for procedure, planned line of management and advice for admission
b) X-ray labelled with patient ID, date and side (Left/ Right) confirming the diagnosis</t>
  </si>
  <si>
    <t>a) Detailed Indoor case papers
b) Did the Post-procedure X-ray labelled with patient ID, date and side (Left/ Right) showing implant?
c) Post-procedure clinical photographs
d) Detailed procedure / Operative Notes
e) Invoice/barcode of Implant used.
f) Discharge summary with follow-up advise at the time of discharge.</t>
  </si>
  <si>
    <t>SB018</t>
  </si>
  <si>
    <t>Fracture - Acetabulum</t>
  </si>
  <si>
    <t>SB018A</t>
  </si>
  <si>
    <t xml:space="preserve">ORIF THROUGH Single Approach PLATING </t>
  </si>
  <si>
    <t>a) Clinical notes with history, signs, symptoms, evaluation findings, indication for procedure, planned line of management and advice for admission
b) X-ray labelled with patient ID, date and side (Left/ Right) - affected limb</t>
  </si>
  <si>
    <t>a) Detailed Indoor Case Papers (ICPs)
b) Procedure / operation notes
c) Invoice and bar code of implant
d) Post procedure X-ray labelled with patient ID, date and side (Left/ Right) - affected limb
e) Discharge Summary</t>
  </si>
  <si>
    <t>SB018B</t>
  </si>
  <si>
    <t xml:space="preserve">ORIF THROUGH combined Approach PLATING </t>
  </si>
  <si>
    <t>SB019</t>
  </si>
  <si>
    <t>Fracture - Neck Femur</t>
  </si>
  <si>
    <t>SB019A</t>
  </si>
  <si>
    <t xml:space="preserve">Closed Reduction and Percutaneous Screw Fixation </t>
  </si>
  <si>
    <t>A)Post procedure imaging study (X Ray).                                                                  B)Post Procedure clinical photgraph.                                 C)Detailed Procedure. D)Operative Notes.                                                            E)Invoice.                                 F)Barcode of implant.</t>
  </si>
  <si>
    <t>SB019B</t>
  </si>
  <si>
    <t>ORIF Intertrochanteric Fracture with Dynamic Hip Screw</t>
  </si>
  <si>
    <t>SB019C</t>
  </si>
  <si>
    <t>ORIF Intertrochanteric Fracture with Proximal Femoral Nail</t>
  </si>
  <si>
    <t>SB020</t>
  </si>
  <si>
    <t>Ankle Fractures</t>
  </si>
  <si>
    <t>SB020A</t>
  </si>
  <si>
    <t>ORIF of medial malleolus or bimalleolar fracture or Trimalleolar fracture</t>
  </si>
  <si>
    <t>a) Clinical notes with indication for surgery
b) X-ray labelled with patient ID, date and side (Left/ Right) -affected limb.
C) Clinical photograph of affected part</t>
  </si>
  <si>
    <t>a) Post Procedure clinical photograph
b) Post op X-ray is labelled with patient ID, date and side (Left/ Right) showing affected part.
c) Detailed operative note
d) Discharge Summary including follow up advice</t>
  </si>
  <si>
    <t>SB021</t>
  </si>
  <si>
    <t xml:space="preserve">Cervical spine fixation including odontoid </t>
  </si>
  <si>
    <t>SB021A</t>
  </si>
  <si>
    <t>a) Clinical notes with planned line of treatment
b) X-ray labelled with patient ID, date and side (Left/ Right) - affected part</t>
  </si>
  <si>
    <t>a) Detailed Indoor Case Papers (ICPs)
b) Post-procedure X-ray labelled with patient ID, date and side (Left/ Right) - affected part
c) Detailed Procedure / Operative Notes
d) Detailed Discharge summary
e) Invoice and barcode of implant</t>
  </si>
  <si>
    <t>SB022</t>
  </si>
  <si>
    <t>Dorsal and lumber spine fixation</t>
  </si>
  <si>
    <t>SB022A</t>
  </si>
  <si>
    <t>Dorsal and lumber spine fixation THROUGH Anterior approach</t>
  </si>
  <si>
    <t>a) Clinical notes with history, signs, symptoms, evaluation findings, indication for procedure, planned line of management and advice for admission
b) X-ray films labelled with patient ID, date and side (Left/ Right) -affected part</t>
  </si>
  <si>
    <t>a) Detailed Indoor case papers 
b) Post-procedure X-ray films labelled with patient ID, date and side (Left/ Right) -affected part
c) Detailed Procedure / Operative Notes
d) Detailed Discharge summary
e) Invoice and barcode of implant</t>
  </si>
  <si>
    <t>SB022B</t>
  </si>
  <si>
    <t>Dorsal and lumber spine fixation THROUGH Posterior approach</t>
  </si>
  <si>
    <t>SB023</t>
  </si>
  <si>
    <t>Bone grafting for Non union</t>
  </si>
  <si>
    <t>SB023A</t>
  </si>
  <si>
    <t xml:space="preserve">Bone grafting for Fracture Non union                              </t>
  </si>
  <si>
    <t>a) Clinical notes detailing earlier surgery that resulted in non-union
b) Clinical photograph of affected part
c) Radiological investigations confirming the diagnosis (X-ray labelled with patient ID, date and side (Left/ Right) showing affected part.)</t>
  </si>
  <si>
    <t>a) Post Procedure clinical photograph of donor and recipient sites
b) Post procedure imaging study (X-ray labelled with patient ID, date and side (Left/ Right) showing affected part)
c) Detailed procedure/ operative notes
d) Discharge Summary</t>
  </si>
  <si>
    <t>SB024</t>
  </si>
  <si>
    <t>Arthorotomy of any joint</t>
  </si>
  <si>
    <t>SB024A</t>
  </si>
  <si>
    <t>a) Clinical notes confirming the diagnosis
b) X-ray labelled with patient ID, date and side (Left/ Right) of affected part
c) Clinical photograph of affected part</t>
  </si>
  <si>
    <t>a) Detailed Indoor case papers 
b) Post-procedure X-ray labelled with patient ID, date and side (Left/ Right) of affected part
c) Detailed Procedure / Operative Notes
d) Post procedure clinical photograph
e) Detailed Discharge summary</t>
  </si>
  <si>
    <t>SB025</t>
  </si>
  <si>
    <t>Arthrolysis of joint</t>
  </si>
  <si>
    <t>SB025A</t>
  </si>
  <si>
    <t>Elbow</t>
  </si>
  <si>
    <t>SB025B</t>
  </si>
  <si>
    <t>Knee</t>
  </si>
  <si>
    <t>SB025C</t>
  </si>
  <si>
    <t>Ankle</t>
  </si>
  <si>
    <t>SB026</t>
  </si>
  <si>
    <t>Arthrodesis</t>
  </si>
  <si>
    <t>SB026A</t>
  </si>
  <si>
    <t>Ankle / Triple with implant</t>
  </si>
  <si>
    <t>a) Clinical notes detailing indication                                                          b) Clinical photograph of affected part                                                       c) X-ray labelled with patient ID, date and side (Left/ Right) of affected part</t>
  </si>
  <si>
    <t>a) Detailed Indoor case papers 
b) Detailed Procedure / Operative Notes
c) Post procedure X-ray labelled with patient ID, date and side (Left/ Right) of affected part
d) Invoice and bar code of implant
e) Post Procedure clinical photograph
f) Detailed discharge summary</t>
  </si>
  <si>
    <t>SB026B</t>
  </si>
  <si>
    <t>Shoulder</t>
  </si>
  <si>
    <t>SB026C</t>
  </si>
  <si>
    <t>Wrist, Wrist with plating</t>
  </si>
  <si>
    <t>SB026D</t>
  </si>
  <si>
    <t>Knee, Knee with plating/Nailing</t>
  </si>
  <si>
    <t>Orthopedics, Surgical Oncology</t>
  </si>
  <si>
    <t>SB026E</t>
  </si>
  <si>
    <t>Hand</t>
  </si>
  <si>
    <t>a) Detailed Indoor case papers 
b) Detailed Procedure / Operative Notes
c) Post procedure X-ray labelled with patient ID, date and side (Left/ Right) of affected part
d) Post Procedure clinical photograph
e) Detailed discharge summary</t>
  </si>
  <si>
    <t>SB026F</t>
  </si>
  <si>
    <t>Foot</t>
  </si>
  <si>
    <t>SB026G</t>
  </si>
  <si>
    <t>Ankle / Triple without implant</t>
  </si>
  <si>
    <t>SB027</t>
  </si>
  <si>
    <t>Disarticulation</t>
  </si>
  <si>
    <t>SB027A</t>
  </si>
  <si>
    <t>Hind quarter</t>
  </si>
  <si>
    <t>a) Clinical notes justifying the diagnosis and indication for proceeding with surgery along with planned line of treatment
b) X-ray/MRI/PET labelled with patient ID, date and side (Left/ Right) -affected limb
c) Clinical photograph of the affected part showing the gangrene/injury/severe anatomical deformity</t>
  </si>
  <si>
    <t>a) Detailed Indoor case Papers (ICPs)
b) Post-procedure clinical photograph
c) Detailed Procedure / Operative Notes
d) Detailed Discharge summary</t>
  </si>
  <si>
    <t>SB027B</t>
  </si>
  <si>
    <t>Fore quarter</t>
  </si>
  <si>
    <t>SB028</t>
  </si>
  <si>
    <t>Closed reduction of joint dislocation</t>
  </si>
  <si>
    <t>SB028A</t>
  </si>
  <si>
    <t>Hip</t>
  </si>
  <si>
    <t>a) Clinical notes with history, signs, symptoms, evaluation findings, indication for procedure, planned line of management and advice for admission
b) Clinical photograph of affected part
c) X-ray labelled with patient ID, date and side (Left/ Right) of affected part</t>
  </si>
  <si>
    <t>a) Detailed Indoor case papers
b) Procedure / operation notes
c) Post procedure X-ray labelled with patient ID, date and side (Left/ Right) of affected part
d) Post Procedure clinical photograph
e) Discharge Summary</t>
  </si>
  <si>
    <t>SB028B</t>
  </si>
  <si>
    <t>SB028C</t>
  </si>
  <si>
    <t>SB028D</t>
  </si>
  <si>
    <t>SB029</t>
  </si>
  <si>
    <t>Open Reduction of Small Joint</t>
  </si>
  <si>
    <t>SB029A</t>
  </si>
  <si>
    <t>Open Reduction of Small Joint without fixation/Open Reduction of Small Joint with fixation</t>
  </si>
  <si>
    <t>a) Clinical notes with history, signs, symptoms, evaluation findings, indication for procedure, planned line of management and advice for admission
b) X-ray labelled with patient ID, date and side (Left/ Right) - affected limb
c) Clinical photograph of child/Patient</t>
  </si>
  <si>
    <t>a) Detailed Indoor case papers
b) Post-op X-ray -ray labelled with patient ID, date and side (Left/ Right) - affected limb
c) Post procedure clinical photograph
d) Invoice and barcode of implant
e) Detailed Procedure / Operative Notes
f) Detailed Discharge summary</t>
  </si>
  <si>
    <t>SB030</t>
  </si>
  <si>
    <t>Tension Band Wiring</t>
  </si>
  <si>
    <t>SB030A</t>
  </si>
  <si>
    <t>a) Detailed Indoor case papers (ICPs)                                          b) Post-op X-ray labelled with patient ID, date and side (Left/ Right) - affected limb
c) Invoice and barcode of implant
d) Detailed Procedure / Operative Notes
e) Detailed Discharge summary</t>
  </si>
  <si>
    <t>SB031</t>
  </si>
  <si>
    <t>Hemiarthroplasty</t>
  </si>
  <si>
    <t>SB031A</t>
  </si>
  <si>
    <t>Unipolar</t>
  </si>
  <si>
    <t>A)Clinical notes.                                     B)X-ray.                                                   C)CT justifying the surgery.</t>
  </si>
  <si>
    <t>A)Post Procedure clinical photgraph.                               B)Detailed discharge summary. C)Detailed Procedure. D)Operative Notes.                                                          E)Post op X-ray showing the implant.                                              F)Invoice.                                          G)Bar code of implant.</t>
  </si>
  <si>
    <t>SB031B</t>
  </si>
  <si>
    <t xml:space="preserve">Bipolar (Non - Modular) cemented /non cemented </t>
  </si>
  <si>
    <t>SB031C</t>
  </si>
  <si>
    <t xml:space="preserve">Bipolar (Modular) cemented/non cemented </t>
  </si>
  <si>
    <t>SB032</t>
  </si>
  <si>
    <t>AC Joint reconstruction / Stabilization</t>
  </si>
  <si>
    <t>SB032A</t>
  </si>
  <si>
    <t>Rockwood Type - I</t>
  </si>
  <si>
    <t>a) Clinical notes confirming the diagnosis
b)  X-ray/ MRI labelled with patient ID, date and side (Left/ Right) of affected limb</t>
  </si>
  <si>
    <t>a) Detailed Indoor case papers 
b) Post-op X-ray labelled with patient ID, date and side (Left/ Right) of operated limb
c) Detailed Procedure / Operative Notes
d) Invoice and barcode of implant
e) Detailed Discharge summary</t>
  </si>
  <si>
    <t>SB032B</t>
  </si>
  <si>
    <t>Rockwood Type - II</t>
  </si>
  <si>
    <t>SB032C</t>
  </si>
  <si>
    <t>Rockwood Type - III</t>
  </si>
  <si>
    <t>SB032D</t>
  </si>
  <si>
    <t>Rockwood Type - IV</t>
  </si>
  <si>
    <t>SB032E</t>
  </si>
  <si>
    <t>Rockwood Type - V</t>
  </si>
  <si>
    <t>SB032F</t>
  </si>
  <si>
    <t>Rockwood Type - VI</t>
  </si>
  <si>
    <t>SB033</t>
  </si>
  <si>
    <t>Excision Arthoplasty of Femur head</t>
  </si>
  <si>
    <t>SB033A</t>
  </si>
  <si>
    <t>a) Clinical notes with history, signs, symptoms, evaluation findings, indication for procedure, planned line of management and advice for admission
b) Clinical photograph of affected part
c) X-ray/MRI labelled with patient ID, date and side (Left/ Right) - affected limb</t>
  </si>
  <si>
    <t>a) Detailed Indoor Case Papers 
b) Post-operative clinical photograph
c) Detailed Procedure / Operative Notes
d) Detailed Discharge summary</t>
  </si>
  <si>
    <t>SB034</t>
  </si>
  <si>
    <t>Open Reduction of CDH</t>
  </si>
  <si>
    <t>SB034A</t>
  </si>
  <si>
    <t>a) Clinical notes confirming CDH
b) X-ray/Ultrasonography –both Hips confirming CDH labelled with patient ID, date.
c) Clinical photograph</t>
  </si>
  <si>
    <t>a) Post-op X-ray labelled with patient ID, date and side (Left/ Right)
b) Post Procedure clinical photograph
c) detailed Procedure / Operative Notes
d) Detailed Discharge summary</t>
  </si>
  <si>
    <t>SB035</t>
  </si>
  <si>
    <t>Patellectomy</t>
  </si>
  <si>
    <t>SB035A</t>
  </si>
  <si>
    <t>a) Clinical notes
b) X-ray of the patella justifying the procedure with patient ID, date and side (Left/ Right)
c) Clinical photograph of affected part</t>
  </si>
  <si>
    <t>a) Post Procedure clinical photograph
b) Post procedure imaging study (X Ray)
c) Detailed Procedure / Operative Notes.
d) Detailed discharge summary.</t>
  </si>
  <si>
    <t>SB036</t>
  </si>
  <si>
    <t>Arthroscopic Meniscus Repair / Meniscectomy</t>
  </si>
  <si>
    <t>SB036A</t>
  </si>
  <si>
    <t>a) Clinical notes with history, signs, symptoms, evaluation findings, indication for procedure, planned line of management and advice for admission
b) MRI scan of affected part labelled with patient ID, date and side (Left/ Right)
c) Clinical Photograph of affected part</t>
  </si>
  <si>
    <t>a) Detailed Indoor case papers (ICPs)
b) Procedure / operation notes
c) Intra operative still image with patient name                           d) Post Procedure clinical photograph
e) Discharge Summary</t>
  </si>
  <si>
    <t>SB037</t>
  </si>
  <si>
    <t>Elbow replacement</t>
  </si>
  <si>
    <t>SB037A</t>
  </si>
  <si>
    <t>a) Clinical notes
b) X-ray/ CT labelled with patient ID, date and side (Left/ Right)-affected limb justifying the surgery</t>
  </si>
  <si>
    <t>a) Post Procedure clinical photograph
b) Detailed discharge summary.
c) Detailed Procedure / Operative Notes.
d)  Post op X-ray labelled with patient ID, date and side (Left/ Right)-affected limb, showing the implant
e) Invoice / bar code of implant</t>
  </si>
  <si>
    <t>SB038</t>
  </si>
  <si>
    <t>Total Hip Replacement</t>
  </si>
  <si>
    <t>SB038A</t>
  </si>
  <si>
    <t>Cemented</t>
  </si>
  <si>
    <t>a )Clinical notes with indication for surgery                                           b) X-ray / CT of Hip labelled with patient ID, date and side (Left/ Right)</t>
  </si>
  <si>
    <t>a) Indoor case papers             b) Post op clinical photograph c) Post op X-ray showing the implant. The X-ray is labelled with patient ID, date and side (Left/ Right)                             d ) Invoice / bar code of implant                                      e) Detailed OT note</t>
  </si>
  <si>
    <t>SB038B</t>
  </si>
  <si>
    <t>Cementless</t>
  </si>
  <si>
    <t>SB038C</t>
  </si>
  <si>
    <t>Hybrid</t>
  </si>
  <si>
    <t>SB038D</t>
  </si>
  <si>
    <t xml:space="preserve">Revision - Total Hip Replacement                                                         </t>
  </si>
  <si>
    <t>a )Clinical notes with indication for surgery                                           b) X-ray / CT of Hip labelled with patient ID, date and side (Left/ Right)                                                     c) Pre-op X – ray of the affected hip shows implant</t>
  </si>
  <si>
    <t>SB039</t>
  </si>
  <si>
    <t>Total Knee Replacement</t>
  </si>
  <si>
    <t>SB039A</t>
  </si>
  <si>
    <t>Primary - Total Knee Replacement</t>
  </si>
  <si>
    <t xml:space="preserve">a) Clinical notes with indication for surgery                                          b) X-ray / CT of Knee labelled with patient ID, date and side (Left/ Right)                                        </t>
  </si>
  <si>
    <t>a) Indoor case papers             b) Post op clinical photograph c) Post op X-ray of the operated knee showing the implant. The X-ray is labelled with patient ID, date and side (Left/ Right)                          d) Invoice / bar code of implant e) Detailed operative / procedure note                           f) Discharge Summary</t>
  </si>
  <si>
    <t>SB039B</t>
  </si>
  <si>
    <t xml:space="preserve">Revision - Total Knee Replacement                                                         </t>
  </si>
  <si>
    <t>a) Clinical notes with indication for surgery                                          b) X-ray / CT of Knee labelled with patient ID, date and side (Left/ Right)                                        c) Pre-op X – ray of the affected knee shows implant</t>
  </si>
  <si>
    <t>SB040</t>
  </si>
  <si>
    <t>Bone Tumour Excision (malignant) including GCT + Joint replacement 
(depending upon type of joint and implant)</t>
  </si>
  <si>
    <t>SB040A</t>
  </si>
  <si>
    <t>Bone Tumour  Excision (malignant) including GCT + Joint replacement 
(depending upon type of joint and implant)</t>
  </si>
  <si>
    <t>a) Clinical notes with planned line of Treatment
b) X-ray/MRI labelled with patient ID, date and side (Left/ Right) of affected part
c) Biopsy report                                      d) Clinical photograph of affected part</t>
  </si>
  <si>
    <t>a) Detailed Indoor case papers
b) Procedure / operation notes
c) Histopathology of excised tissue
d) Invoice and bar code of implant
e) Post procedure X-ray labelled with patient ID, date and side (Left/ Right) of affected part
f) Post Procedure clinical photograph
g) Detailed Discharge Summary</t>
  </si>
  <si>
    <t>SB041</t>
  </si>
  <si>
    <t>Bone Tumour Excision + reconstruction</t>
  </si>
  <si>
    <t>SB041A</t>
  </si>
  <si>
    <t xml:space="preserve">Bone Tumour Excision + reconstruction </t>
  </si>
  <si>
    <t>A)Clinical notes justifying need of this surgery.                                                      B)X-ray.                                                           C)MRI of affected part.                                                 D)Biopsy.                                                    E)Clinical photograph of affected part.</t>
  </si>
  <si>
    <t xml:space="preserve">a) Post procedure imaging study (X Ray).
b) Post procedure clinical photgraph.
c) Detailed Procedure.
d) Operative Note.
e) Detailed discharge summary.
f) Invoice and barcode of implant.
</t>
  </si>
  <si>
    <t>SB042</t>
  </si>
  <si>
    <t>Bone Tumour (benign) curettage / Excision 
and bone grafting</t>
  </si>
  <si>
    <t>SB042A</t>
  </si>
  <si>
    <t>Bone Tumour (benign) curettage / Excision and bone grafting</t>
  </si>
  <si>
    <t xml:space="preserve">a) Clinical notes justifying need of this surgery.
b) X-ray.
c) MRI of affected part.
d) Biopsy.
e) Clinical photograph of affected part.
</t>
  </si>
  <si>
    <t xml:space="preserve">a) Post procedure imaging study (X Ray).
b) Post Procedure clinical photgraph of both donor.                         c)Recipient sites.
d) Detailed Procedure. 
e) Operative Notes.
f) Histopathology of curreted tissue.
g) Detailed Discharge summary.
</t>
  </si>
  <si>
    <t>SB043</t>
  </si>
  <si>
    <t>Single Stage Amputation</t>
  </si>
  <si>
    <t>SB043A</t>
  </si>
  <si>
    <t>Above Elbow</t>
  </si>
  <si>
    <t>a) Clinical notes with indication for surgery
b) X-ray labelled with patient ID, date and side (Left/ Right) of affected limb/part
c) MLC/ FIR (if traumatic patient)</t>
  </si>
  <si>
    <t>a) Detailed Indoor case papers 
b) Post-operative X-ray labelled with patient ID, date and side (Left/ Right) showing affected part
c)  Detailed Procedure / Operative Notes
d) Detailed Discharge summary</t>
  </si>
  <si>
    <t>SB043B</t>
  </si>
  <si>
    <t>Below Elbow</t>
  </si>
  <si>
    <t>SB043C</t>
  </si>
  <si>
    <t>Above Knee</t>
  </si>
  <si>
    <t>SB043D</t>
  </si>
  <si>
    <t>Below Knee</t>
  </si>
  <si>
    <t>SB043E</t>
  </si>
  <si>
    <t>SB043F</t>
  </si>
  <si>
    <t>SB043G</t>
  </si>
  <si>
    <t>Wrist</t>
  </si>
  <si>
    <t>SB044</t>
  </si>
  <si>
    <t>Two Stage Amputation</t>
  </si>
  <si>
    <t>SB044A</t>
  </si>
  <si>
    <t>SB044B</t>
  </si>
  <si>
    <t>SB044C</t>
  </si>
  <si>
    <t>SB044D</t>
  </si>
  <si>
    <t>SB044E</t>
  </si>
  <si>
    <t>SB044F</t>
  </si>
  <si>
    <t>SB044G</t>
  </si>
  <si>
    <t>SB045</t>
  </si>
  <si>
    <t>Amputation - Fingers / Toes</t>
  </si>
  <si>
    <t>SB045A</t>
  </si>
  <si>
    <t>Finger(s)</t>
  </si>
  <si>
    <t>SB045B</t>
  </si>
  <si>
    <t>Toe(s)</t>
  </si>
  <si>
    <t>SB046</t>
  </si>
  <si>
    <t>Tendon Grafting / Repair</t>
  </si>
  <si>
    <t>SB046A</t>
  </si>
  <si>
    <t>Tendon Grafting</t>
  </si>
  <si>
    <t>a) Clinical notes with history, signs, symptoms, evaluation findings, indication for procedure, planned line of management and advice for admission
b) Clinical photograph of affected part</t>
  </si>
  <si>
    <t>a) Detailed Indoor case papers 
b) Procedure / operation notes
c) Post Procedure clinical photograph of affected part (of donor and recipient sites- for tendon graft) (Only for Tendon grafting)
d) Post Procedure clinical photograph of affected part
e) Discharge Summary</t>
  </si>
  <si>
    <t>SB046B</t>
  </si>
  <si>
    <t>Tendon Repair</t>
  </si>
  <si>
    <t>SB047</t>
  </si>
  <si>
    <t>Tendon Release / Tenotomy</t>
  </si>
  <si>
    <t>SB047A</t>
  </si>
  <si>
    <t>SB048</t>
  </si>
  <si>
    <t>Tenolysis</t>
  </si>
  <si>
    <t>SB048A</t>
  </si>
  <si>
    <t>a) Detailed Indoor case papers 
b) Post Procedure clinical photograph
c) Detailed procedure/operative notes including agent used for lysis of tendon
d) Detailed Discharge Summary</t>
  </si>
  <si>
    <t>SB049</t>
  </si>
  <si>
    <t>Reconstruction of Cruciate Ligament with implant and brace</t>
  </si>
  <si>
    <t>SB049A</t>
  </si>
  <si>
    <t>Anterior</t>
  </si>
  <si>
    <t>a) Detailed Indoor case papers (ICPs)
b) Procedure / operation notes
c) Intra operative still image with patient name
 (In case of Arthroscopic surgery)
d) Post procedure X-ray showing implant labelled with patient ID, date and side (Left/ Right) - affected part
e) Invoice and bar code of implant ensure brace is provided in package cost.
f) Post Procedure clinical photograph
g) Discharge Summary</t>
  </si>
  <si>
    <t>SB049B</t>
  </si>
  <si>
    <t>Posterior</t>
  </si>
  <si>
    <t>SB050</t>
  </si>
  <si>
    <t>Fasciotomy</t>
  </si>
  <si>
    <t>SB050A</t>
  </si>
  <si>
    <t>a) Clinical notes with history, signs, symptoms, evaluation findings, indication for procedure, planned line of management and advice for admission
b) USG report labelled with patient ID, date and side (Left/ Right) of Affected part                              c) Clinical photograph of affected part</t>
  </si>
  <si>
    <t>a) Detailed Indoor case papers
b) Post-Procedure clinical photograph
c) Detailed Procedure / Operative Notes
d) Detailed Discharge summary</t>
  </si>
  <si>
    <t>SB051</t>
  </si>
  <si>
    <t>Duputryen’s Contracture release + rehabilitation</t>
  </si>
  <si>
    <t>SB051A</t>
  </si>
  <si>
    <t>SB052</t>
  </si>
  <si>
    <t>Debridement &amp; Closure of injuries - contused lacerated wounds</t>
  </si>
  <si>
    <t>SB052A</t>
  </si>
  <si>
    <t>Anti-biotic + dressing - minimum of 5 sessions</t>
  </si>
  <si>
    <t>a) Clinical notes with planned line of treatment
b) X-ray labelled with patient ID, date and side (Left/ Right) - affected part and confirming the diagnosis
c) Clinical photograph of affected part</t>
  </si>
  <si>
    <t>a) Detailed Indoor Case Papers (ICPs)
b) Post-procedure clinical photograph
c) Evidence of dressing sessions
d) Detailed Procedure / Operative Notes
e) Detailed Discharge summary</t>
  </si>
  <si>
    <t>SB052B</t>
  </si>
  <si>
    <t>Anti-biotic + dressing - minimum of 2 sessions</t>
  </si>
  <si>
    <t>SB053</t>
  </si>
  <si>
    <t>Sequestectomy / Curettage</t>
  </si>
  <si>
    <t>SB053A</t>
  </si>
  <si>
    <t>a) Clinical notes with history, signs, symptoms, evaluation findings, indication for procedure, planned line of management and advice for admission
b) X-ray/CT labelled with patient ID, date and side (Left/ Right) - affected part</t>
  </si>
  <si>
    <t>a) Detailed Indoor case papers 
b) Post-op X-ray labelled with patient ID, date and side (Left/ Right) - affected part
c) Detailed Procedure / Operative Notes
d) Detailed Discharge summary</t>
  </si>
  <si>
    <t>SB054</t>
  </si>
  <si>
    <t>Spine deformity correction</t>
  </si>
  <si>
    <t>SB054A</t>
  </si>
  <si>
    <t>a) Clinical notes confirming the diagnosis                                                     b) X-ray with film with patient ID, date and side (Left/ Right) of affected part</t>
  </si>
  <si>
    <t>a) Detailed Indoor case papers 
b) Detailed Procedure / operation notes
c) Post-operative X-ray with film showing implant labelled with patient ID, date and side (Left/ Right) of affected part
d) Invoice and barcode of implant
e) Detailed discharge summary</t>
  </si>
  <si>
    <t>SB055</t>
  </si>
  <si>
    <t>Osteotomy</t>
  </si>
  <si>
    <t>SB055A</t>
  </si>
  <si>
    <t>Long Bone</t>
  </si>
  <si>
    <t>a) Clinical notes with history, signs, symptoms, evaluation findings, indication for procedure, planned line of management and advice for admission
b) X-ray with patient ID, date and side (Left/ Right) - affected part justifying the procedure
c) Clinical photograph of affected part</t>
  </si>
  <si>
    <t>a) Detailed Indoor case papers
b) Procedure / operation notes c) Post procedure X-ray with patient ID, date and side (Left/ Right)
d) Invoice and barcode of implant
e) Post procedure clinical photograph
f) Discharge Summary</t>
  </si>
  <si>
    <t>SB055B</t>
  </si>
  <si>
    <t>Small Bone</t>
  </si>
  <si>
    <t>a) Detailed Indoor case papers
b) Procedure / operation notes c) Post procedure X-ray with patient ID, date and side (Left/ Right)
d) Post procedure clinical photograph
e) Discharge Summary</t>
  </si>
  <si>
    <t>SB056</t>
  </si>
  <si>
    <t>Pelvic Osteotomy and fixation</t>
  </si>
  <si>
    <t>SB056A</t>
  </si>
  <si>
    <t>a) Clinical notes with history, signs, symptoms, evaluation findings, indication for procedure, planned line of management and advice for admission
b) Clinical photograph of affected part
c) X-ray of pelvis labelled with patient ID, date and side (Left/ Right)</t>
  </si>
  <si>
    <t>a) Detailed Indoor case papers (ICPs)
b) Post-procedure clinical photograph
c) Post procedure imaging study (X Ray) pelvis labelled with patient ID, date and side (Left/ Right)
d) Detailed Procedure / Operative Notes
e) Detailed Discharge summary</t>
  </si>
  <si>
    <t>SB057</t>
  </si>
  <si>
    <t>High Tibial Osteotomy</t>
  </si>
  <si>
    <t>SB057A</t>
  </si>
  <si>
    <t>a)  Clinical notes with indication for surgery
b) Weightbearing (FLWB)/ Standing X-ray labelled with patient ID, date and side (Left/ Right)-affected limb justifying the indication;</t>
  </si>
  <si>
    <t>a) Post operation clinical photograph
b) Post op X-ray is labelled with patient ID, date and side (Left/ Right) showing affected part.
c) Detailed operative note
d) Discharge Summary</t>
  </si>
  <si>
    <t>SB058</t>
  </si>
  <si>
    <t>Ilizarov Fixation</t>
  </si>
  <si>
    <t>SB058A</t>
  </si>
  <si>
    <t>a) Clinical notes with history, signs, symptoms, evaluation findings, indication for procedure, planned line of management and advice for admission
b) Radiological investigations confirming the diagnosis
c) Clinical photograph of affected part</t>
  </si>
  <si>
    <t>a) Detailed Indoor case papers 
b) Procedure / operation notes
c) Post procedure clinical photograph
d) Post procedure X-ray showing implant labelled with patient ID, date and side (Left/ Right) - affected part
e) Intra procedure still pictures
f) Invoice/barcode of implant
g) Discharge Summary</t>
  </si>
  <si>
    <t>SB059</t>
  </si>
  <si>
    <t>Limb Lengthening / Bone Transport by Ilizarov</t>
  </si>
  <si>
    <t>SB059A</t>
  </si>
  <si>
    <t>SB060</t>
  </si>
  <si>
    <t>Growth Modulation and fixation</t>
  </si>
  <si>
    <t>SB060A</t>
  </si>
  <si>
    <t>a) Detailed Indoor Case Papers 
b) Post-procedure X-ray labelled with patient ID, date and side (Left/ Right) - affected limb
c) Detailed Procedure / Operative Notes
d) Invoice and bar code of implant
e) Detailed Discharge summary</t>
  </si>
  <si>
    <t>SB061</t>
  </si>
  <si>
    <t>Corrective Surgery for foot deformities</t>
  </si>
  <si>
    <t>SB061A</t>
  </si>
  <si>
    <t>Vertical Talus</t>
  </si>
  <si>
    <t>a) Clinical notes with planned line of Surgery/Treatment
b) X-ray/MRI labelled with patient ID, date and side (Left/ Right) of affected part
c) Clinical photograph of affected part</t>
  </si>
  <si>
    <t>a) Detailed indoor case papers
b) Procedure / operation notes c) Post procedure X-ray labelled with patient ID, date and side (Left/ Right) of affected part
d) Post Procedure clinical photograph
e) Discharge Summary</t>
  </si>
  <si>
    <t>SB061B</t>
  </si>
  <si>
    <t>Other foot deformities</t>
  </si>
  <si>
    <t>SB062</t>
  </si>
  <si>
    <t>Correction of club foot per cast</t>
  </si>
  <si>
    <t>SB062A</t>
  </si>
  <si>
    <t>a) Clinical notes with history, signs, symptoms, evaluation findings, indication for procedure, planned line of management and advice for admission
b) X-ray/MRI labelled with patient ID, date and side (Left/ Right) of affected part
c) Clinical photograph of affected part</t>
  </si>
  <si>
    <t>a) Detailed Indoor case papers
b) Post procedure clinical photograph with cast
c)Detailed Procedure / Operative Notes
d)  Post procedure X-ray labelled with patient ID, date and side (Left/ Right) - affected part
e) Detailed Discharge summary</t>
  </si>
  <si>
    <t>SB063</t>
  </si>
  <si>
    <t>Corrective Surgery in Club Foot / JESS Fixator</t>
  </si>
  <si>
    <t>SB063A</t>
  </si>
  <si>
    <t>a) Detailed Indoor case papers
b) Post procedure clinical photograph with cast
c) Invoice/bar code of implant
d) Detailed Procedure / Operative Notes
e) Post procedure X-ray labelled with patient ID, date and side (Left/ Right) - affected part
f) Detailed Discharge summary</t>
  </si>
  <si>
    <t>SB064</t>
  </si>
  <si>
    <t>Excision of Osteochondroma / Exostosis</t>
  </si>
  <si>
    <t>SB064A</t>
  </si>
  <si>
    <t xml:space="preserve">Osteochondroma </t>
  </si>
  <si>
    <t>a) Clinical notes with planned line of Treatment
b) X-ray/MRI labelled with patient ID, date and side (Left/ Right) of affected part                                    c)  Clinical photograph of affected part</t>
  </si>
  <si>
    <t>a) Detailed Indoor case papers
b) Procedure / operation notes
c) Histopathology of excised tissue
d) Detailed Discharge Summary</t>
  </si>
  <si>
    <t>SB064B</t>
  </si>
  <si>
    <t>Exostosis</t>
  </si>
  <si>
    <t>Orthopedics, 
General Surgery</t>
  </si>
  <si>
    <t>SB065</t>
  </si>
  <si>
    <t>Excision of Bursa</t>
  </si>
  <si>
    <t>SB065A</t>
  </si>
  <si>
    <t>a) Clinical notes detailing findings confirming the diagnosis
b) Clinical photograph of the affected part
c) X-ray labelled with patient ID, date and side (Left/ Right) -affected part justifying the indication.</t>
  </si>
  <si>
    <t>a) Post-procedure clinical photograph
b) Detailed Procedure / Operative Notes
c) Detailed Discharge summary</t>
  </si>
  <si>
    <t>SB066</t>
  </si>
  <si>
    <t>Nerve Transposition / Release / Neurolysis</t>
  </si>
  <si>
    <t>SB066A</t>
  </si>
  <si>
    <t>Nerve Transposition</t>
  </si>
  <si>
    <t>a) Clinical notes with indication for surgery
b) EMG/NCV/MRI labelled with patient ID, date and side (Left/ Right) of affected part</t>
  </si>
  <si>
    <t>a) Detailed Indoor case papers
b) Detailed Procedure / operation notes
c) Post procedure clinical photograph
d) Detailed Discharge Summary</t>
  </si>
  <si>
    <t>SB066B</t>
  </si>
  <si>
    <t>Nerve Release</t>
  </si>
  <si>
    <t>SB066C</t>
  </si>
  <si>
    <t>Nerve Neurolysis</t>
  </si>
  <si>
    <t>SB067</t>
  </si>
  <si>
    <t>Nerve Repair Surgery</t>
  </si>
  <si>
    <t>SB067A</t>
  </si>
  <si>
    <t>a) Clinical notes with history, signs, symptoms, evaluation findings, indication for procedure, planned line of management and advice for admission
b) MRI / EMG/ NCV report to confirm the diagnosis</t>
  </si>
  <si>
    <t>a) Detailed Indoor case papers 
b) Post Procedure clinical photograph
c) Detailed procedure / Operative Notes
d) Discharge summary with follow-up advise at the time of discharge</t>
  </si>
  <si>
    <t>Orthopedics, Neurosurgery</t>
  </si>
  <si>
    <t>SB068</t>
  </si>
  <si>
    <t>Nerve root block</t>
  </si>
  <si>
    <t>SB068A</t>
  </si>
  <si>
    <t>a) Clinical notes with history, signs, symptoms, evaluation findings, indication for procedure, planned line of management and advice for admission                                                    b) X-ray of affected part labelled with patient ID, date and side (Left/ Right)</t>
  </si>
  <si>
    <t>SB069</t>
  </si>
  <si>
    <t>Exploration and Ulnar nerve Repair</t>
  </si>
  <si>
    <t>SB069A</t>
  </si>
  <si>
    <t>a) Clinical notes with history, signs, symptoms, evaluation findings, indication for procedure, planned line of management and advice for admission                                                  b) Radiological investigations confirming the need of surgery; +/- NCV report</t>
  </si>
  <si>
    <t>SB070</t>
  </si>
  <si>
    <t>Implant Removal under LA</t>
  </si>
  <si>
    <t>SB070A</t>
  </si>
  <si>
    <t>K - Wire</t>
  </si>
  <si>
    <t>a) Clinical notes including evaluation findings, indication for procedure, and planned line of management, advise for the procedure.
b) X-ray labelled with patient ID, date and side (Left/ Right) - affected part</t>
  </si>
  <si>
    <t>a) Detailed Indoor case papers
b) Post-op X-ray labelled with patient ID, date and side (Left/ Right) - confirm the removal of Implant
c) Detailed procedure / operative notes
d) Detailed discharge summary</t>
  </si>
  <si>
    <t>SB070B</t>
  </si>
  <si>
    <t>Screw</t>
  </si>
  <si>
    <t>SB071</t>
  </si>
  <si>
    <t>Implant Removal under RA / GA</t>
  </si>
  <si>
    <t>SB071A</t>
  </si>
  <si>
    <t>Nail</t>
  </si>
  <si>
    <t>SB071B</t>
  </si>
  <si>
    <t>Plate</t>
  </si>
  <si>
    <t>SB072</t>
  </si>
  <si>
    <t>Core Decompression</t>
  </si>
  <si>
    <t>SB072A</t>
  </si>
  <si>
    <t>SB074</t>
  </si>
  <si>
    <t>Arthroscopy / open - synovectomy</t>
  </si>
  <si>
    <t>SB074A</t>
  </si>
  <si>
    <t>SB075A</t>
  </si>
  <si>
    <t>crutchfiled tong cervical spine traction</t>
  </si>
  <si>
    <t>SB076A</t>
  </si>
  <si>
    <t>POP slab</t>
  </si>
  <si>
    <t>SB076B</t>
  </si>
  <si>
    <t>SB077A</t>
  </si>
  <si>
    <t>Replacement with Head Radius Prosthesis</t>
  </si>
  <si>
    <t>SB078A</t>
  </si>
  <si>
    <t>ORIF with screw of proximal humerus</t>
  </si>
  <si>
    <t>SB079A</t>
  </si>
  <si>
    <t>Revision of failed hemi Arthroplasty in to THR</t>
  </si>
  <si>
    <t>SB080A</t>
  </si>
  <si>
    <t>Surgical Oncology</t>
  </si>
  <si>
    <t>SC</t>
  </si>
  <si>
    <t>SC001</t>
  </si>
  <si>
    <t>Glossectomy</t>
  </si>
  <si>
    <t>SC001A</t>
  </si>
  <si>
    <t>Hemiglossectomy</t>
  </si>
  <si>
    <t xml:space="preserve">a) Clinical notes with planned line of treatment.
b) FNAC
c) BIOPSY
d) CECT
</t>
  </si>
  <si>
    <t xml:space="preserve">a) Procedure.
b) Operative Notes.
c) Post Procedure Photographs of surgical site.
d) HPE report.
e) Detailed Discharge Summary.
</t>
  </si>
  <si>
    <t>SC001B</t>
  </si>
  <si>
    <t>Total Glossectomy</t>
  </si>
  <si>
    <t>Surgical Oncology, ENT</t>
  </si>
  <si>
    <t>SC002</t>
  </si>
  <si>
    <t>Palatectomy</t>
  </si>
  <si>
    <t>SC002A</t>
  </si>
  <si>
    <t>Soft palate</t>
  </si>
  <si>
    <t xml:space="preserve">a) Clinical notes.
b) Biopsy.
c) Clinical photograph.
d) CT
e) MRI
</t>
  </si>
  <si>
    <t xml:space="preserve">a) Detailed Procedure.
b) Operative Notes.
c) Clinical photgraph showing scar.
d) Detailed discharge summary.
e) HPE.
</t>
  </si>
  <si>
    <t>SC002B</t>
  </si>
  <si>
    <t>Hard palate</t>
  </si>
  <si>
    <t>SC003</t>
  </si>
  <si>
    <t>Maxillectomy</t>
  </si>
  <si>
    <t>SC003A</t>
  </si>
  <si>
    <t>Partial</t>
  </si>
  <si>
    <t xml:space="preserve">a) Clinical notes.
b) Biopsy.
c) CECT.
</t>
  </si>
  <si>
    <t xml:space="preserve">a) Detailed Procedure.
b) Operative Notes.
c) Clinical Photograph showing scar.
d) HPE report.
e) Detailed discharge summary.
</t>
  </si>
  <si>
    <t>SC003B</t>
  </si>
  <si>
    <t>SC003C</t>
  </si>
  <si>
    <t>Total</t>
  </si>
  <si>
    <t>SC004</t>
  </si>
  <si>
    <t>Composite resection (Oral Cavity)</t>
  </si>
  <si>
    <t>SC004A</t>
  </si>
  <si>
    <t xml:space="preserve">a) Clinical notes.
b) Biopsy.
c) CT reports.
d) Clinical photograph.
</t>
  </si>
  <si>
    <t>SC005</t>
  </si>
  <si>
    <t>Oesophageal / Tracheal stenting</t>
  </si>
  <si>
    <t>SC005A</t>
  </si>
  <si>
    <t>Oesophageal stenting</t>
  </si>
  <si>
    <t xml:space="preserve">a) Clinical notes.
b) CECT.
c) OGD Scopy.
</t>
  </si>
  <si>
    <t xml:space="preserve">a) Barcode of Stent.
b) Detailed Procedure.
c) Operative Notes.
d) Detailed Discharge summary.
</t>
  </si>
  <si>
    <t>SC005B</t>
  </si>
  <si>
    <t xml:space="preserve">Tracheal stenting </t>
  </si>
  <si>
    <t>SC006</t>
  </si>
  <si>
    <t>Transthoracic esophagectomy: 2F / 3F</t>
  </si>
  <si>
    <t>SC006A</t>
  </si>
  <si>
    <t>Open</t>
  </si>
  <si>
    <t>SC006B</t>
  </si>
  <si>
    <t>MIS</t>
  </si>
  <si>
    <t>SC007</t>
  </si>
  <si>
    <t>Gastric pull-up / Jejunal Graft</t>
  </si>
  <si>
    <t>SC007A</t>
  </si>
  <si>
    <t>SC008</t>
  </si>
  <si>
    <t>Radical Small Bowel Resection</t>
  </si>
  <si>
    <t>SC008A</t>
  </si>
  <si>
    <t>SC008B</t>
  </si>
  <si>
    <t>Lap.</t>
  </si>
  <si>
    <t>SC009</t>
  </si>
  <si>
    <t>Intersphincteric resection</t>
  </si>
  <si>
    <t>SC009A</t>
  </si>
  <si>
    <t>SC009B</t>
  </si>
  <si>
    <t>SC010</t>
  </si>
  <si>
    <t>Surgery for Abdominal wall tumour</t>
  </si>
  <si>
    <t>SC010A</t>
  </si>
  <si>
    <t>Abdominal wall tumour resection</t>
  </si>
  <si>
    <t xml:space="preserve">a) Clinical notes.
b) CT abdomen reports.
c) Biopsy.
</t>
  </si>
  <si>
    <t>SC010B</t>
  </si>
  <si>
    <t>Abdominal wall tumour resection with reconstruction</t>
  </si>
  <si>
    <t>SC011</t>
  </si>
  <si>
    <t>Exploratory laparotomy f / b diversion stoma / bypass</t>
  </si>
  <si>
    <t>SC011A</t>
  </si>
  <si>
    <t>Exploratory laparotomy f / b diversion stoma</t>
  </si>
  <si>
    <t xml:space="preserve">a) Clinical notes with planned line of treatment.
b) CECT.
</t>
  </si>
  <si>
    <t>SC011B</t>
  </si>
  <si>
    <t>Exploratory laparotomy f / b diversion bypass</t>
  </si>
  <si>
    <t>SC012</t>
  </si>
  <si>
    <t>Abdominoperineal resection</t>
  </si>
  <si>
    <t>SC012A</t>
  </si>
  <si>
    <t xml:space="preserve">a) Clinical notes with planned line of treatment.
b) HPE
</t>
  </si>
  <si>
    <t xml:space="preserve">a) Procedure.                                   b) Operative Notes.
b) HPE report.
c) Detailed Discharge Summary.
</t>
  </si>
  <si>
    <t>SC012B</t>
  </si>
  <si>
    <t>SC013</t>
  </si>
  <si>
    <t>Omentectomy</t>
  </si>
  <si>
    <t>SC013A</t>
  </si>
  <si>
    <t>SC014</t>
  </si>
  <si>
    <t>Procedures Requiring Bypass Techniques</t>
  </si>
  <si>
    <t>SC014A</t>
  </si>
  <si>
    <t>SC015</t>
  </si>
  <si>
    <t>Segmentectomy - hepatobiliary system</t>
  </si>
  <si>
    <t>SC015A</t>
  </si>
  <si>
    <t xml:space="preserve">a) Clinical notes.
b) Biopsy.
c) CECT
d) MRI
</t>
  </si>
  <si>
    <t>SC016</t>
  </si>
  <si>
    <t>Radical / Revision Cholecystectomy</t>
  </si>
  <si>
    <t>SC016A</t>
  </si>
  <si>
    <t xml:space="preserve">a) Clinical notes.
b) CECT
c) MRI reports.
d) Biopsy.
</t>
  </si>
  <si>
    <t>SC016B</t>
  </si>
  <si>
    <t>Revision</t>
  </si>
  <si>
    <t>SC017</t>
  </si>
  <si>
    <t>Enucleation of pancreatic neoplasm</t>
  </si>
  <si>
    <t>SC017A</t>
  </si>
  <si>
    <t xml:space="preserve">a) Clinical notes.
b) CECT
c) MRI
d) Biopsy.
e) IHC report.
</t>
  </si>
  <si>
    <t>Surgical Oncology, Pediatric Surgery</t>
  </si>
  <si>
    <t>SC018</t>
  </si>
  <si>
    <t>Hepatoblastoma Excision</t>
  </si>
  <si>
    <t>SC018A</t>
  </si>
  <si>
    <t xml:space="preserve">a) Clinical notes with planned line of treatment.
b) HPE
c) CT
</t>
  </si>
  <si>
    <t>SC019</t>
  </si>
  <si>
    <t>Hemipelvectomy - Internal</t>
  </si>
  <si>
    <t>SC019A</t>
  </si>
  <si>
    <t>SC020</t>
  </si>
  <si>
    <t>Pelvic Exenteration</t>
  </si>
  <si>
    <t>SC020A</t>
  </si>
  <si>
    <t>Anterior - Open</t>
  </si>
  <si>
    <t xml:space="preserve">a) Procedure.
b) Operative Notes.
c) HPE report.
d) Detailed Discharge Summary.
</t>
  </si>
  <si>
    <t>SC020B</t>
  </si>
  <si>
    <t>Anterior - Lap.</t>
  </si>
  <si>
    <t>SC020C</t>
  </si>
  <si>
    <t>Total - Open</t>
  </si>
  <si>
    <t>SC020D</t>
  </si>
  <si>
    <t>Total - Lap.</t>
  </si>
  <si>
    <t>SC021</t>
  </si>
  <si>
    <t>Wilms tumors: surgery</t>
  </si>
  <si>
    <t>SC021A</t>
  </si>
  <si>
    <t>Clinical notes with planned line of treatment, Biopsy/HPE, CT abdomen</t>
  </si>
  <si>
    <t>SC022</t>
  </si>
  <si>
    <t xml:space="preserve">Ureteric end to end anastomosis </t>
  </si>
  <si>
    <t>SC022A</t>
  </si>
  <si>
    <t xml:space="preserve">a) CT KUB
b) Clinical notes with planned line of treatment.
</t>
  </si>
  <si>
    <t>Surgical Oncology, Urology</t>
  </si>
  <si>
    <t>SC023</t>
  </si>
  <si>
    <t>Distal ureterectomy with reimplantation</t>
  </si>
  <si>
    <t>SC023A</t>
  </si>
  <si>
    <t>SC024</t>
  </si>
  <si>
    <t>Radical cystectomy</t>
  </si>
  <si>
    <t>SC024A</t>
  </si>
  <si>
    <t>With continent diversion - Open</t>
  </si>
  <si>
    <t xml:space="preserve">a) HPE
b) Clinical notes with planned line of treatment.
c) CT
</t>
  </si>
  <si>
    <t>SC024B</t>
  </si>
  <si>
    <t>With Ileal Conduit - Open</t>
  </si>
  <si>
    <t>SC024C</t>
  </si>
  <si>
    <t>With Ileal Conduit - Lap.</t>
  </si>
  <si>
    <t>SC024D</t>
  </si>
  <si>
    <t>With neobladder - Open</t>
  </si>
  <si>
    <t>SC024E</t>
  </si>
  <si>
    <t>With neobladder - Lap</t>
  </si>
  <si>
    <t>SC024F</t>
  </si>
  <si>
    <t>With ureterosigmoidostomy - Open</t>
  </si>
  <si>
    <t>SC024G</t>
  </si>
  <si>
    <t>With ureterosigmoidostomy - Lap</t>
  </si>
  <si>
    <t>SC024H</t>
  </si>
  <si>
    <t>With ureterostomy -Open</t>
  </si>
  <si>
    <t>SC024I</t>
  </si>
  <si>
    <t>With ureterostomy -Lap.</t>
  </si>
  <si>
    <t>SC025</t>
  </si>
  <si>
    <t>Channel TURP</t>
  </si>
  <si>
    <t>SC025A</t>
  </si>
  <si>
    <t xml:space="preserve">a) Clinical notes with planned line of treatment.
b) PSA
c) USG- prostate.
</t>
  </si>
  <si>
    <t>SC026</t>
  </si>
  <si>
    <t xml:space="preserve">Radical Urethrectomy </t>
  </si>
  <si>
    <t>SC026A</t>
  </si>
  <si>
    <t xml:space="preserve">a) CT KUB.
b) Clinical notes with planned line of treatment.
</t>
  </si>
  <si>
    <t>SC027</t>
  </si>
  <si>
    <t>Penile preserving surgery 
(WLE, Glansectomy, Laser)</t>
  </si>
  <si>
    <t>SC027A</t>
  </si>
  <si>
    <t xml:space="preserve">a) HPE.
b) Clinical notes with planned line of treatment.
</t>
  </si>
  <si>
    <t xml:space="preserve">a) Procedure.
b) Operative Notes.
c) HPE report.
d) Detailed Discharge Summary
</t>
  </si>
  <si>
    <t>SC028</t>
  </si>
  <si>
    <t xml:space="preserve">Excision of undescended testicular mass </t>
  </si>
  <si>
    <t>SC028A</t>
  </si>
  <si>
    <t xml:space="preserve">a) CT
b) Clinical notes with planned line of treatment.
</t>
  </si>
  <si>
    <t>SC029</t>
  </si>
  <si>
    <t>Germ Cell Tumour Excision</t>
  </si>
  <si>
    <t>SC029A</t>
  </si>
  <si>
    <t xml:space="preserve">a) Beta HCG.
b) AFP.
c) USG.
d) CT.
e) Clinical notes with planned line of treatment.
</t>
  </si>
  <si>
    <t>Obstetrics &amp; Gynecology</t>
  </si>
  <si>
    <t>SO</t>
  </si>
  <si>
    <t>OBG &amp; Gynec</t>
  </si>
  <si>
    <t>Salpingoophorectomy</t>
  </si>
  <si>
    <t>SC031</t>
  </si>
  <si>
    <t>Leiomyoma excision</t>
  </si>
  <si>
    <t>SC031A</t>
  </si>
  <si>
    <t xml:space="preserve">a) Clinical notes with planned line of treatment.
b) USG.
</t>
  </si>
  <si>
    <t>SC031B</t>
  </si>
  <si>
    <t>Surgical Oncology, Obstetrics &amp; Gynecology</t>
  </si>
  <si>
    <t>SC032</t>
  </si>
  <si>
    <t>Radical Hysterectomy</t>
  </si>
  <si>
    <t>SC032A</t>
  </si>
  <si>
    <t>Class I radical hysterectomy + bilateral salpingoophorectomy + BPLND - Lap.</t>
  </si>
  <si>
    <t xml:space="preserve">a) Clinical notes with planned line of treatment.
b) Biopsy.
c) CECT
d) MRI
</t>
  </si>
  <si>
    <t>SC032B</t>
  </si>
  <si>
    <t>Class I radical hysterectomy + bilateral salpingoophorectomy + BPLND - Open</t>
  </si>
  <si>
    <t>SC032C</t>
  </si>
  <si>
    <t>Class I radical Hysterectomy +/- bilateral salpingoophorectomy - Lap.</t>
  </si>
  <si>
    <t>SC032D</t>
  </si>
  <si>
    <t>Class I radical Hysterectomy +/- bilateral salpingoophorectomy - Open</t>
  </si>
  <si>
    <t>SC032E</t>
  </si>
  <si>
    <t>Class II radical hysterctomy + BPLND</t>
  </si>
  <si>
    <t>SC032F</t>
  </si>
  <si>
    <t>Class III radical hysterctomy + BPLND</t>
  </si>
  <si>
    <t>SC032G</t>
  </si>
  <si>
    <t>Hysterectomy + bilateral salpingoophorectomy + omentectomy + peritonectomy and organ resections</t>
  </si>
  <si>
    <t>SC033</t>
  </si>
  <si>
    <t>Radical vaginectomy</t>
  </si>
  <si>
    <t>SC033A</t>
  </si>
  <si>
    <t xml:space="preserve">a) Clinical notes.
b) CECT.
c) Biopsy.
</t>
  </si>
  <si>
    <t>SC034</t>
  </si>
  <si>
    <t>Vulvectomy + reconstruction procedures</t>
  </si>
  <si>
    <t>SC034A</t>
  </si>
  <si>
    <t xml:space="preserve">a) Clinical notes with planned line of treatment.
b) Biopsy.
c) HPE.
</t>
  </si>
  <si>
    <t>SC035</t>
  </si>
  <si>
    <t>Radical Trachelectomy</t>
  </si>
  <si>
    <t>SC035A</t>
  </si>
  <si>
    <t>SC036</t>
  </si>
  <si>
    <t>Sacral Tumour Excision</t>
  </si>
  <si>
    <t>SC036A</t>
  </si>
  <si>
    <t>Anterior + Posterior approach</t>
  </si>
  <si>
    <t xml:space="preserve">a) Clinical notes with planned line of treatment.
b) HPE.
</t>
  </si>
  <si>
    <t>SC036B</t>
  </si>
  <si>
    <t>Posterior approach</t>
  </si>
  <si>
    <t>SC037</t>
  </si>
  <si>
    <t>Resection of nasopharyngeal tumour</t>
  </si>
  <si>
    <t>SC037A</t>
  </si>
  <si>
    <t xml:space="preserve">a) Clinical notes.
b) Biopsy of primary.
c) CECT.
d) MRI.
</t>
  </si>
  <si>
    <t>SC038</t>
  </si>
  <si>
    <t>Total Pharyngectomy</t>
  </si>
  <si>
    <t>SC038A</t>
  </si>
  <si>
    <t xml:space="preserve">a) Clinical notes with planned line of treatment.
b) HPE.
c) CT.
d) MRI.
</t>
  </si>
  <si>
    <t>SC039</t>
  </si>
  <si>
    <t>Parapharyngeal Tumour Excision</t>
  </si>
  <si>
    <t>SC039A</t>
  </si>
  <si>
    <t>SC040</t>
  </si>
  <si>
    <t>Laryngectomy</t>
  </si>
  <si>
    <t>SC040A</t>
  </si>
  <si>
    <t>Partial laryngectomy (voice preserving)</t>
  </si>
  <si>
    <t xml:space="preserve">a) Clinical notes and Biopsy.
b) CECT film.
c) Report.
</t>
  </si>
  <si>
    <t>SC040B</t>
  </si>
  <si>
    <t>Total Laryngectomy</t>
  </si>
  <si>
    <t>SC041</t>
  </si>
  <si>
    <t>Tracheal resection</t>
  </si>
  <si>
    <t>SC041A</t>
  </si>
  <si>
    <t xml:space="preserve">a) Clinical notes.
b) CECT.
c) Biopsy confirming diagnosis.
</t>
  </si>
  <si>
    <t>SC042</t>
  </si>
  <si>
    <t>Tracheal / Carinal resection</t>
  </si>
  <si>
    <t>SC042A</t>
  </si>
  <si>
    <t>SC043</t>
  </si>
  <si>
    <t>Tracheal Stenosis (End to end Anastamosis) (Throat)</t>
  </si>
  <si>
    <t>SC043A</t>
  </si>
  <si>
    <t>SC044</t>
  </si>
  <si>
    <t>Central airway tumour debulking</t>
  </si>
  <si>
    <t>SC044A</t>
  </si>
  <si>
    <t>SC045</t>
  </si>
  <si>
    <t>Diagnostic thoracoscopy</t>
  </si>
  <si>
    <t>SC045A</t>
  </si>
  <si>
    <t xml:space="preserve">a) Cinical notes.
b) Radiological evidence for indication.
</t>
  </si>
  <si>
    <t>SC046</t>
  </si>
  <si>
    <t>Sleeve resection of lung cancer</t>
  </si>
  <si>
    <t>SC046A</t>
  </si>
  <si>
    <t xml:space="preserve">a) Clinical notes.
b) FNAC.
c) BIOPSY.
d) CECT.
</t>
  </si>
  <si>
    <t>SC047</t>
  </si>
  <si>
    <t>Mediastinoscopy</t>
  </si>
  <si>
    <t>SC047A</t>
  </si>
  <si>
    <t>Diagnostic</t>
  </si>
  <si>
    <t>SC047B</t>
  </si>
  <si>
    <t>Staging</t>
  </si>
  <si>
    <t>SC048</t>
  </si>
  <si>
    <t>Removal of Chest Wall Tumour</t>
  </si>
  <si>
    <t>SC048A</t>
  </si>
  <si>
    <t>Chest Wall Tumour Excision</t>
  </si>
  <si>
    <t xml:space="preserve">a) Clinical notes with planned line of treatment.
b) HPE.
c) CT.
</t>
  </si>
  <si>
    <t>SC048B</t>
  </si>
  <si>
    <t>Removal of chest wall tumour with reconstruction</t>
  </si>
  <si>
    <t>SC049</t>
  </si>
  <si>
    <t>Pleurectomy Decortication</t>
  </si>
  <si>
    <t>SC049A</t>
  </si>
  <si>
    <t>SC050</t>
  </si>
  <si>
    <t>Chamberlain procedure</t>
  </si>
  <si>
    <t>SC050A</t>
  </si>
  <si>
    <t xml:space="preserve">a) Clinical notes with planned line of treatment.
b) CT Thorax.
</t>
  </si>
  <si>
    <t>SC051</t>
  </si>
  <si>
    <t>Extrapleural pneumonectomy</t>
  </si>
  <si>
    <t>SC051A</t>
  </si>
  <si>
    <t>SC052</t>
  </si>
  <si>
    <t>Pneumonectomy</t>
  </si>
  <si>
    <t>SC052A</t>
  </si>
  <si>
    <t xml:space="preserve">a) Clinical notes with planned line of treatment.
b) CT Thorax.
c) Biopsy.
</t>
  </si>
  <si>
    <t>SC053</t>
  </si>
  <si>
    <t>Lung metastectomy</t>
  </si>
  <si>
    <t>SC053A</t>
  </si>
  <si>
    <t>SC053B</t>
  </si>
  <si>
    <t>VATS</t>
  </si>
  <si>
    <t>SC054</t>
  </si>
  <si>
    <t>Thoracostomy</t>
  </si>
  <si>
    <t>SC054A</t>
  </si>
  <si>
    <t xml:space="preserve">a) Clinical notes with planned line of treatment.
b) Clinical photograph.
</t>
  </si>
  <si>
    <t>SC055</t>
  </si>
  <si>
    <t>Mediastinal lymphadenectomy</t>
  </si>
  <si>
    <t>SC055A</t>
  </si>
  <si>
    <t xml:space="preserve">a) Clinical notes with planned line of treatment.
b) CT.
</t>
  </si>
  <si>
    <t>SC055B</t>
  </si>
  <si>
    <t>Video - assisted</t>
  </si>
  <si>
    <t>SC056</t>
  </si>
  <si>
    <t>Mediastinal mass excision with lung resection</t>
  </si>
  <si>
    <t>SC056A</t>
  </si>
  <si>
    <t xml:space="preserve">a) Clinical notes with planned line of treatment and CT Thorax.
b) Biopsy.
</t>
  </si>
  <si>
    <t>SC057</t>
  </si>
  <si>
    <t>Segmental resection of lung</t>
  </si>
  <si>
    <t>SC057A</t>
  </si>
  <si>
    <t xml:space="preserve">Open </t>
  </si>
  <si>
    <t>SC057B</t>
  </si>
  <si>
    <t>Thoracoscopic</t>
  </si>
  <si>
    <t>SC058</t>
  </si>
  <si>
    <t>Wedge resection lung</t>
  </si>
  <si>
    <t>SC058A</t>
  </si>
  <si>
    <t>SC058B</t>
  </si>
  <si>
    <t>SC059</t>
  </si>
  <si>
    <t>Breast conserving surgery</t>
  </si>
  <si>
    <t>SC059A</t>
  </si>
  <si>
    <t>Breast conserving surgery 
(lumpectomy + axillary surgery)</t>
  </si>
  <si>
    <t xml:space="preserve">a) Clinical notes.
b) Mammography.
c) FNAC.
d) BIOPSY.
e) CT.
f) MRI.
</t>
  </si>
  <si>
    <t>SC059B</t>
  </si>
  <si>
    <t>Breast conserving surgery with Oncoplasty</t>
  </si>
  <si>
    <t>SC060</t>
  </si>
  <si>
    <t>Axillary Sampling / Sentinel Node Biopsy</t>
  </si>
  <si>
    <t>SC060A</t>
  </si>
  <si>
    <t xml:space="preserve">a) FNAC.
b) Clinical notes with planned line of treatment.
</t>
  </si>
  <si>
    <t>SC061</t>
  </si>
  <si>
    <t>Axillary dissection</t>
  </si>
  <si>
    <t>SC061A</t>
  </si>
  <si>
    <t xml:space="preserve">a) Clinical notes.
b) FNAC.
c) BIOPSY.
d) CECT.
e) Chest X-ray.
</t>
  </si>
  <si>
    <t>SC062</t>
  </si>
  <si>
    <t>Scalp tumour excision with skull bone excision</t>
  </si>
  <si>
    <t>SC062A</t>
  </si>
  <si>
    <t xml:space="preserve">a) HPE.
b) Clinical notes with planned line of treatment. 
</t>
  </si>
  <si>
    <t>SC063</t>
  </si>
  <si>
    <t>Neuroblastoma Excision</t>
  </si>
  <si>
    <t>SC063A</t>
  </si>
  <si>
    <t>SC064</t>
  </si>
  <si>
    <t>Excision of Pinna for Growths / Injuries - Total Amputation &amp; Excision of External Auditory Meatus</t>
  </si>
  <si>
    <t>SC064A</t>
  </si>
  <si>
    <t>Growth - Squamous</t>
  </si>
  <si>
    <t>SC064B</t>
  </si>
  <si>
    <t>Growth - Basal</t>
  </si>
  <si>
    <t>SC064C</t>
  </si>
  <si>
    <t>Injury</t>
  </si>
  <si>
    <t>SC065</t>
  </si>
  <si>
    <t>Neck dissection - comprehensive</t>
  </si>
  <si>
    <t>SC065A</t>
  </si>
  <si>
    <t xml:space="preserve">a) Clinical notes.
b) USG.
c) CT neck.
d) Biopsy.
e) FNAC.
</t>
  </si>
  <si>
    <t>SC066</t>
  </si>
  <si>
    <t>Benign Soft Tissue Tumour - Excision</t>
  </si>
  <si>
    <t>SC066A</t>
  </si>
  <si>
    <t>Benign Soft Tissue Tumour - Excision (Small)</t>
  </si>
  <si>
    <t>SC067</t>
  </si>
  <si>
    <t xml:space="preserve">Malignant Soft Tissue Tumour -Excision </t>
  </si>
  <si>
    <t>SC067A</t>
  </si>
  <si>
    <t>Malignant Soft Tissue Tumour (Small)- Excision (New procedure)</t>
  </si>
  <si>
    <t>Surgical Oncology, Plastic &amp; Reconstructive Surgery</t>
  </si>
  <si>
    <t>SC068</t>
  </si>
  <si>
    <t>Regional flap</t>
  </si>
  <si>
    <t>SC068A</t>
  </si>
  <si>
    <t>Myocutaneous flap</t>
  </si>
  <si>
    <t xml:space="preserve">a) Clinical notes
b) Biopsy of primary
</t>
  </si>
  <si>
    <t xml:space="preserve">a) Detailed Procedure.
b) Operative Notes.
c) Clinical photgraph showing scar.
d) Detailed discharge summary.
</t>
  </si>
  <si>
    <t>SC068B</t>
  </si>
  <si>
    <t>Fasciocutaneous flap</t>
  </si>
  <si>
    <t>SC069</t>
  </si>
  <si>
    <t>Rotationplasty</t>
  </si>
  <si>
    <t>SC069A</t>
  </si>
  <si>
    <t>Clinical notes with planned line of treatment.</t>
  </si>
  <si>
    <t xml:space="preserve">a) Procedure.
b) Operative Notes.
c) Post Procedure Photographs of surgical site.
d) Detailed Discharge Summary.
</t>
  </si>
  <si>
    <t>Surgical Oncology, Orthopedics</t>
  </si>
  <si>
    <t>SC070</t>
  </si>
  <si>
    <t>Bone tumors / soft tissue sarcomas: surgery</t>
  </si>
  <si>
    <t>SC070A</t>
  </si>
  <si>
    <t>SC071</t>
  </si>
  <si>
    <t>Endoprosthesis Revision</t>
  </si>
  <si>
    <t>SC071A</t>
  </si>
  <si>
    <t>Complete</t>
  </si>
  <si>
    <t xml:space="preserve">a) Clinical notes with planned line of treatment.
b) Radiological evidence for indication.
</t>
  </si>
  <si>
    <t>SC071B</t>
  </si>
  <si>
    <t>SC072</t>
  </si>
  <si>
    <t>Vertebral Tumour Excision and Reconstruction</t>
  </si>
  <si>
    <t>SC072A</t>
  </si>
  <si>
    <t>SC073</t>
  </si>
  <si>
    <t>Microvascular reconstruction (free flaps)</t>
  </si>
  <si>
    <t>SC073A</t>
  </si>
  <si>
    <t xml:space="preserve">a) Clinical notes.
b) Biopsy of primary with details of earlier surgery done.
c) Establishing need of microvascular reconstruction.
</t>
  </si>
  <si>
    <t xml:space="preserve">a) Detailed discharge summary.
b) Detailed Procedure.
c) Operative Notes.
d) Clinical Photograph showing scar.
</t>
  </si>
  <si>
    <t>Surgical Oncology, CTVS, Plastic &amp; Reconstructive Surgery</t>
  </si>
  <si>
    <t>SC074</t>
  </si>
  <si>
    <t xml:space="preserve">Vascular reconstruction </t>
  </si>
  <si>
    <t>SC074A</t>
  </si>
  <si>
    <t>Clincal notes.</t>
  </si>
  <si>
    <t>Detailed Discharge Summary.</t>
  </si>
  <si>
    <t>SC075</t>
  </si>
  <si>
    <t>Curopsy / Sclerotherapy</t>
  </si>
  <si>
    <t>SC075A</t>
  </si>
  <si>
    <t>SC076</t>
  </si>
  <si>
    <t>Chemo Port Insertion</t>
  </si>
  <si>
    <t>SC076A</t>
  </si>
  <si>
    <t xml:space="preserve">a) Procedure.
b) Operative Notes.
c) Discharge summary.
d) Invoice of Chemo port used.
</t>
  </si>
  <si>
    <t>SC077</t>
  </si>
  <si>
    <t>Posterior Exenteration (Gynaec)</t>
  </si>
  <si>
    <t>SC077A</t>
  </si>
  <si>
    <t>SC078</t>
  </si>
  <si>
    <t>Bilateral pelvic lymph Node Dissection (BPLND)18</t>
  </si>
  <si>
    <t>SC078A</t>
  </si>
  <si>
    <t>Bilateral pelvic lymph Node Dissection (BPLND)</t>
  </si>
  <si>
    <t>SC079</t>
  </si>
  <si>
    <t>Plastic surgery flap division</t>
  </si>
  <si>
    <t>SC079A</t>
  </si>
  <si>
    <t>Head &amp; Neck Flap Cutting any type</t>
  </si>
  <si>
    <t>SC081</t>
  </si>
  <si>
    <t xml:space="preserve">Cytoreductive surgery for ovarian cancer </t>
  </si>
  <si>
    <t>SC081A</t>
  </si>
  <si>
    <t>Cytoreductive surgery for ovarian cancer</t>
  </si>
  <si>
    <t>SC082</t>
  </si>
  <si>
    <t>Wide Excision- Oral Cavity Malignancy</t>
  </si>
  <si>
    <t>SC082A</t>
  </si>
  <si>
    <t>Ophthalmology</t>
  </si>
  <si>
    <t>SE</t>
  </si>
  <si>
    <t>SE001</t>
  </si>
  <si>
    <t>Ptosis Surgery</t>
  </si>
  <si>
    <t>SE001A</t>
  </si>
  <si>
    <t>a) Clinical notes                                         b) Admission Notes                                 c) Clinical Photograph of the affected eye (Photograph in primary position &amp; lateral gazes)</t>
  </si>
  <si>
    <t>a) Detailed Discharge summary                                   b) Operative/ procedure notes</t>
  </si>
  <si>
    <t>SE002</t>
  </si>
  <si>
    <t>Entropion correction</t>
  </si>
  <si>
    <t>SE002A</t>
  </si>
  <si>
    <t>SE003</t>
  </si>
  <si>
    <t xml:space="preserve">Ectropion correction </t>
  </si>
  <si>
    <t>SE003A</t>
  </si>
  <si>
    <t>SE004</t>
  </si>
  <si>
    <t>Lid Tear Repair</t>
  </si>
  <si>
    <t>SE004A</t>
  </si>
  <si>
    <t>SE005</t>
  </si>
  <si>
    <t>Lid Abscess Drainage</t>
  </si>
  <si>
    <t>SE005A</t>
  </si>
  <si>
    <t>a) Detailed Discharge summary                                   b) Operative/ procedure notes c) Histopathology/ microbiology report of host tissue</t>
  </si>
  <si>
    <t>SE006</t>
  </si>
  <si>
    <t>Lid Tumor excision + Lid Reconstruction</t>
  </si>
  <si>
    <t>SE006A</t>
  </si>
  <si>
    <t>SE007</t>
  </si>
  <si>
    <t>Chalazion Removal</t>
  </si>
  <si>
    <t>SE007A</t>
  </si>
  <si>
    <t>a) Clinical notes                                    b) Admission Notes                          c) Clinical Photograph</t>
  </si>
  <si>
    <t>a) Operative/ procedure notes b) Detailed Discharge summary                                c) Histopathology report              d) Intraoperative photograph with time and date stamp</t>
  </si>
  <si>
    <t>SE008</t>
  </si>
  <si>
    <t>Squint correction</t>
  </si>
  <si>
    <t>SE008A</t>
  </si>
  <si>
    <t>Minor - upto 2 muscles</t>
  </si>
  <si>
    <t>a) Clinical notes detailing which muscle is affected
b) Admission Notes
c) Clinical Photograph
d) Indication for GA, if required</t>
  </si>
  <si>
    <t>a) Detailed Discharge summary
b) Procedure notes/ operative notes
c) Intraoperative photograph with patient ID, date and time (optional)</t>
  </si>
  <si>
    <t>SE008B</t>
  </si>
  <si>
    <t xml:space="preserve">Major - 3 or more muscles (complex surgery involving four muscles or oblique muscles) </t>
  </si>
  <si>
    <t>SE009</t>
  </si>
  <si>
    <t>Conjunctival tumour excision including Amniotic Membrane Graft</t>
  </si>
  <si>
    <t>SE009A</t>
  </si>
  <si>
    <t>a) Clinical notes                                        b) Admission Notes                                     c) Clinical Photograph of the affected eye</t>
  </si>
  <si>
    <t>a) Detailed Discharge summary                                     b) Operative/ procedure notes c) Histopathology report                  d) Intraoperative photograph with Patient ID, time and date stamp (optional)                             e) Postoperative photograph after excision</t>
  </si>
  <si>
    <t>SE010</t>
  </si>
  <si>
    <t>Dacryocystorhinostomy</t>
  </si>
  <si>
    <t>SE010A</t>
  </si>
  <si>
    <t>Canaliculo Dacryocystorhinostomy with Silicon Tube / Stent</t>
  </si>
  <si>
    <t>a) Clinical notes                                        b) Admission Notes                               c) Clinical Photograph                         d) Dye disappearance test                     e) Tear meniscus height measurement                                           f) Probing &amp; irrigation</t>
  </si>
  <si>
    <t>a) Detailed Discharge summary                                      b) Operative/ Procedure notes c) Intraoperative photograph with time and date (Optional) d) Invoice/ barcode/ sticker of implant</t>
  </si>
  <si>
    <t>SE010B</t>
  </si>
  <si>
    <t>Canaliculo Dacryocystorhinostomy without Silicon Tube / Stent</t>
  </si>
  <si>
    <t xml:space="preserve">a) Detailed Discharge summary                                      b) Operative/ Procedure notes c) Intraoperative photograph with time and date (Optional) </t>
  </si>
  <si>
    <t>SE010C</t>
  </si>
  <si>
    <t>Dacryocystorhinostomy with Silicon Tube / Stent</t>
  </si>
  <si>
    <t>a) Clinical notes                                        b) Admission Notes                               c) Clinical Photograph                         d) Dye disappearance test                     e)  Probing &amp; irrigation</t>
  </si>
  <si>
    <t>a) Detailed Discharge summary                                      b) Operative/ Procedure notes c) Intraoperative photograph with time and date (Optional) d) Histopathology report                  e) Invoice/ barcode/ sticker of implant</t>
  </si>
  <si>
    <t>SE010D</t>
  </si>
  <si>
    <t>Dacryocystorhinostomy without Silicon Tube / Stent</t>
  </si>
  <si>
    <t xml:space="preserve">a) Detailed Discharge summary                                      b) Operative/ Procedure notes c) Intraoperative photograph with time and date (Optional) d) Histopathology report                  </t>
  </si>
  <si>
    <t>SE011</t>
  </si>
  <si>
    <t>Corneal Ulcer Management</t>
  </si>
  <si>
    <t>SE011A</t>
  </si>
  <si>
    <t>a) Clinical notes                                    b) Admission Notes                               c) Clinical Photograph of the affected eye                                           d) Ultrasound B-scan                              e) Slit lamp examination</t>
  </si>
  <si>
    <t xml:space="preserve">a) Detailed Discharge summary                                         b) Operative/ procedure notes c) Histopathology/ Microbiology report of the host tissue/sample                                 </t>
  </si>
  <si>
    <t>SE012</t>
  </si>
  <si>
    <t>Corneal Grafting</t>
  </si>
  <si>
    <t>SE012A</t>
  </si>
  <si>
    <t>a) Clinical notes                                    b) Admission Notes                               c) Clinical Photograph of the affected eye                                           d) Ultrasound B-scan                              e) Slit lamp examination                        f) History of corneal grafting in the same eye</t>
  </si>
  <si>
    <t>a) Detailed Discharge summary                                         b) Operative/ procedure notes c) Histopathology/ Microbiology report of the host tissue/sample                                 d) Details of donor cornea</t>
  </si>
  <si>
    <t>SE012B</t>
  </si>
  <si>
    <t>Corneal Graft - Follow Up</t>
  </si>
  <si>
    <t>SE012C</t>
  </si>
  <si>
    <t>Lamellar Keratoplasty</t>
  </si>
  <si>
    <t>SE013</t>
  </si>
  <si>
    <t>Corneal Collagen Crosslinking</t>
  </si>
  <si>
    <t>SE013A</t>
  </si>
  <si>
    <t>a) Clinical notes                                      b) Admission Notes                               c) Clinical Photograph of the affected eye                                              d) Pentacam progression maps 3 to 6 months apart                                     e) Slit lamp examination</t>
  </si>
  <si>
    <t xml:space="preserve">a) Detailed Discharge summary                                         b) Operative/ procedure notes </t>
  </si>
  <si>
    <t>SE014</t>
  </si>
  <si>
    <t>Pterygium + Conjunctival Autograft</t>
  </si>
  <si>
    <t>SE014A</t>
  </si>
  <si>
    <t>a) Clinical notes                                    b) Keratometry                                        c) Retinoscopy or Autorefraction (AR)                                                           d) Clinical photograph of the affected part with full face picture of the patient</t>
  </si>
  <si>
    <t>a) Still image of the patient undergoing the procedure with patient ID and date                    b) Other essential investigations- Blood Pressure &amp; Blood Sugar (Fasting, PP and Random)                              c) Operative notes                      d) Detailed discharge summary</t>
  </si>
  <si>
    <t>SE015</t>
  </si>
  <si>
    <t>Corneo / Scleral / Corneo scleral tear repair</t>
  </si>
  <si>
    <t>SE015A</t>
  </si>
  <si>
    <t>SE016</t>
  </si>
  <si>
    <t>Corneal / Scleral Patch Graft</t>
  </si>
  <si>
    <t>SE016A</t>
  </si>
  <si>
    <t>a) Detailed Discharge summary                                         b) Operative/ procedure notes c) Details of donor cornea</t>
  </si>
  <si>
    <t>SE017</t>
  </si>
  <si>
    <t>Scleral buckling surgery</t>
  </si>
  <si>
    <t>SE017A</t>
  </si>
  <si>
    <t>a) Clinical notes with indication for surgery
b) Admission Notes
c) Clinical Photograph of the affected eye</t>
  </si>
  <si>
    <t>a) Detailed Discharge summary
b) Operative/ procedure notes
c) Investigation reports- Fundus examination/ B-scan
e) Intraoperative photograph with Patient ID, time and date(optional)</t>
  </si>
  <si>
    <t>SE018</t>
  </si>
  <si>
    <t>Scleral Buckle Removal</t>
  </si>
  <si>
    <t>SE018A</t>
  </si>
  <si>
    <t>a) Detailed Discharge summary
b) Operative/ procedure notes
c) Microbiology report of the host tissue
d) Investigation reports- Fundus examination/ B-scan
e) Intraoperative photograph with Patient ID, time and date(optional)</t>
  </si>
  <si>
    <t>SE019</t>
  </si>
  <si>
    <t>Limbal Dermoid Removal</t>
  </si>
  <si>
    <t>SE019A</t>
  </si>
  <si>
    <t>a) Clinical notes with indication b) Admission Notes                                c) Clinical Photograph of the affected eye</t>
  </si>
  <si>
    <t>a) Detailed Discharge summary
b) Procedure/ operative notes
c) Intraoperative photograph with Patient ID, time and date (optional)
d) Evidence of submission of removed tissue for histopathology examination</t>
  </si>
  <si>
    <t>SE020</t>
  </si>
  <si>
    <t>Cataract surgery</t>
  </si>
  <si>
    <t>SE020A</t>
  </si>
  <si>
    <t>Phaco emulsification with foldable hydrophobic acrylic IOL</t>
  </si>
  <si>
    <t>a) Clinical notes                               b) Occular Biometry                        c) Slit lamp Examination d)Clinical photograph of the affected part with full face picture of the patient                       e) Other essential investigations- Blood Pressure &amp; Blood Sugar (Fasting, PP and Random)</t>
  </si>
  <si>
    <t>a) Still image of the patient undergoing the procedure with patient ID and date b.)Operative notes                  c )Detailed discharge summary d )Barcode of IOL</t>
  </si>
  <si>
    <t>SE020B</t>
  </si>
  <si>
    <t>SICS with non-foldable IOL</t>
  </si>
  <si>
    <t>SE021</t>
  </si>
  <si>
    <t>Surgery for Pediatric Cataract</t>
  </si>
  <si>
    <t>SE021A</t>
  </si>
  <si>
    <t>Paediatric lensectomy</t>
  </si>
  <si>
    <t>a) Clinical notes (detailing Indication for Lensectomy /pediatric lens aspiration/ membranectomy and supporting investigation)
b) Admission Notes
c) Clinical Photograph</t>
  </si>
  <si>
    <t>a) Detailed Discharge summary with visual outcomes
b) Procedure/ Operative notes
c) Intraoperative photograph with time and date (optional)
d) Barcode of IOL used</t>
  </si>
  <si>
    <t>SE021B</t>
  </si>
  <si>
    <t>Pediatric lens aspiration with posterior capsulotomy &amp; anterior vitrectomy</t>
  </si>
  <si>
    <t>SE021C</t>
  </si>
  <si>
    <t>Paediatric Membranectomy &amp; anterior vitrectomy</t>
  </si>
  <si>
    <t>SE022</t>
  </si>
  <si>
    <t>Capsulotomy (YAG)</t>
  </si>
  <si>
    <t>SE022A</t>
  </si>
  <si>
    <t>a) Clinical notes (detailing when was cataract surgery done &amp; indications for doing the procedure with details of vision and fundus examination)                       b) Admission Notes                                 c) Clinical Photograph of the affected eye</t>
  </si>
  <si>
    <t>a) Detailed Discharge summary                                       b) Procedure note/ operative note                                              c) Intraoperative photograph with time and date (Optional)</t>
  </si>
  <si>
    <t>SE023</t>
  </si>
  <si>
    <t>SFIOL (inclusive of Vitrectomy)</t>
  </si>
  <si>
    <t>SE023A</t>
  </si>
  <si>
    <t>a) Clinical notes with indications and planned line of management                                          b) Clinical photograph of the affected part with full face picture of the patient</t>
  </si>
  <si>
    <t>a) Still image of the patient undergoing the procedure with patient ID, date &amp; time                          b) Operative/ Procedure notes c) Detailed discharge summary d) Barcode of IOL</t>
  </si>
  <si>
    <t>SE024</t>
  </si>
  <si>
    <t>Secondary IOL / IOL Exchange / Explant</t>
  </si>
  <si>
    <t>SE024A</t>
  </si>
  <si>
    <t>a) Clinical notes with indications and planned line of management                                            b) Clinical photograph of the affected part with full face picture of the patient</t>
  </si>
  <si>
    <t>a) Still image of the patient undergoing the procedure with patient ID, date &amp; time                    b) Operative/ Procedure notes c)  Detailed discharge summary</t>
  </si>
  <si>
    <t>SE025</t>
  </si>
  <si>
    <t>IRIS Prolapse – Repair</t>
  </si>
  <si>
    <t>SE025A</t>
  </si>
  <si>
    <t>SE026</t>
  </si>
  <si>
    <t>Iridectomy</t>
  </si>
  <si>
    <t>SE026A</t>
  </si>
  <si>
    <t>a) Clinical notes
b) Admission Notes
c) Clinical Photograph of the affected eye
d) Tonometry report
e) Gonioscopy report</t>
  </si>
  <si>
    <t>a) Detailed Discharge summary
b) Procedure/ operative note
c) Histopathology report (incase of Melanoma of iris)
d) Intraoperative photograph with patient ID, time and date (Optional)</t>
  </si>
  <si>
    <t>SE027</t>
  </si>
  <si>
    <t>SE027A</t>
  </si>
  <si>
    <t>Cyclocryotherapy / Cyclophotocoagulation</t>
  </si>
  <si>
    <t>a) Clinical notes                                         b) Indication (Open angle Glaucoma: Moderate/ advanced Glaucoma/ end stage refractory Glaucoma)                                                    c) Documentation of recent field of vision (Perimetry examination)                                             d) Admission Notes e) Clinical Photograph</t>
  </si>
  <si>
    <t>a) Detailed Discharge summary with Intraocular pressure, Fundus and corneal diameter                                   b) Procedure/ operative notes c) Intraoperative photograph with patient ID, time and date (optional)</t>
  </si>
  <si>
    <t>Glaucoma Surgery</t>
  </si>
  <si>
    <t>SE027B</t>
  </si>
  <si>
    <t>Glaucoma Surgery (Trabeculectomy only) with or without Mitomycin C, including postoperative medications for 12 weeks 
(and wherever surgical or laser procedures required for bleb augmentation and anterior chamber maintenance)</t>
  </si>
  <si>
    <t>a) Clinical notes                                      b) Indication(Open angle Glaucoma: Moderate/ Advanced Glaucoma; Closed angle Glaucoma)                                                 c) Documentation of recent field of vision (Perimetry examination)                                            d) Intra-ocular pressure measurement                                            d) Evidence of failed Trabeculectomy                                        e) Admission Notes                                 f) Clinical Photograph</t>
  </si>
  <si>
    <t>SE027C</t>
  </si>
  <si>
    <t>Glaucoma Shunt Surgery</t>
  </si>
  <si>
    <t>a) Clinical notes                                        b) Indication(Open angle Glaucoma: Moderate/ Advanced Glaucoma)                                                 c) Documentation of recent field of vision (Perimetry examination)                                                  d) Intra-ocular pressure measurement                                            e) Evidence of failed Trabeculectomy                                        f) Admission Notes                                 g) Clinical Photograp</t>
  </si>
  <si>
    <t>SE027D</t>
  </si>
  <si>
    <t>Pediatric Glaucoma Surgery</t>
  </si>
  <si>
    <t>a) Clinical notes                                            b) Pediatric Glaucoma                              c) Documentation of recent field of vision (Perimetry examination)                                            d) Intra-ocular pressure measurement                                             e) Admission Notes                                   f) Clinical Photograph</t>
  </si>
  <si>
    <t>a) Detailed Discharge summary with Intraocular pressure, Fundus and corneal diameter                                   b) Procedure/ operative notes c) Pre-anesthesia check-up            d) Documentation of Examination
Under Anesthesia (EUA)              e) Intraoperative photograph with patient ID, time and date (optional)</t>
  </si>
  <si>
    <t>SE028</t>
  </si>
  <si>
    <t>EUA for Confirmation of Pediatric Glaucoma</t>
  </si>
  <si>
    <t>SE028A</t>
  </si>
  <si>
    <t>a) Clinical notes                                      b) Indication(Pediatric Glaucoma)                                                  c) Admission Notes                               d) Clinical Photograph</t>
  </si>
  <si>
    <t>SE029</t>
  </si>
  <si>
    <t xml:space="preserve">Retinal Laser Photocoagulation </t>
  </si>
  <si>
    <t>SE029A</t>
  </si>
  <si>
    <t>For retinal tear repair Per Eye Per Sitting</t>
  </si>
  <si>
    <t>a) Clinical notes
b) Admission Notes</t>
  </si>
  <si>
    <t>a) Detailed Discharge summary
b) Procedure notes/ Operative notes
c) Intra-Procedure photograph with time and date (optional)</t>
  </si>
  <si>
    <t>SE029B</t>
  </si>
  <si>
    <t>Pan Retinal Photocoagulation (PRP) - Retinal Laser including 3 sittings / package of retino laser photocoagulation 
(3 sittings per eye for both eyes)</t>
  </si>
  <si>
    <t xml:space="preserve">a) Clinical notes
</t>
  </si>
  <si>
    <t>SE030</t>
  </si>
  <si>
    <t>ROP Laser - Per Eye</t>
  </si>
  <si>
    <t>SE030A</t>
  </si>
  <si>
    <t>SE031</t>
  </si>
  <si>
    <t>Retinal Cryopexy</t>
  </si>
  <si>
    <t>SE031A</t>
  </si>
  <si>
    <t>a) Clinical notes with indication for procedure
b) Admission Notes</t>
  </si>
  <si>
    <t>a) Detailed Discharge summary
b) Operative/ procedure notes
c) Intraoperative photograph with Patient ID, time and date (optional)</t>
  </si>
  <si>
    <t>SE032</t>
  </si>
  <si>
    <t>Vitreoretinal Surgery (with Silicon Oil Insertion)</t>
  </si>
  <si>
    <t>SE032A</t>
  </si>
  <si>
    <t>a) Clinical notes
b) Admission Notes
c) Fundus examination
d) B-Scan(optional)</t>
  </si>
  <si>
    <t>a) Detailed Discharge summary
b) Procedure/ operative notes
c) Sticker/ Barcode of the Intraocular lens (IOL) (If IOL Used)
d) Intraoperative photograph with patient ID, time and date stamp (optional)</t>
  </si>
  <si>
    <t>SE033</t>
  </si>
  <si>
    <t>SOR (Silicon Oil Removal)</t>
  </si>
  <si>
    <t>SE033A</t>
  </si>
  <si>
    <t>SE034</t>
  </si>
  <si>
    <t>Endophthalmitis (excluding Vitrectomy)</t>
  </si>
  <si>
    <t>SE034A</t>
  </si>
  <si>
    <t>a) Still image of the patient undergoing the procedure with patient ID, date &amp; time                  b) Operative/ Procedure notes c) Detailed discharge summary d) Barcode of IOL</t>
  </si>
  <si>
    <t>SE035</t>
  </si>
  <si>
    <t>Enucleation</t>
  </si>
  <si>
    <t>SE035A</t>
  </si>
  <si>
    <t>Without implant</t>
  </si>
  <si>
    <t>a) Clinical notes with indication b) Recommendation/ opinion of 2 ophthalmologists for the procedure                                                   c) Admission Notes                                 d) Clinical Photograph of the affected eye                                              e) CT-scan/ MRI of Head (including affected eye)</t>
  </si>
  <si>
    <t>a) Detailed Discharge summary                                         b) Procedure/ operative notes c) Histopathology report/ filled specimen form sent for histopathology</t>
  </si>
  <si>
    <t>SE035B</t>
  </si>
  <si>
    <t>With implant</t>
  </si>
  <si>
    <t>a) Detailed Discharge summary                                         b) Procedure/ operative notes c) Histopathology report/ filled specimen form sent for histopathology                             d) Barcode/ sticker of the implant used</t>
  </si>
  <si>
    <t>SE036</t>
  </si>
  <si>
    <t>Evisceration</t>
  </si>
  <si>
    <t>SE036A</t>
  </si>
  <si>
    <t xml:space="preserve">a) Detailed Discharge summary                                         b) Procedure/ operative notes c) Histopathology report/ filled specimen form sent for histopathology                             </t>
  </si>
  <si>
    <t>Ophthalmology, Surgical Oncology</t>
  </si>
  <si>
    <t>SE037</t>
  </si>
  <si>
    <t>Exenteration</t>
  </si>
  <si>
    <t>SE037A</t>
  </si>
  <si>
    <t>SE038</t>
  </si>
  <si>
    <t>Socket Reconstruction including Amniotic Membrane Graft</t>
  </si>
  <si>
    <t>SE038A</t>
  </si>
  <si>
    <t xml:space="preserve">a) Detailed Discharge summary                                         b) Procedure/ operative notes                             </t>
  </si>
  <si>
    <t>SE039</t>
  </si>
  <si>
    <t>Orbitotomy</t>
  </si>
  <si>
    <t>SE039A</t>
  </si>
  <si>
    <t>a) Clinical notes with indication
b) Admission Notes
c) CT scan of Head (including affected eye)
d) Clinical Photograph of the affected eye</t>
  </si>
  <si>
    <t>a) Detailed Discharge summary
b) Procedure/ operative notes
c) Histopathology report
d) Intraoperative photograph with patient ID, time and date (optional)
e) Still image of the gross specimen removed</t>
  </si>
  <si>
    <t>Ophthalmology, ENT, General Surgery, Radiation Oncology</t>
  </si>
  <si>
    <t>SE040</t>
  </si>
  <si>
    <t>GA / EUA separate add on package</t>
  </si>
  <si>
    <t>SE040A</t>
  </si>
  <si>
    <t>Clinical Notes justifying the need for GA in the associated surgery</t>
  </si>
  <si>
    <t xml:space="preserve">a) Clinical Notes for the associated surgery.
b) disease along with Pre OP.
c) Operative and Anesthesia.
d) Post OP notes.
</t>
  </si>
  <si>
    <t>SE041</t>
  </si>
  <si>
    <t>Orbital fracture repair</t>
  </si>
  <si>
    <t>SE041A</t>
  </si>
  <si>
    <t xml:space="preserve">Orbital fracture repair under GA </t>
  </si>
  <si>
    <t>Ophthalmology,Pediatric Medical Management, General Medicine</t>
  </si>
  <si>
    <t>MP007</t>
  </si>
  <si>
    <t>Optic neuritis</t>
  </si>
  <si>
    <t>SE042A</t>
  </si>
  <si>
    <t>Ophthalmology/ General Medicine</t>
  </si>
  <si>
    <t>SE043</t>
  </si>
  <si>
    <t>Glaucoma Screening</t>
  </si>
  <si>
    <t>SE043A</t>
  </si>
  <si>
    <t>Vision Refraction-IOP &amp; Fundus</t>
  </si>
  <si>
    <t>SE043B</t>
  </si>
  <si>
    <t>Vision Refraction-IOP &amp; Fundus OCT &amp; Visual Fields</t>
  </si>
  <si>
    <t>SE044</t>
  </si>
  <si>
    <t>Diabetic Retinopathy Screening</t>
  </si>
  <si>
    <t>SE044A</t>
  </si>
  <si>
    <t>Vision refraction,fundus photo and OCT</t>
  </si>
  <si>
    <t>General Surgery</t>
  </si>
  <si>
    <t>SG</t>
  </si>
  <si>
    <t>General Surgery, Surgical Oncology</t>
  </si>
  <si>
    <t>SG001</t>
  </si>
  <si>
    <t>Oesophagectomy</t>
  </si>
  <si>
    <t>SG001A</t>
  </si>
  <si>
    <t xml:space="preserve">Clinical notes and 
a) USG 
b) CT
c) MRI 
d) Biopsy 
report confirming the diagnosis for which the surgery is done.
</t>
  </si>
  <si>
    <t xml:space="preserve">a) Histopath 
b) Intra procedure clinical photograph 
c) detailed discharge summary  
d) Detailed Operative notes
</t>
  </si>
  <si>
    <t>General Surgery, Pediatric Surgery</t>
  </si>
  <si>
    <t>SG002</t>
  </si>
  <si>
    <t>Operations for Replacement of Oesophagus by Colon</t>
  </si>
  <si>
    <t>SG002A</t>
  </si>
  <si>
    <t>a) Clinical notes
b) Barium contrast swallow / Upper Gastrointestinal Endoscopy                                                c) Planned line of treatment</t>
  </si>
  <si>
    <t>a) Detailed Indoor case papers (ICPs)
b) Detailed procedure/operative notes
c) Detailed discharge summary
e) Barium contrast swallow</t>
  </si>
  <si>
    <t>SG003</t>
  </si>
  <si>
    <t>Gastrectomy</t>
  </si>
  <si>
    <t>SG003A</t>
  </si>
  <si>
    <t>Bleeding Ulcer - Partial Gastrectomy without Vagotomy</t>
  </si>
  <si>
    <t>a) Clinical notes explaining endoscopy has failed, or other indication for proceeding with surgery
b) Upper GI Endoscopy with photographs                                              c) Planned line of treatment</t>
  </si>
  <si>
    <t>a) Detailed Indoor case papers (ICPs)
b) Detailed Procedure / operative notes
c) Intra-operative photographs
d) Histopathological examination
e) Detailed discharge summary</t>
  </si>
  <si>
    <t>SG003B</t>
  </si>
  <si>
    <t>Bleeding Ulcer - Partial Gastrectomy with Vagotomy</t>
  </si>
  <si>
    <t>SG003C</t>
  </si>
  <si>
    <t>Partial Gastrectomy for Carcinoma</t>
  </si>
  <si>
    <t xml:space="preserve">a) Clinical notes and 
b) mandatory Biopsy 
c) Endoscopy
d) CT Scan confirming the diagnosis
e) Clinical photograph
</t>
  </si>
  <si>
    <t xml:space="preserve">a) Intra procedure clinical photograph
b) Histopathology report
c) post procedure clinical photograph
d) Detailed Operative notes
e) Detailed discharge summary
</t>
  </si>
  <si>
    <t>SG003D</t>
  </si>
  <si>
    <t>Subtotal Gastrectomy for Carcinoma</t>
  </si>
  <si>
    <t xml:space="preserve">a) Clinical notes and 
b) mandatory Biopsy Endoscopy
c) CT Scan confirming the diagnosis
d) Clinical photograph
</t>
  </si>
  <si>
    <t>SG003E</t>
  </si>
  <si>
    <t>Total Gastrectomy - Lap.</t>
  </si>
  <si>
    <t xml:space="preserve">a) Clinical notes 
b)  Endoscopy report Video 
c)  Biopsy
d)  CT Scan  
confirming the diagnosis for which this surgery is done.
</t>
  </si>
  <si>
    <t>SG003F</t>
  </si>
  <si>
    <t>Total Gastrectomy - Open</t>
  </si>
  <si>
    <t xml:space="preserve">a) Clinical notes 
b)  Endoscopy report Video 
c)  Biopsy
d)  CT Scan  
confirming the diagnosis for which this surgery is done.
</t>
  </si>
  <si>
    <t>SG004</t>
  </si>
  <si>
    <t>Operative Gastrostomy</t>
  </si>
  <si>
    <t>SG004A</t>
  </si>
  <si>
    <t>a) Clinical notes, specifying need for gastrostomy (indication)
b) Clinical Evaluation
c) Planned line of treatment</t>
  </si>
  <si>
    <t>a) Detailed Indoor case papers (ICPs)
b) Detailed Procedure / operative notes
c) Intra-operative photographs (optional)
d) Detailed discharge summary</t>
  </si>
  <si>
    <t>SG005</t>
  </si>
  <si>
    <t>Vagotomy</t>
  </si>
  <si>
    <t>SG005A</t>
  </si>
  <si>
    <t>G J Vagotomy</t>
  </si>
  <si>
    <t>a) Clinical notes                                       b) X ray / CT Scan</t>
  </si>
  <si>
    <t>a) Indoor case papers (ICPs) b) Treatment detail                      c) Intra operative photograph d) Discharge summary                   e) Histopathological report</t>
  </si>
  <si>
    <t>SG005B</t>
  </si>
  <si>
    <t>Vagotomy + Pyloroplasty</t>
  </si>
  <si>
    <t>SG006</t>
  </si>
  <si>
    <t>Operation for Bleeding Peptic Ulcer</t>
  </si>
  <si>
    <t>SG006A</t>
  </si>
  <si>
    <t>a) Clinical notes including evaluation findings, indication of procedure, and planned line of management 
b) Confirmed case of peptic ulcer disease 
c) Upper endoscopy</t>
  </si>
  <si>
    <t xml:space="preserve">a) Detailed Indoor case papers (ICPs) with treatment details 
b) Detailed Procedure / operative notes                                c) Detailed discharge summary </t>
  </si>
  <si>
    <t>SG007</t>
  </si>
  <si>
    <t>Operation for Gastric / Duodenal Perforation</t>
  </si>
  <si>
    <t>SG007A</t>
  </si>
  <si>
    <t>Gastric Perforation</t>
  </si>
  <si>
    <t xml:space="preserve">a) Clinical notes including evaluation findings, indication of procedure and planned line of management
b) X-ray Chest/Abdomen / USG/CT Abdomen </t>
  </si>
  <si>
    <t xml:space="preserve">a) Detailed Indoor case papers (ICPs) with treatment details   b) Detailed Procedure / operative notes                            c) Detailed discharge summary </t>
  </si>
  <si>
    <t>SG007B</t>
  </si>
  <si>
    <t>Duodenal Perforation</t>
  </si>
  <si>
    <t>SG008</t>
  </si>
  <si>
    <t>Pyloroplasty</t>
  </si>
  <si>
    <t>SG008A</t>
  </si>
  <si>
    <t>a) Clinical notes including evaluation findings, indication for procedure, and planned line of management
b) USG Abdomen/ Upper Gastrointestinal Endoscopy/
Barium meal series</t>
  </si>
  <si>
    <t>a) Detailed Indoor case papers (ICPs) with treatment
details
b) Detailed Procedure / operative notes
c) Detailed discharge summary</t>
  </si>
  <si>
    <t>SG009</t>
  </si>
  <si>
    <t>Pyloromyotomy</t>
  </si>
  <si>
    <t>SG009A</t>
  </si>
  <si>
    <t>Subtotal Colectomy</t>
  </si>
  <si>
    <t xml:space="preserve">Open
</t>
  </si>
  <si>
    <t xml:space="preserve">Lap
</t>
  </si>
  <si>
    <t>SG056</t>
  </si>
  <si>
    <t>Operation for Hydrocele (U/L)</t>
  </si>
  <si>
    <t>SG056A</t>
  </si>
  <si>
    <t xml:space="preserve">a) Clinical notes and 
b) Scrotal USG
 confirming the diagnosis.
</t>
  </si>
  <si>
    <t xml:space="preserve">a) Histopath
b) Intra procedure clinical photograph
c) Detailed Operative notes
d) Detailed discharge summary
</t>
  </si>
  <si>
    <t>Operation for Hydrocele (B/L)</t>
  </si>
  <si>
    <t>SG056B</t>
  </si>
  <si>
    <t>SG073</t>
  </si>
  <si>
    <t>Sympathectomy</t>
  </si>
  <si>
    <t>Sympathectomy-Bilateral (B/L)</t>
  </si>
  <si>
    <t>ERCP</t>
  </si>
  <si>
    <t>SG010</t>
  </si>
  <si>
    <t>Gastrojejunostomy</t>
  </si>
  <si>
    <t>SG010A</t>
  </si>
  <si>
    <t xml:space="preserve">a) Clinical notes and Endoscopy report OR
b) Biopsy OR
c) CT Scan 
confirming the diagnosis for which this surgery is done.
</t>
  </si>
  <si>
    <t xml:space="preserve">a) Intra operative photograph 
b) Detailed Operative notes
c) detailed discharge summary
</t>
  </si>
  <si>
    <t>Brachial sinus excision</t>
  </si>
  <si>
    <t>Epididymal Excision under GA</t>
  </si>
  <si>
    <t xml:space="preserve">Mesentric cyst excision </t>
  </si>
  <si>
    <t>Mole Excision</t>
  </si>
  <si>
    <t>Neurofibroma Excision under LA</t>
  </si>
  <si>
    <t>Ingrowing Toe Nail</t>
  </si>
  <si>
    <t>Splenorenal Anastomosis</t>
  </si>
  <si>
    <t>Replacement Surgery For Corrosive Injury Stomach</t>
  </si>
  <si>
    <t>Choledochoduodenostomy Or Choledocho Jejunostomy</t>
  </si>
  <si>
    <t>Hepatico Jejunostomy for biliary stricture</t>
  </si>
  <si>
    <t>SG011</t>
  </si>
  <si>
    <t>Surgical Management of PseudoCyst</t>
  </si>
  <si>
    <t>SG011A</t>
  </si>
  <si>
    <t>CystoJejunostomy - Open</t>
  </si>
  <si>
    <t xml:space="preserve">a) Clinical notes including evaluation findings, indication for procedure, and planned line of management 
b) White blood cell count, serum amylase reports
c) USG/CECT/MRI Abdomen </t>
  </si>
  <si>
    <t>a) Detailed Indoor case papers (ICPs) with treatment details 
b) Detailed Procedure / operative notes
c) Detailed discharge summary</t>
  </si>
  <si>
    <t>SG011B</t>
  </si>
  <si>
    <t>CystoJejunostomy - Lap</t>
  </si>
  <si>
    <t>SG011C</t>
  </si>
  <si>
    <t>Cystogastrostomy - Open</t>
  </si>
  <si>
    <t>SG011D</t>
  </si>
  <si>
    <t>Cystogastrostomy - Lap</t>
  </si>
  <si>
    <t>I Stage- Sub Total Colectomy + Ileostomy + J - Pouch</t>
  </si>
  <si>
    <t xml:space="preserve"> Pancreatic Necrosectomy</t>
  </si>
  <si>
    <t>Distal Pancreatectomy + Splenectomy</t>
  </si>
  <si>
    <t>Heller Myotomy (Lap./Open)</t>
  </si>
  <si>
    <t>I Stage-Sub Total Colectomy + Ileostomy</t>
  </si>
  <si>
    <t>General Surgery, Surgical Oncology, Pediatric Surgery</t>
  </si>
  <si>
    <t>SG012</t>
  </si>
  <si>
    <t>Feeding Jejunostomy</t>
  </si>
  <si>
    <t>SG012A</t>
  </si>
  <si>
    <t xml:space="preserve">a) Clinical notes and 
b) Endoscopy report +/- Video 
c) Biopsy
d) CT Scan
 confirming the diagnosis for which this surgery is done.
</t>
  </si>
  <si>
    <t xml:space="preserve">a) Intra procedure clinical photograph 
b) detailed discharge summary
c) Detailed Operative notes
</t>
  </si>
  <si>
    <t>SG013</t>
  </si>
  <si>
    <t>Ileostomy</t>
  </si>
  <si>
    <t>SG013A</t>
  </si>
  <si>
    <t>a) Clinical notes                                     b) X ray abdomen (erect posture)</t>
  </si>
  <si>
    <t>a) Indoor case papers (ICPs) b) Detailed operative notes          c) Intra-operative clinical photograph/ stills                      d) Detailed Discharge summary</t>
  </si>
  <si>
    <t>SG014</t>
  </si>
  <si>
    <t>Congenital Atresia &amp; Stenosis of Small Intestine</t>
  </si>
  <si>
    <t>SG014A</t>
  </si>
  <si>
    <t>a) Clinical notes
b) Clinical Evaluation Upper / lower gastrointestinal series contrast study
c) Optional
d) X-ray erect/CT/MRI Abdomen
e) Planned line of treatment</t>
  </si>
  <si>
    <t>a) Detailed Indoor case papers (ICPs)
b) Detailed Procedure / operative notes
c) Intraoperative photos (optional)
d) Detailed discharge summary</t>
  </si>
  <si>
    <t>SG015</t>
  </si>
  <si>
    <t>Operation for Duplication of Intestine</t>
  </si>
  <si>
    <t>SG015A</t>
  </si>
  <si>
    <t>a) Clinical notes
b) CT/MRI
c) Endoscopic ultrasound ± fine needle aspiration
d) Planned line of treatment</t>
  </si>
  <si>
    <t>a) Detailed Indoor case papers (ICPs)
b) Detailed operative/ procedure notes
c) Detailed discharge summary
d) Histopathological examination</t>
  </si>
  <si>
    <t>SG016</t>
  </si>
  <si>
    <t>Diverticulectomy</t>
  </si>
  <si>
    <t>SG016A</t>
  </si>
  <si>
    <t>Excision Duodenal Diverticulum</t>
  </si>
  <si>
    <t>a) Clinical notes including evaluation findings, indication of procedure and
planned line of management
b) Barium X-ray / Upper GI Endoscopy / USG/CECT/MRI Abdomen / Meckel
scan (99mTcpertechnetate Scintigraphy – gastrointestinal bleeding) / Double
balloon Enteroscopy</t>
  </si>
  <si>
    <t>a) Detailed Indoor case papers 
b) Detailed Procedure / operative notes
c) Histopathological examination report</t>
  </si>
  <si>
    <t>SG016B</t>
  </si>
  <si>
    <t>Excision Meckel's Diverticulum</t>
  </si>
  <si>
    <t>SG017</t>
  </si>
  <si>
    <t>Appendicectomy</t>
  </si>
  <si>
    <t>SG017A</t>
  </si>
  <si>
    <t xml:space="preserve">a) Clinical notes
b) USG 
confirming the diagnosis.
</t>
  </si>
  <si>
    <t xml:space="preserve">a) Histopathology report
b) Intra procedure clinical photograph of removed appendix
c) post procedure clinical photograph
d) Detailed Operative notes
e) Detailed discharge summary
</t>
  </si>
  <si>
    <t>SG017B</t>
  </si>
  <si>
    <t>Lap</t>
  </si>
  <si>
    <t xml:space="preserve">a) Clinical notes
b) USG 
confirming the diagnosis.
</t>
  </si>
  <si>
    <t>SG018</t>
  </si>
  <si>
    <t>Appendicular Perforation</t>
  </si>
  <si>
    <t>SG018A</t>
  </si>
  <si>
    <t xml:space="preserve">a) Clinical notes 
b) X Ray Abdomen Erect
c) USG 
confirming the diagnosis.
</t>
  </si>
  <si>
    <t xml:space="preserve">a) Histopath
b) Intra procedure clinical photograph
c) detailed discharge summary 
d) Detailed Operative notes
</t>
  </si>
  <si>
    <t>SG019</t>
  </si>
  <si>
    <t>Operative drainage of Appendicular Abscess</t>
  </si>
  <si>
    <t>SG019A</t>
  </si>
  <si>
    <t xml:space="preserve">a) Clinical notes
b) USG
</t>
  </si>
  <si>
    <t xml:space="preserve">a) Intra Operative clinical photograph
b) Detailed Operative notes
c) discharge summary.
</t>
  </si>
  <si>
    <t>SG020</t>
  </si>
  <si>
    <t>Total Colectomy</t>
  </si>
  <si>
    <t>SG020A</t>
  </si>
  <si>
    <t xml:space="preserve">a) Clinical notes and 
b) CT Scan
c) Colonoscopy confirming the diagnosis and need of surgery
d) Biopsy of the lsoion
</t>
  </si>
  <si>
    <t xml:space="preserve">a) Histopathology
b) Intra procedure clinical photograph
c) detailed discharge summary
d) Detailed Operative notes
</t>
  </si>
  <si>
    <t>SG020B</t>
  </si>
  <si>
    <t>SG021</t>
  </si>
  <si>
    <t>Hemi colectomy</t>
  </si>
  <si>
    <t>SG021A</t>
  </si>
  <si>
    <t>Right-Open</t>
  </si>
  <si>
    <t>a) Histopathology report and
b)  Intra procedure Clinical photograph of removed colon
c)  Detailed discharge summary
d)  Detailed Operative notes</t>
  </si>
  <si>
    <t>SG021B</t>
  </si>
  <si>
    <t>Right- Lap</t>
  </si>
  <si>
    <t>SG021C</t>
  </si>
  <si>
    <t>Left-Open</t>
  </si>
  <si>
    <t>SG021D</t>
  </si>
  <si>
    <t>Left- Lap</t>
  </si>
  <si>
    <t>SG022</t>
  </si>
  <si>
    <t>Operative Management of Volvulus of Large Bowel</t>
  </si>
  <si>
    <t>SG022A</t>
  </si>
  <si>
    <t>a) Clinical notes including evaluation findings and planned line of management
b) X-ray erect Abdomen or
Barium Enema or CT abdomen</t>
  </si>
  <si>
    <t>a) Detailed Indoor case papers (ICPs) with treatment details 
b) Detailed Procedure / operative notes
c) Post-operative X-ray Abdomen
d) Detailed discharge summary</t>
  </si>
  <si>
    <t>SG023</t>
  </si>
  <si>
    <t>Colostomy</t>
  </si>
  <si>
    <t>SG023A</t>
  </si>
  <si>
    <t xml:space="preserve">a) Clinical notes 
b) CT
c) MRI
d) Colonoscopy 
evidence of need of surgery.
</t>
  </si>
  <si>
    <t xml:space="preserve">a) Post procedure clinical photograph
b) Detailed Operative notes 
c) detailed surgery notes.
</t>
  </si>
  <si>
    <t>SG024</t>
  </si>
  <si>
    <t>Closure of stoma</t>
  </si>
  <si>
    <t>SG024A</t>
  </si>
  <si>
    <t>Clinical notes detailing why colostomy was done? Clinical photograph</t>
  </si>
  <si>
    <t xml:space="preserve">a) Post procedure clinical photograph
b) Detailed Operative notes
c) Detailed discharge summary
</t>
  </si>
  <si>
    <t>SG025</t>
  </si>
  <si>
    <t>Sigmoid Resection</t>
  </si>
  <si>
    <t>SG025A</t>
  </si>
  <si>
    <t>SG026</t>
  </si>
  <si>
    <t>Perineal Procedure for Rectal Prolapse</t>
  </si>
  <si>
    <t>SG026A</t>
  </si>
  <si>
    <t xml:space="preserve">a) Clinical notes including evaluation findings especially per rectal examination, indication for procedure, and planned line of management </t>
  </si>
  <si>
    <t>a) Detailed Indoor case papers (ICPs) with treatment details
b) Detailed Procedure / operative notes
c) Detailed discharge summary</t>
  </si>
  <si>
    <t>SG027</t>
  </si>
  <si>
    <t>Abdominal Procedure for Rectal Prolapse</t>
  </si>
  <si>
    <t>SG027A</t>
  </si>
  <si>
    <t>SG027B</t>
  </si>
  <si>
    <t>SG028</t>
  </si>
  <si>
    <t>Rectal Polyp Excision</t>
  </si>
  <si>
    <t>SG028A</t>
  </si>
  <si>
    <t>SG029</t>
  </si>
  <si>
    <t>Anterior Resection of rectum</t>
  </si>
  <si>
    <t>SG029A</t>
  </si>
  <si>
    <t>SG029B</t>
  </si>
  <si>
    <t xml:space="preserve">a) Clinical notes
b) Biopsy
c) Colonoscopy
</t>
  </si>
  <si>
    <t xml:space="preserve">a) Histopathology report
b) post procedure clinical photograph
c) Detailed Operative notes 
d) detailed discharge summary
</t>
  </si>
  <si>
    <t>SG030</t>
  </si>
  <si>
    <t>Resection Anastomosis</t>
  </si>
  <si>
    <t>SG030A</t>
  </si>
  <si>
    <t>a) Clinical notes                                       b) X ray abdomen (erect posture)</t>
  </si>
  <si>
    <t>a) Indoor case papers (ICPs) b) Detailed operative notes       c) Intra-operative clinical photograph/ stills                         d) Detailed Discharge summary                                    e) Histopathological report</t>
  </si>
  <si>
    <t>SG030B</t>
  </si>
  <si>
    <t>SG031</t>
  </si>
  <si>
    <t>Procedure for Fissure in Ano</t>
  </si>
  <si>
    <t>SG031A</t>
  </si>
  <si>
    <t>a) Clinical notes
b) Anal examination findings</t>
  </si>
  <si>
    <t>a) Indoor case papers (ICPs)
b) Detailed Procedure / operative notes
c) Detailed discharge summary</t>
  </si>
  <si>
    <t>SG032</t>
  </si>
  <si>
    <t>Haemorroidectomy</t>
  </si>
  <si>
    <t>SG032A</t>
  </si>
  <si>
    <t>without Stapler</t>
  </si>
  <si>
    <t>a) Clinical notes
b) Clinical Examination
c) Proctoscopy</t>
  </si>
  <si>
    <t>a) Indoor case papers (ICPs)
b) Detailed Procedure / operative notes
c) Intra-op clinical photographs
d) Detailed discharge summary</t>
  </si>
  <si>
    <t>SG032B</t>
  </si>
  <si>
    <t xml:space="preserve">with Stapler </t>
  </si>
  <si>
    <t>SG033</t>
  </si>
  <si>
    <t>Management of Pilonidal Sinus</t>
  </si>
  <si>
    <t>SG033A</t>
  </si>
  <si>
    <t>a) Clinical notes including evaluation findings, indication for procedure and planned line of management</t>
  </si>
  <si>
    <t>a) Detailed Indoor case papers (ICPs) with treatment details 
b) Detailed Procedure / operative notes
c) Histopathological examination report for chronic cases
d) Detailed discharge summary</t>
  </si>
  <si>
    <t>SG034</t>
  </si>
  <si>
    <t>Exicision of Sinus and Curettage</t>
  </si>
  <si>
    <t>SG034A</t>
  </si>
  <si>
    <t>a) Clinical notes
b) Clinical picture (private parts may be covered)                                  c) Planned line of treatment</t>
  </si>
  <si>
    <t>a) Detailed Indoor case papers (ICPs)
b) Detailed Procedure / operative notes
c) Post-operative clinical photograph (optional)
d) Histopathological examination
e) Detailed discharge summary</t>
  </si>
  <si>
    <t>SG035</t>
  </si>
  <si>
    <t>Exploratory Laparotomy</t>
  </si>
  <si>
    <t>SG035A</t>
  </si>
  <si>
    <t>General Surgery, Pediatric Surgery, Obstetrics &amp; Gynecology</t>
  </si>
  <si>
    <t>SG036</t>
  </si>
  <si>
    <t>Closure of Burst Abdomen</t>
  </si>
  <si>
    <t>SG036A</t>
  </si>
  <si>
    <t>a) Clinical notes 
b) Clinical Photograph                                                     c) Planned line of treatment</t>
  </si>
  <si>
    <t>a) Detailed Indoor case papers
b) Procedure operative notes 
c) Post operative photographs 
d) Detailed discharge summary</t>
  </si>
  <si>
    <t>SG037</t>
  </si>
  <si>
    <t>Hepatic Resection</t>
  </si>
  <si>
    <t>SG037A</t>
  </si>
  <si>
    <t xml:space="preserve">a) Clinical notes and
b) USG
c) CT
d) MRI 
e) Biopsy 
   report confirming the justification of surgery.
</t>
  </si>
  <si>
    <t xml:space="preserve">a) Histopath
b) Intra procedure clinical photograph
c) detailed discharge summary
d) Detailed Operative notes
</t>
  </si>
  <si>
    <t>SG037B</t>
  </si>
  <si>
    <t>SG038</t>
  </si>
  <si>
    <t>Operation forAbdominal Hydatid Cyst (Single Organ) - Change in Name</t>
  </si>
  <si>
    <t>SG038A</t>
  </si>
  <si>
    <t>a) Clinical notes
b) USG/CT/MRI Abdomen</t>
  </si>
  <si>
    <t>a) Indoor case papers (ICPs)
b) Detailed Procedure / operative notes
c) Detailed discharge summary
d) Intra-operative Photographs (optional)</t>
  </si>
  <si>
    <t>SG039</t>
  </si>
  <si>
    <t>Cholecystectomy</t>
  </si>
  <si>
    <t>SG039A</t>
  </si>
  <si>
    <t>Without Exploration of CBD - Open</t>
  </si>
  <si>
    <t>a)Clinical notes                                    b) USG upper abdomen                 c)LFT (Liver function test)</t>
  </si>
  <si>
    <t>a) Operative notes                 b)Pre-anesthesia check-up report                            c)Detailed Discharge Summary d)Intraoperative photograph and
Pictures of gross specimen removed                        e)Histopathology report (can be submitted within 7 days of discharge)</t>
  </si>
  <si>
    <t>SG039B</t>
  </si>
  <si>
    <t>With Exploration of CBD - Open</t>
  </si>
  <si>
    <t>SG039C</t>
  </si>
  <si>
    <t>Without Exploration of CBD - Lap</t>
  </si>
  <si>
    <t>SG039D</t>
  </si>
  <si>
    <t>With Exploration of CBD - Lap</t>
  </si>
  <si>
    <t>SG040</t>
  </si>
  <si>
    <t>Operative Cholecystostomy</t>
  </si>
  <si>
    <t>SG040A</t>
  </si>
  <si>
    <t>a) Clinical notes
b) Clinical evaluation
c) USG/CT Abdomen / Liver function test / White blood count / Hepatobiliaryiminodiacetic acid scan (HIDA scan-optional)</t>
  </si>
  <si>
    <t>a) Detailed Indoor case papers (ICPs)
b) Detailed Procedure / operative notes
c) Operative photographs
d) Detailed discharge summary</t>
  </si>
  <si>
    <t>SG040B</t>
  </si>
  <si>
    <t>SG041</t>
  </si>
  <si>
    <t>Operation of Choledochal Cyst</t>
  </si>
  <si>
    <t>SG041A</t>
  </si>
  <si>
    <t>a) Clinical notes including evaluation findings, indication for procedure, and planned line of management
b) Ultrasound Abdomen
c) Magnetic Resonance Cholangiopancreatography (MRCP)</t>
  </si>
  <si>
    <t>SG042</t>
  </si>
  <si>
    <t>Splenectomy</t>
  </si>
  <si>
    <t>SG042A</t>
  </si>
  <si>
    <t>a) Clinical notes
b) Clinical Evaluation
c) USG/CECT Abdomen
d) Planned line of treatment</t>
  </si>
  <si>
    <t>a) Detailed Indoor case papers (ICPs)
b) Detailed Procedure / operative notes
c) Intra-operative photographs (optional)
d) Histopathological examination
e) Detailed discharge summary</t>
  </si>
  <si>
    <t>SG042B</t>
  </si>
  <si>
    <t xml:space="preserve">a) Clinical notes
b) USG
c) CT Scan
d) Lab investigations
 confirming the diagnosis and justifying the surgery.
</t>
  </si>
  <si>
    <t xml:space="preserve">a) Detailed Operative notes
b) Histopath
c) Detailed discharge summary
</t>
  </si>
  <si>
    <t>SG043</t>
  </si>
  <si>
    <t>Bypass - Inoperable Pancreas</t>
  </si>
  <si>
    <t>SG043A</t>
  </si>
  <si>
    <t xml:space="preserve">Clinical and radiological evidence of inoperability. 
(
a) Biopsy  
b) ERCP.
c) MRCP
)
</t>
  </si>
  <si>
    <t xml:space="preserve">a) Histopathology report
b) Intra operative clinical photograph
c) Detailed Operative notes and
d) Discharge summary.
</t>
  </si>
  <si>
    <t>SG044</t>
  </si>
  <si>
    <t>Distal Pancreatectomy with 
Pancreatico Jejunostomy</t>
  </si>
  <si>
    <t>SG044A</t>
  </si>
  <si>
    <t>Distal Pancreatectomy/Pancreatico Jejunostomy with/without spleenlectomy</t>
  </si>
  <si>
    <t xml:space="preserve">a) Clinical notes and 
b) Sr Amylase
c) CT
d) USG
e) ERCP
 justifying the surgery.
</t>
  </si>
  <si>
    <t xml:space="preserve">a) Histopath
b) Intra procedure clinical photograph
c) Detailed discharge summary
d) Detailed Operative notes
</t>
  </si>
  <si>
    <t>SG045</t>
  </si>
  <si>
    <t>PancreaticoDuodenectomy (Whipple's)</t>
  </si>
  <si>
    <t>SG045A</t>
  </si>
  <si>
    <t>SG046</t>
  </si>
  <si>
    <t>Porto Caval Anastomosis</t>
  </si>
  <si>
    <t>SG046A</t>
  </si>
  <si>
    <t>a) Clinical notes including evaluation findings, indication of procedure and planned line of management
b) Complete blood count 
c) Liver function tests 
d)Oesophagogastroduodenoscopy 
e) USG/CT Abdomen</t>
  </si>
  <si>
    <t xml:space="preserve">a) Detailed Indoor case papers (ICPs) with treatment details 
b) Detailed Procedure / operative notes
c) Detailed discharge summary </t>
  </si>
  <si>
    <t>SG047</t>
  </si>
  <si>
    <t>Mesenteric Caval Anastomosis</t>
  </si>
  <si>
    <t>SG047A</t>
  </si>
  <si>
    <t>SG048</t>
  </si>
  <si>
    <t>Mesenteric Cyst – Excision</t>
  </si>
  <si>
    <t>SG048A</t>
  </si>
  <si>
    <t>a) Clinical notes including evaluation findings, indication for procedure, and planned line of management 
b) USG/CT/MRI Abdomen</t>
  </si>
  <si>
    <t>a) Detailed Indoor case papers (ICPs) with treatment details 
b) Detailed Procedure / operative notes
c) Histopathology examination 
d) Detailed discharge summary</t>
  </si>
  <si>
    <t>SG049</t>
  </si>
  <si>
    <t>Retroperitoneal Tumor – Excision</t>
  </si>
  <si>
    <t>SG049A</t>
  </si>
  <si>
    <t xml:space="preserve">a) Clinical notes and 
b) X- Ray
c) USG
d) CT Abdomen 
confirming the diagnosis.
</t>
  </si>
  <si>
    <t xml:space="preserve">a) Histopath
b) Intra procedure clinical photograph
c) Detailed discharge summary and
d) Detailed Operative notes
</t>
  </si>
  <si>
    <t>SG050</t>
  </si>
  <si>
    <t>Groin Hernia Repair</t>
  </si>
  <si>
    <t>SG050A</t>
  </si>
  <si>
    <t>Inguinal - Open</t>
  </si>
  <si>
    <t>a)Clinical notes                                 b) Photograph showing hernia / bulge</t>
  </si>
  <si>
    <t>a)Post op clinical photograph b)Operative notes              c)Invoice of the Mesh / tacker used                                d)Detailed Discharge Summary e)Pre-anesthesia check-up report</t>
  </si>
  <si>
    <t>SG050B</t>
  </si>
  <si>
    <t>Inguinal - Lap.</t>
  </si>
  <si>
    <t>SG050C</t>
  </si>
  <si>
    <t>Femoral - Open</t>
  </si>
  <si>
    <t xml:space="preserve">a) Clinical notes including evaluation findings, indication for implant as applicable, and planned line of management
b) Ultrasound/CT/MRI of the groin (for obturator hernia
diagnosed preoperatively)
</t>
  </si>
  <si>
    <t xml:space="preserve">a) Detailed Indoor case papers (ICPs) with treatment details
b) Detailed Procedure / operative notes 
c) Implant details – barcode/invoice (if applicable)
d) Detailed discharge summary </t>
  </si>
  <si>
    <t>SG050D</t>
  </si>
  <si>
    <t>Femoral - Lap</t>
  </si>
  <si>
    <t>SG050E</t>
  </si>
  <si>
    <t>Obturator - Lap.</t>
  </si>
  <si>
    <t>SG051</t>
  </si>
  <si>
    <t>Hernia - Ventral</t>
  </si>
  <si>
    <t>SG051A</t>
  </si>
  <si>
    <t>Epigastric</t>
  </si>
  <si>
    <t xml:space="preserve">a) Clinical notes and 
b) USG (specifying size of defect)
c) Clinical photograph
</t>
  </si>
  <si>
    <t xml:space="preserve">a) Post procedure clinical photograph
b) Detailed discharge summary 
c) Detailed Operative notes
d) Invoice of Mesh used
</t>
  </si>
  <si>
    <t>SG051B</t>
  </si>
  <si>
    <t>Umbilical</t>
  </si>
  <si>
    <t>SG051C</t>
  </si>
  <si>
    <t>Paraumbilical</t>
  </si>
  <si>
    <t>SG051D</t>
  </si>
  <si>
    <t>Spigelian</t>
  </si>
  <si>
    <t>SG052</t>
  </si>
  <si>
    <t>Repair of Incisional Hernia</t>
  </si>
  <si>
    <t>SG052A</t>
  </si>
  <si>
    <t>Repair of Incisional Hernia Lap/Open</t>
  </si>
  <si>
    <t xml:space="preserve">a) Clinical notes including info about previous surgery in whose incision this hernia has occurred 
b) USG (specifying size of defect)
c) Clinical photograph
</t>
  </si>
  <si>
    <t>SG053</t>
  </si>
  <si>
    <t>Hiatus Hernia Repair / Fundoplication</t>
  </si>
  <si>
    <t>SG053A</t>
  </si>
  <si>
    <t>Hiatus Hernia Repair - Open</t>
  </si>
  <si>
    <t>a) Clinical notes
b) Clinical Evaluation
c) Upper gastrointestinal series/barium swallow
d) Upper endoscopy
e) 24-hr pH-monitoring
f) Oesophageal manometry
g) Planned line of treatment</t>
  </si>
  <si>
    <t>a) Detailed Indoor case papers (ICPs)
b) Detailed Procedure / operative notes
c) Detailed discharge summary</t>
  </si>
  <si>
    <t>SG053B</t>
  </si>
  <si>
    <t>Hiatus Hernia Repair - Lap</t>
  </si>
  <si>
    <t>SG053C</t>
  </si>
  <si>
    <t>Fundoplication - Open(+/- Hiatus Hernia repair)</t>
  </si>
  <si>
    <t>SG054</t>
  </si>
  <si>
    <t>Excision of cyst / Sebaceous Cysts over scrotum</t>
  </si>
  <si>
    <t>SG054A</t>
  </si>
  <si>
    <t>Single Cyst</t>
  </si>
  <si>
    <t>a) Clinical notes including evaluation findings, indication for procedure and planned line of management
b) Scrotal ultrasound (not required for sebaceous cysts)</t>
  </si>
  <si>
    <t>a) Detailed Indoor case papers (ICPs) with treatment details 
b) Detailed Procedure / operative notes Yes
c) Histopathological examination
d) Detailed discharge summary</t>
  </si>
  <si>
    <t>SG054B</t>
  </si>
  <si>
    <t>Multiple Cysts</t>
  </si>
  <si>
    <t>SG055</t>
  </si>
  <si>
    <t>Excision Filarial Scrotum</t>
  </si>
  <si>
    <t>SG055A</t>
  </si>
  <si>
    <t>a) Clinical notes 
b) Clinical photographs 
c) Peripheral blood examination 
d) USG Abdomen and scrotum</t>
  </si>
  <si>
    <t>a) Detailed Indoor case papers 
b) Detailed Procedure / operative notes 
c) Post-operative Photographs
d) Detailed discharge summary</t>
  </si>
  <si>
    <t>SG057</t>
  </si>
  <si>
    <t>Epididymal Cyst / Nodule Excision</t>
  </si>
  <si>
    <t>SG057A</t>
  </si>
  <si>
    <t>Epididymal Cyst excision</t>
  </si>
  <si>
    <t>SG057B</t>
  </si>
  <si>
    <t>Epididymal Nodule excision</t>
  </si>
  <si>
    <t>General Surgery, Urology</t>
  </si>
  <si>
    <t>SG058</t>
  </si>
  <si>
    <t>Vasovasostomy</t>
  </si>
  <si>
    <t>SG058A</t>
  </si>
  <si>
    <t>a) Clinical notes including evaluation findings, indication for procedure, and planned line of management 
b) Pre-operative scrotal examination</t>
  </si>
  <si>
    <t>SG059</t>
  </si>
  <si>
    <t>Orchidectomy</t>
  </si>
  <si>
    <t>SG059A</t>
  </si>
  <si>
    <t>a) Clinical notes and
b) Describing Swelling in scrotum
c) USG of scrotum
d) FNAC
e) Tumour markers (if cancer of prostate/testis etc. is the indication) justification of orchidectmy.</t>
  </si>
  <si>
    <t xml:space="preserve">a) Histopath
b) Intra operative clinical photograph
c) Detailed Operative notes
d) Detailed discharge summary
</t>
  </si>
  <si>
    <t>SG060</t>
  </si>
  <si>
    <t>Inguinal Node (dissection) - U/L</t>
  </si>
  <si>
    <t>SG060A</t>
  </si>
  <si>
    <t xml:space="preserve">a) Clinical notes
b) USG
c) Biopsy
 report confirming the diagnosis for which the surgery is done.
</t>
  </si>
  <si>
    <t xml:space="preserve">a) Histopath
b) Intra procedure clinical photograph 
c) Detailed discharge summary
d) Detailed Operative notes
</t>
  </si>
  <si>
    <t>SG061</t>
  </si>
  <si>
    <t>Estlander Operation (lip)</t>
  </si>
  <si>
    <t>SG061A</t>
  </si>
  <si>
    <t>a) Clinical notes detailing the original pathology thet has led to this surgery with suporting investigation reports. 
b) FIR/MLC in case of traumatic aetiology
c) Clinical Photograph
Photograph</t>
  </si>
  <si>
    <t>SG062</t>
  </si>
  <si>
    <t>Operation for Carcinoma Lip</t>
  </si>
  <si>
    <t>SG062A</t>
  </si>
  <si>
    <t>Wedge Excision</t>
  </si>
  <si>
    <t xml:space="preserve">a) Clinical notes
b) Biopsy report
c) Clinical Photograph
</t>
  </si>
  <si>
    <t xml:space="preserve">a) Histopath
b) Post procedure clinical photograph
c) Detailed Operative notes 
d) Detailed discharge summary
</t>
  </si>
  <si>
    <t>SG062B</t>
  </si>
  <si>
    <t>Wedge Excision and Vermilionectomy</t>
  </si>
  <si>
    <t>SG062C</t>
  </si>
  <si>
    <t>Cheek advancement</t>
  </si>
  <si>
    <t>SG063</t>
  </si>
  <si>
    <t>Complete Excision of Growth from Tongue only (inclusive of Histopathology)</t>
  </si>
  <si>
    <t>SG063A</t>
  </si>
  <si>
    <t>Complete Excision of Growth from Tongue only 
(inclusive of Histopathology)</t>
  </si>
  <si>
    <t xml:space="preserve">a) Clinical notes confirming the diagnosis
b) Clinical Photograph
c) FNAC if done
</t>
  </si>
  <si>
    <t>SG064</t>
  </si>
  <si>
    <t>Excision of Growth from Tongue with neck node dissection</t>
  </si>
  <si>
    <t>SG064A</t>
  </si>
  <si>
    <t xml:space="preserve">a) Clinical notes
b) USG
c) CT
d) MRI
e) Clinical Photograph
 report confirming the diagnosis
</t>
  </si>
  <si>
    <t>SG065</t>
  </si>
  <si>
    <t>Microlaryngoscopic Surgery</t>
  </si>
  <si>
    <t>SG065A</t>
  </si>
  <si>
    <t xml:space="preserve">a) Clinical notes
b) Nasal Endoscopy 
confirming the diagnosis for which this surgery is done.
</t>
  </si>
  <si>
    <t xml:space="preserve">a) Post procedure Nasal Endoscopy 
b) Post procedure clinical photograph 
c) Intra procedure clinical photograph
d) Detailed discharge summary
e) Detailed Operative notes
</t>
  </si>
  <si>
    <t>SG066</t>
  </si>
  <si>
    <t>Submandibular Mass Excision</t>
  </si>
  <si>
    <t>SG066A</t>
  </si>
  <si>
    <t xml:space="preserve">a) Clinical notes
b) USG
c) CT Scan confirming the diagnosis for which the surgery is done 
d) Biopsy
e) FNAC
f) Clinical Photograph
</t>
  </si>
  <si>
    <t xml:space="preserve">a) Histopath
b) Post procedure clinical photograph
c) Detailed Operative notes
d) Detailed discharge summary
</t>
  </si>
  <si>
    <t>General Surgery, Surgical Oncology, ENT</t>
  </si>
  <si>
    <t>SG067</t>
  </si>
  <si>
    <t>Radical Neck Dissection</t>
  </si>
  <si>
    <t>SG067A</t>
  </si>
  <si>
    <t xml:space="preserve">a) Clinical notes 
b) CT Scan
c) MRI Neck confirming the diagnosis
d) Biopsy
e) Clinical Photograph
</t>
  </si>
  <si>
    <t xml:space="preserve">a) Histopath
b) Intra procedure clinical photograph 
c) Post procedure clinical photograph
d) Detailed discharge summary
e) Detailed Operative notes
</t>
  </si>
  <si>
    <t>General Surgery, ENT</t>
  </si>
  <si>
    <t>SG068</t>
  </si>
  <si>
    <t>Surgical removal of Branchial Cyst/Sinus</t>
  </si>
  <si>
    <t>SG068A</t>
  </si>
  <si>
    <t>a) Clinical notes with signs, symptoms, indications, planned line of management and advise for admission                                             b) Clinical Photograph                              c) USG Neck/ Fine needle aspiration cytology (FNAC)                       d) Optional CT/MRI</t>
  </si>
  <si>
    <t>a) Indoor case papers (ICPs) b) Detailed Procedure / operative notes                               c) Intra-operative photographs (optional)                                      d) Detailed discharge summary e) Histopathological examination</t>
  </si>
  <si>
    <t>General Surgery, Surgical Oncology, CTVS</t>
  </si>
  <si>
    <t>SG069</t>
  </si>
  <si>
    <t>Carotid Body tumour - Excision</t>
  </si>
  <si>
    <t>SG069A</t>
  </si>
  <si>
    <t xml:space="preserve">a) Clinical notes 
b) USG Neck
c) Colour Doppler
 confirming the diagnosis.
</t>
  </si>
  <si>
    <t xml:space="preserve">a) Intra procedure clinical photograph
b) Detailed Operative notes
c) Histopathology
d) Detailed discharge summary
</t>
  </si>
  <si>
    <t>General Surgery, Surgical Oncology, Pediatric Surgery, ENT</t>
  </si>
  <si>
    <t>SG070</t>
  </si>
  <si>
    <t>Thyroidectomy</t>
  </si>
  <si>
    <t>SG070A</t>
  </si>
  <si>
    <t>Hemi thyroidectomy</t>
  </si>
  <si>
    <t xml:space="preserve">a) Clinical notes
b) Thyroid Function Test
c) FNAC
d) USG
 confirming the diagnosis and justifying the surgery.
</t>
  </si>
  <si>
    <t xml:space="preserve">a) Histopath report
b) Post procedure clinical photograph
c) Detailed Operative notes
d) Detailed discharge summary
</t>
  </si>
  <si>
    <t>SG070B</t>
  </si>
  <si>
    <t>Total thyroidectomy</t>
  </si>
  <si>
    <t>SG070C</t>
  </si>
  <si>
    <t>Total Thyroidectomy with Block Dissection</t>
  </si>
  <si>
    <t xml:space="preserve">a) Clinical notes 
b) FNAC
c) Biopsy
d) Thyroid Function Test
e) USG 
confirming the diagnosis and need for surgery
</t>
  </si>
  <si>
    <t xml:space="preserve">a) Histopath report
b) Post procedure clinical photograph
c) Scar Photo
d) Detailed discharge summary
e) Detailed Operative notes
</t>
  </si>
  <si>
    <t>SG071</t>
  </si>
  <si>
    <t>Excision of Parathyroid Adenoma / Carcinoma</t>
  </si>
  <si>
    <t>SG071A</t>
  </si>
  <si>
    <t>Excision of Parathyroid Adenoma/Carcinoma</t>
  </si>
  <si>
    <t xml:space="preserve">a) Clinical notes
b) USG
c) CT Scan
d) Nuclear Imaging
 confirming the diagnosis.
</t>
  </si>
  <si>
    <t xml:space="preserve">a) Histopathology
b) Intra procedure clinical photograph
c) Detailed discharge summary
d) Detailed Operative notes
</t>
  </si>
  <si>
    <t>SG072</t>
  </si>
  <si>
    <t>Thymectomy</t>
  </si>
  <si>
    <t>SG072A</t>
  </si>
  <si>
    <t>a) Clinical notes
b) Clinical Evaluation
c) Investigations (Optional – Based on Etiology)
1. CT/MRI/PET
2. Thoracoscopy
3. Biopsy
4. Pulmonary function test
5. Thyroid profile
6. Nerve conduction studies (EMG/ENMG)/Prostigmine/Tensilon test/
7. Ach receptor antibody testing
d) Planned line of treatment</t>
  </si>
  <si>
    <t>a) Detailed Indoor case papers (ICPs)
b) Detailed Procedure / operative notes
c)  Histopathological examination
d) Detailed discharge summary</t>
  </si>
  <si>
    <t>SG073A</t>
  </si>
  <si>
    <t>Sympathectomy-Unilateral (U/L)</t>
  </si>
  <si>
    <t>a) Clinical notes
b) Clinical photographs                         c) Investigations
1. Doppler ultrasound blood flow                                                              d) Planned line of treatment</t>
  </si>
  <si>
    <t>SG074</t>
  </si>
  <si>
    <t>Breast Lump Excision (Benign)</t>
  </si>
  <si>
    <t>SG074A</t>
  </si>
  <si>
    <t xml:space="preserve">a) Clinical notes
b) Sono mammogram 
c) Mamography showing breast lump 
d) FNAC report
</t>
  </si>
  <si>
    <t xml:space="preserve">a) Histopathology report
b) Intra operative clinical photograph
c) Detailed Operative notes 
d) Detailed discharge summary.
</t>
  </si>
  <si>
    <t>SG075</t>
  </si>
  <si>
    <t>Mastectomy</t>
  </si>
  <si>
    <t>SG075A</t>
  </si>
  <si>
    <t>Simple Mastectomy</t>
  </si>
  <si>
    <t xml:space="preserve">a) Clinical notes 
b) Mammography
c) Biopsy confirming the diagnosis
d) Clinical Photograph
</t>
  </si>
  <si>
    <t>SG075B</t>
  </si>
  <si>
    <t>Radical / Modified Radical Mastectomy</t>
  </si>
  <si>
    <t xml:space="preserve">a) Clinical notes
b) Mammography 
c) Biopsy
 justifying surgery.
</t>
  </si>
  <si>
    <t xml:space="preserve">a) Histopath
b) Detailed discharge summary
c) Detailed Operative notes
</t>
  </si>
  <si>
    <t>SG076</t>
  </si>
  <si>
    <t>Excision Mammary Fistula</t>
  </si>
  <si>
    <t>SG076A</t>
  </si>
  <si>
    <t>a) Clinical notes including evaluation findings, indication for procedure, and planned line of management 
b) Ultrasound of the affected site</t>
  </si>
  <si>
    <t xml:space="preserve">a) Detailed Indoor case papers (ICPs) with treatment details 
b) Detailed Procedure / operative notes
c) Histopathological examination
d) Detailed discharge summary </t>
  </si>
  <si>
    <t>General Surgery, Pediatric Surgery, CTVS</t>
  </si>
  <si>
    <t>SG077</t>
  </si>
  <si>
    <t>Intercostal drainage Only</t>
  </si>
  <si>
    <t>SG077A</t>
  </si>
  <si>
    <t>a) Clinical notes with evaluation findings, indication of procedure and planned line of management                                               b) Chest X-Ray PA</t>
  </si>
  <si>
    <t>a) Detailed Indoor case papers 
b) Detailed Procedure / Operative notes
c) Post procedure Chest X-ray with reports
d) Detailed Discharge Summary</t>
  </si>
  <si>
    <t>SG078</t>
  </si>
  <si>
    <t>Rib Resection &amp; Drainage</t>
  </si>
  <si>
    <t>SG078A</t>
  </si>
  <si>
    <t>a) Clinical notes with evaluation findings, indication of procedure, and planned line of management
b) X-ray/CT/MRI Chest report</t>
  </si>
  <si>
    <t xml:space="preserve">a) Detailed Indoor case papers (ICPs) with treatment
details
b) Detailed Procedure / operative notes
c) Pus culture report 
d) Postoperative Chest X-ray
e) Detailed discharge summary </t>
  </si>
  <si>
    <t>SG079</t>
  </si>
  <si>
    <t>Thoracoplasty</t>
  </si>
  <si>
    <t>SG079A</t>
  </si>
  <si>
    <t>a) Clinical notes
b) Clinical Evaluation
c) Chest X-ray/CT/MRI
d) Planned line of treatment</t>
  </si>
  <si>
    <t>a) Detailed Indoor case papers (ICPs)
b) Detailed Procedure / operative notes
c) X-ray Chest prior to discharge
d) Detailed discharge summary</t>
  </si>
  <si>
    <t>SG080</t>
  </si>
  <si>
    <t>Decortication (Pleurectomy)</t>
  </si>
  <si>
    <t>SG080A</t>
  </si>
  <si>
    <t xml:space="preserve">a) Clinical notes
b) USG
c) CT Scan confirming the diagnosis for which the surgery is done
d) Biopsy
</t>
  </si>
  <si>
    <t xml:space="preserve">a) Histopathology
b) Detailed discharge summary 
c) Detailed Operative notes
</t>
  </si>
  <si>
    <t>General Surgery, Pediatric Surgery, Surgical Oncology</t>
  </si>
  <si>
    <t>SG081</t>
  </si>
  <si>
    <t>Lobectomy</t>
  </si>
  <si>
    <t>SG081A</t>
  </si>
  <si>
    <t xml:space="preserve">a) Clinical notes 
b) CT Thorax confirming the diagnosis
c) Biopsy
d) Cytology
</t>
  </si>
  <si>
    <t xml:space="preserve">a) Intra procedure clinical photograph
b) Detailed Operative notes, 
c) Histopath
d) Detailed discharge summary
e) Scar Photo
</t>
  </si>
  <si>
    <t>SG081B</t>
  </si>
  <si>
    <t>SG082</t>
  </si>
  <si>
    <t>Thoracoscopic Segmental Resection</t>
  </si>
  <si>
    <t>SG082A</t>
  </si>
  <si>
    <t>SG083</t>
  </si>
  <si>
    <t>Lung Hydatid Cyst removal</t>
  </si>
  <si>
    <t>SG083A</t>
  </si>
  <si>
    <t>a) Clinical notes including evaluation findings, indication for procedure, and planned line of management                                             b) CT/MRI Chest</t>
  </si>
  <si>
    <t>a) Detailed Indoor case papers (ICPs) with treatment details 
b) Detailed Procedure / operative notes 
c) Histopathological examination report
d) Postoperative Chest X-ray or CT
e) Detailed discharge summary</t>
  </si>
  <si>
    <t>SG084</t>
  </si>
  <si>
    <t>Incision &amp; Drainage of Abscess</t>
  </si>
  <si>
    <t>SG084A</t>
  </si>
  <si>
    <t>a) Clinical notes including evaluation findings, indication for procedure and planned line of management
b) Clinical Photograph 
c) Sepsis screen/blood culture</t>
  </si>
  <si>
    <t xml:space="preserve">a) Detailed Indoor case papers (ICPs) with treatment details 
b) Detailed Procedure / operative notes
c) Culture report of wound or pus
d) Detailed discharge summary </t>
  </si>
  <si>
    <t>SG085</t>
  </si>
  <si>
    <t>Lipoma / Cyst / other cutaneous swellings Excision</t>
  </si>
  <si>
    <t>SG085A</t>
  </si>
  <si>
    <t>Lipoma Excision</t>
  </si>
  <si>
    <t>a) Clinical notes
b) Clinical photographs                          c) Planned line of treatment</t>
  </si>
  <si>
    <t>a) Detailed Indoor case papers (ICPs)
b) Detailed Procedure / operative notes
c) Post-operative photographs
d) Histopathological examination
e) Detailed discharge summary</t>
  </si>
  <si>
    <t>SG085B</t>
  </si>
  <si>
    <t>Cyst Excision</t>
  </si>
  <si>
    <t>SG085C</t>
  </si>
  <si>
    <t>Other cutaneous swellings Excision</t>
  </si>
  <si>
    <t>SG086</t>
  </si>
  <si>
    <t>Debridement of Ulcer</t>
  </si>
  <si>
    <t>SG086A</t>
  </si>
  <si>
    <t>a) Clinical notes including evaluation findings, indication of procedure and planned line of management
b) Clinical Photographs of the affected part</t>
  </si>
  <si>
    <t>a) Detailed
Indoor case papers ( with treatment details
b) Detailed Procedure operative notes
c) Post procedure photographs 
d) Detailed discharge summary</t>
  </si>
  <si>
    <t>SG087</t>
  </si>
  <si>
    <t>Flap Reconstructive Surgery</t>
  </si>
  <si>
    <t>SG087A</t>
  </si>
  <si>
    <t xml:space="preserve">a) Clinical notes detailing the original pathology that has led to this surgery with supporting investigation reports. 
b) Clinical Photograph
</t>
  </si>
  <si>
    <t>General Surgery, Plastic &amp; Reconstructive Surgery</t>
  </si>
  <si>
    <t>SG088</t>
  </si>
  <si>
    <t>Free Grafts - Wolfe Grafts</t>
  </si>
  <si>
    <t>SG088A</t>
  </si>
  <si>
    <t>a) Clinical notes detailing original pathology (In case of Split thickness 
skin graft time of burn)
b) Supporting reports and clinical photograph.</t>
  </si>
  <si>
    <t xml:space="preserve">a) Detailed Indoor Case Papers 
b) Detailed procedure/Operative notes 
c) Post procedure clinical photograph of the affected part 
d) Discharge summary </t>
  </si>
  <si>
    <t>SG089</t>
  </si>
  <si>
    <t>Tissue Reconstruction Flap</t>
  </si>
  <si>
    <t>SG089A</t>
  </si>
  <si>
    <t>a) Clinical notes detailing original pathology                                 b) Evidence of confirmed diagnosis of Leprosy (If 
applicable)                                                c) Clinical photograph.</t>
  </si>
  <si>
    <t>a) Clinical notes detailing original pathology 
b) Previous surgery report and indication of current 
procedure                                                 c)  Clinical photograph.</t>
  </si>
  <si>
    <t>General Surgery, Plastic &amp; Reconstructive Surgery, Pediatric Surgery</t>
  </si>
  <si>
    <t>SG090</t>
  </si>
  <si>
    <t>Split thickness skin grafts</t>
  </si>
  <si>
    <t>SG090A</t>
  </si>
  <si>
    <t>Small (&lt; 4% TBSA)</t>
  </si>
  <si>
    <t>SG090B</t>
  </si>
  <si>
    <t>Medium (4 - 8% TBSA)</t>
  </si>
  <si>
    <t>SG090C</t>
  </si>
  <si>
    <t>Large (&gt; 8% TBSA)</t>
  </si>
  <si>
    <t>General Surgery, Surgical Oncology, Plastic &amp; Reconstructive Surgery</t>
  </si>
  <si>
    <t>SG091</t>
  </si>
  <si>
    <t>Skin Flaps - Rotation Flaps</t>
  </si>
  <si>
    <t>SG091A</t>
  </si>
  <si>
    <t xml:space="preserve">a) Detailed Indoor case papers 
b) Detailed procedure/ Operative notes 
c) Post procedure clinical photograph of the 
affected part 
d) Discharge summary </t>
  </si>
  <si>
    <t>General Surgery, Orthopedics</t>
  </si>
  <si>
    <t>SG092</t>
  </si>
  <si>
    <t>Tendon Transfer</t>
  </si>
  <si>
    <t>SG092A</t>
  </si>
  <si>
    <t>a) Clinical notes with history, signs, symptoms, evaluation findings, indication for procedure, planned line of management and advice for admission
b) Clinical photograph of affected part
c) Evidence of confirmed diagnosis of Leprosy (If applicable)</t>
  </si>
  <si>
    <t>a) Detailed Indoor Case Papers 
b) Post op clinical photograph
c) Detailed operative note
d) Detailed Discharge Summary</t>
  </si>
  <si>
    <t>SG093</t>
  </si>
  <si>
    <t>Lymphatics Excision of Subcutaneous Tissues In Lymphoedema</t>
  </si>
  <si>
    <t>SG093A</t>
  </si>
  <si>
    <t>a) Clinical notes
b) Clinical picture                                    c) Planned line of treatment</t>
  </si>
  <si>
    <t>a) Detailed Indoor case papers (ICPs)
b) Detailed Procedure / operative notes
c) Post-operative clinical photograph
d) Histopathological examination
e) Detailed discharge summary</t>
  </si>
  <si>
    <t>SG094</t>
  </si>
  <si>
    <t>AV Fistula without prosthesis</t>
  </si>
  <si>
    <t>SG094A</t>
  </si>
  <si>
    <t>a)Clinical Notes / Indoor case papers                               b)Detail discharge Summary   c) All investigation reports</t>
  </si>
  <si>
    <t>SG095</t>
  </si>
  <si>
    <t>Management of Varicose Veins</t>
  </si>
  <si>
    <t>SG095A</t>
  </si>
  <si>
    <t>Management of Varicose Veins-Operative management</t>
  </si>
  <si>
    <t>a) Clinical notes with details of clinical examination and planned line of treatment                     b) Clinical photographs                                   c) Duplex scan</t>
  </si>
  <si>
    <t>a) Indoor case papers (ICPs)
b) Detailed Procedure / operative notes
c) Post-op clinical photographs
d) Detailed discharge summary</t>
  </si>
  <si>
    <t>SG095B</t>
  </si>
  <si>
    <t>Laser ablation of varicose veins</t>
  </si>
  <si>
    <t xml:space="preserve">a) Clinical notes 
b) Duplex ultrasonography
c) Colour Doppler confirming the diagnosis
d) pre-op clinical photograph
</t>
  </si>
  <si>
    <t xml:space="preserve">a) Detailed discharge summary
b) Post procedure clinical photograph
c) Detailed Operative notes
</t>
  </si>
  <si>
    <t>SG095C</t>
  </si>
  <si>
    <t>Minor sclerotherapy</t>
  </si>
  <si>
    <t>SG096</t>
  </si>
  <si>
    <t>Biopsy</t>
  </si>
  <si>
    <t>SG096A</t>
  </si>
  <si>
    <t>Lymph Node</t>
  </si>
  <si>
    <t xml:space="preserve">a) Clinical notes with supporting investigations 
b) Clinical photograph </t>
  </si>
  <si>
    <t>a) Detailed indoor case papers
b) Other Investigation reports if done
c) Detailed procedure notes
d) Histopathological Examination 
e) Detailed Discharge Summary</t>
  </si>
  <si>
    <t>SG096B</t>
  </si>
  <si>
    <t>Endometrial Aspiration</t>
  </si>
  <si>
    <t>a) Clinical notes with supporting investigations
b) Indication for procedure</t>
  </si>
  <si>
    <t xml:space="preserve">
a) Other Investigation reports if done
b) Detailed procedure notes
c) Histopathological Examination
d) Detailed Discharge Summary</t>
  </si>
  <si>
    <t>SG096C</t>
  </si>
  <si>
    <t>Cervix Cancer screening (PAP + Colposcopy)</t>
  </si>
  <si>
    <t>SG096E</t>
  </si>
  <si>
    <t>Vulval</t>
  </si>
  <si>
    <t>SG097</t>
  </si>
  <si>
    <t>Stoma Management</t>
  </si>
  <si>
    <t>SG097A</t>
  </si>
  <si>
    <t>Stoma Management follow up of Ileostomy</t>
  </si>
  <si>
    <t>a) Discharge summary of the last admission
b) Clinical notes including examination findings of the current visit</t>
  </si>
  <si>
    <t>a) Photographic evidence of stoma complication, if any
b) Invoice/receipt of consumables (optional) if colostomy bag changed
c) Signed statement from pt. that s/he has received the consumables: Ileostomy / Colostomy - bags, adhesive, clips etc. for 2 months</t>
  </si>
  <si>
    <t>SG097B</t>
  </si>
  <si>
    <t>Stoma Management follow up of Colostomy</t>
  </si>
  <si>
    <t>General Surgery, Pediatric Surgery, ENT</t>
  </si>
  <si>
    <t>SG098</t>
  </si>
  <si>
    <t>Foreign Body Removal</t>
  </si>
  <si>
    <t>SG098A</t>
  </si>
  <si>
    <t>a) Clinical notes including evaluation findings, indication for procedure, and planned line of management, advise for the day care procedure.
b) X-ray report/ clinical picture of the affected part confirming the diagnosis and justify the procedure.</t>
  </si>
  <si>
    <t>a) Detailed Indoor case papers
b) Procedure note/ operative note
c) Post procedure clinical photograph/ relevant imaging study for pre and post procedure comparison
d) Detailed Discharge summary</t>
  </si>
  <si>
    <t>SG099</t>
  </si>
  <si>
    <t>Fistulectomy</t>
  </si>
  <si>
    <t>A) Clinical notes
B) X-ray
C) USG report of the affected part confirming the diagnosis
D) Still Photograph of the imaging</t>
  </si>
  <si>
    <t>A) Post procedure clinical photograph
B) Detailed Operative notes
C) detailed discharge summary
D) relevant imaging study for comparison</t>
  </si>
  <si>
    <t>Necrotising fasciitis / Fournier Gangrene</t>
  </si>
  <si>
    <t>SG099B</t>
  </si>
  <si>
    <t>SG100</t>
  </si>
  <si>
    <t>Surgical management of Lower GI bleed (inclusive of sigmoidoscopy / colonoscopy) - Colonoscopic management only excluding local perineal conditions</t>
  </si>
  <si>
    <t>SG100A</t>
  </si>
  <si>
    <t>SG101</t>
  </si>
  <si>
    <t>Caecopexy</t>
  </si>
  <si>
    <t>SG101A</t>
  </si>
  <si>
    <t>SG102</t>
  </si>
  <si>
    <t>Repair of Renal Artery Stenosis</t>
  </si>
  <si>
    <t>SG102A</t>
  </si>
  <si>
    <t>SG103</t>
  </si>
  <si>
    <t>SG103A</t>
  </si>
  <si>
    <t>ERCP + Stenting/Stone removal</t>
  </si>
  <si>
    <t>SG104</t>
  </si>
  <si>
    <t>Circumcision</t>
  </si>
  <si>
    <t>SG104A</t>
  </si>
  <si>
    <t>Circumcision - Phimosis / Paraphimosis or any other clinical condition</t>
  </si>
  <si>
    <t>Interventional Radiology/General surgery</t>
  </si>
  <si>
    <t>SG105</t>
  </si>
  <si>
    <t>Percutaneous transhepatic external biliary drainage (PTBD)</t>
  </si>
  <si>
    <t>SG105A</t>
  </si>
  <si>
    <t>SG053D</t>
  </si>
  <si>
    <t xml:space="preserve">Fundoplication - Lap. </t>
  </si>
  <si>
    <t xml:space="preserve">a) Clinical notes
b) X-ray
c) USG 
d) UGI Endoscopy
</t>
  </si>
  <si>
    <t xml:space="preserve">a) Intra procedure clinical photograph
b) Detailed Operative notes &amp;
c) Discharge summary
</t>
  </si>
  <si>
    <t>ENT</t>
  </si>
  <si>
    <t>SL</t>
  </si>
  <si>
    <t>SL001</t>
  </si>
  <si>
    <t>Pinna surgery for tumour / trauma</t>
  </si>
  <si>
    <t>SL001A</t>
  </si>
  <si>
    <t>Pinna surgery for tumor</t>
  </si>
  <si>
    <t xml:space="preserve">a) History
b) Pre-op Clinical photograph 
c) Biopsy
</t>
  </si>
  <si>
    <t xml:space="preserve">a) Histopath report
b) Post procedure clinical photograph of affected part
c) Detailed Procedure 
d) Operative Notes
e) Detailed discharge summary
</t>
  </si>
  <si>
    <t>SL001B</t>
  </si>
  <si>
    <t>Pinna surgery for trauma</t>
  </si>
  <si>
    <t xml:space="preserve">a) History
b) Pre-op Clinical photograph
</t>
  </si>
  <si>
    <t xml:space="preserve">a) Post procedure clinical photograph of affected part
b) Detailed Procedure 
c) Operative Notes
d) Detailed discharge summary
</t>
  </si>
  <si>
    <t>SL002</t>
  </si>
  <si>
    <t>Tympanoplasty</t>
  </si>
  <si>
    <t>SL002A</t>
  </si>
  <si>
    <t>Tympanoplasty (can be stratified  (GA/LA) and price adjusted accordingly )</t>
  </si>
  <si>
    <t>a) Clinical notes (detailing signs, symptoms, ear examination findings, indications for doing the procedure &amp; advice for admission)                                               b) Audiogram report</t>
  </si>
  <si>
    <t>a) Detailed Discharge summary                                  b) Indoor case papers                   c) Procedure note/ operative note                                       d) Intra-operative photograph with time and date (optional)       e) Invoice of the ossicular prosthesis used, if any</t>
  </si>
  <si>
    <t>SL003</t>
  </si>
  <si>
    <t>Stapedectomy / tympanotomy</t>
  </si>
  <si>
    <t>SL003A</t>
  </si>
  <si>
    <t>Stapedectomy</t>
  </si>
  <si>
    <t>a) Clinical notes (detailing signs, symptoms, ear examination findings, indications for doing the procedure&amp; advise for admission)                                                b) Audiometry report confirming conductive deafness and Tympanometry</t>
  </si>
  <si>
    <t>a) Indoor case papers                     b) Procedure note/ operative note                                           c) Detailed Discharge summary                                     d) Intra-operative photograph with time and date (optional)     e) Invoice of the ossicular prosthesis/ piston used, if any</t>
  </si>
  <si>
    <t>SL003B</t>
  </si>
  <si>
    <t>Tympanotomy</t>
  </si>
  <si>
    <t>ENT, Surgical Oncology</t>
  </si>
  <si>
    <t>SL004</t>
  </si>
  <si>
    <t>Mastoidectomy</t>
  </si>
  <si>
    <t>SL004A</t>
  </si>
  <si>
    <t>Simple</t>
  </si>
  <si>
    <t xml:space="preserve">a) Clinical notes confirming the indication for the procedure with imaging (X-ray/ CT) Evidence 
b) Audiometry
</t>
  </si>
  <si>
    <t xml:space="preserve">a) Scar photo
b) Post procedure clinical photograph
c) Detailed Procedure 
d) Operative Notes
e) Detailed discharge summary
f) Histopath
</t>
  </si>
  <si>
    <t>SL004B</t>
  </si>
  <si>
    <t>SL005</t>
  </si>
  <si>
    <t>Myringotomy with or without Grommet</t>
  </si>
  <si>
    <t>SL005A</t>
  </si>
  <si>
    <t>Unilateral</t>
  </si>
  <si>
    <t xml:space="preserve">a) Clinical notes 
b) Audiogram 
justifying surgery.
</t>
  </si>
  <si>
    <t xml:space="preserve">a) Photograph of patient while undergoing the procedure
b) Detailed Procedure 
c) Operative Notes
d) Detailed discharge summary
</t>
  </si>
  <si>
    <t>SL005B</t>
  </si>
  <si>
    <t>Bilateral</t>
  </si>
  <si>
    <t>SL006</t>
  </si>
  <si>
    <t>Endoscopic DCR</t>
  </si>
  <si>
    <t>SL006A</t>
  </si>
  <si>
    <t>a) Clinical notes (detailing signs, symptoms, indications for doing the procedure&amp; advise for admission)                                             b) Examination/ investigation findings- Dye disappearance test/ Probing &amp; irrigation</t>
  </si>
  <si>
    <t>a) Detailed Discharge summary                                    b) Indoor case papers                  c) Procedure note/ operative note                                          d) Intraoperative photograph with time and date (Optional)</t>
  </si>
  <si>
    <t>SL007</t>
  </si>
  <si>
    <t xml:space="preserve">Epistaxis treatment - packing </t>
  </si>
  <si>
    <t>SL007A</t>
  </si>
  <si>
    <t>a) Clinical notes clearly indicating symptoms and signs b) Lab investigations (Complete Blood count, Haemoglobin, Coagulation profile)                           c) Report of local examination by anterior rhinoscopy/ endoscopy identifying the source of bleeding available</t>
  </si>
  <si>
    <t>a) Indoor case papers available indicating
i. Signs &amp; symptoms
ii. Physical &amp; local examination
iii. Investigations performed
iv. Screening for coagulation disorders/ anticoagulation medications/ hematological malignancies
v. Appropriate treatment given based on the cause of bleeding b) Clinical photograph of patient and the affected part        c) Discharge Summary with appropriate discharge advise</t>
  </si>
  <si>
    <t>SL008</t>
  </si>
  <si>
    <t>Functional septo rhinoplasty</t>
  </si>
  <si>
    <t>SL008A</t>
  </si>
  <si>
    <t>a) Clinical notes (detailing signs, symptoms, examination findings, indications for doing the procedure, circumstances of the incident which led to disfigurement and advise for admission)                                         b) Clinical picture of the affected part along with full face of the patient and anterior rhinoscopy/ endoscopic picture showing deviated septum</t>
  </si>
  <si>
    <t>a) Indoor case papers b) Operative/ procedure notes c) Detailed Discharge summary</t>
  </si>
  <si>
    <t>SL009</t>
  </si>
  <si>
    <t>Septoplasty</t>
  </si>
  <si>
    <t>SL009A</t>
  </si>
  <si>
    <t>a) Clinical notes :                                  (detailing signs, symptoms, examination findings, indications for doing the procedure, circumstances of the incident which led to Deviated Nasal Septum&amp; advise for admission)                                                b) Anterior rhinoscopy/ endoscopic picture showing deviated nasal septum</t>
  </si>
  <si>
    <t>a) Clinical notes                        b) Procedure note/ operative note                                         c) Detailed Discharge summary</t>
  </si>
  <si>
    <t>SL010</t>
  </si>
  <si>
    <t>Fracture - setting nasal bone</t>
  </si>
  <si>
    <t>SL010A</t>
  </si>
  <si>
    <t>a) Clinical notes (detailing signs, symptoms, examination findings, planned line of treatment &amp; advise for admission)
b)  X-ray/CT report of the affected part
c) Medico-legal case (MLC) / First information report (FIR) for traumatic injuries and circumstances of the incident which led to fracture (In applicable cases)</t>
  </si>
  <si>
    <t>a) Detailed Indoor Case Papers 
b) Detailed Procedure / Operative Notes
c) Post procedure X-ray
d) Post procedure clinical photograph of the affected part
e) Detailed discharge summary</t>
  </si>
  <si>
    <t>SL011</t>
  </si>
  <si>
    <t>Inferior turbinate reduction under GA</t>
  </si>
  <si>
    <t>SL011A</t>
  </si>
  <si>
    <t>a) Clinical notes (detailing signs, symptoms, examination findings, indications for doing the procedure&amp; advise for admission)                                                b) Nasal Endoscopic picture of the affected part, if available</t>
  </si>
  <si>
    <t>a) Indoor case papers                   b) Procedure note/ operative note                                         c)  Detailed Discharge summary                                  d) Intra-operative stills of the affected part with time and date (optional)</t>
  </si>
  <si>
    <t>SL012</t>
  </si>
  <si>
    <t>Open sinus surgery</t>
  </si>
  <si>
    <t>SL012A</t>
  </si>
  <si>
    <t>Open sinus surgery(Open Sinus Surgery (Single/Multiple Sinuses)</t>
  </si>
  <si>
    <t>a) Clinical notes (detailing signs, symptoms, chronicity of sinusitis, examination findings, indications for doing the procedure&amp; advise for admission)                                               b) CT (PNS) report</t>
  </si>
  <si>
    <t>a) Detailed Discharge summary                                      b) Indoor case papers                    c) Procedure note/ operative note                                            d)  Histopathology report</t>
  </si>
  <si>
    <t>SL013</t>
  </si>
  <si>
    <t>Functional Endoscopic Sinus (FESS)</t>
  </si>
  <si>
    <t>SL013A</t>
  </si>
  <si>
    <t>Functional Endoscopic Sinus (FESS)stratified as U/L or B/L and cost adjusted</t>
  </si>
  <si>
    <t>a) Detailed Discharge summary                                      b) Indoor case papers                    c) Procedure note/ operative note                                            d) Intra procedure Still images of the affected part with time and date                                  e) Histopathology report</t>
  </si>
  <si>
    <t>SL014</t>
  </si>
  <si>
    <t>Ant. Ethmoidal / sphenopalatine artery ligation</t>
  </si>
  <si>
    <t>SL014A</t>
  </si>
  <si>
    <t>Ant. Ethmoidal artery ligation - Open</t>
  </si>
  <si>
    <t>a) Clinical notes including evaluation findings, indication for procedure, and planned line of management, advise for the procedure.
b) Contrast Enhanced Computerized Tomography (CECT) Scan of nose and paranasal sinuses</t>
  </si>
  <si>
    <t>a) Detailed Indoor case papers 
b) Detailed procedure/Operative notes
c) Detailed discharge summary</t>
  </si>
  <si>
    <t>SL014B</t>
  </si>
  <si>
    <t>Ant. Ethmoidal artery ligation - Endoscopic</t>
  </si>
  <si>
    <t>SL014C</t>
  </si>
  <si>
    <t>Sphenopalatine artery ligation - Open</t>
  </si>
  <si>
    <t>SL014D</t>
  </si>
  <si>
    <t>Sphenopalatine artery ligation - Endoscopic</t>
  </si>
  <si>
    <t>SL015</t>
  </si>
  <si>
    <t>Adenoidectomy</t>
  </si>
  <si>
    <t>SL015A</t>
  </si>
  <si>
    <t>a) Clinical notes (detailing signs, symptoms, examination findings, indications for doing the procedure &amp; advise for admission)                                                      b) X-ray of Nasopharynx (lateral view)</t>
  </si>
  <si>
    <t>a) Indoor case papers                       b) Procedure note/ operative note                                             c) Detailed Discharge summary</t>
  </si>
  <si>
    <t>SL016</t>
  </si>
  <si>
    <t>Tonsillectomy</t>
  </si>
  <si>
    <t>SL016A</t>
  </si>
  <si>
    <t>Tonsillectomy - U/L tonsillectomy (unilateral/bilateral)</t>
  </si>
  <si>
    <t xml:space="preserve">a) Clinical notes (detailing signs, symptoms, examination findings, indications for doing the procedure &amp; advise for admission)
b) Throat culture report
</t>
  </si>
  <si>
    <t>a) Indoor case papers
b) Procedure note/ operative note
c) Detailed Discharge summary
d) Histopathology report
e) Post procedure clinical photograph of the affected part</t>
  </si>
  <si>
    <t>SL016B</t>
  </si>
  <si>
    <t>Tonsillectomy - B/L adenotonsillectomy</t>
  </si>
  <si>
    <t>ENT,Pediatric Surgery</t>
  </si>
  <si>
    <t>SL017</t>
  </si>
  <si>
    <t>Peritonsillar abscess drainage / intraoral calculus
removal</t>
  </si>
  <si>
    <t>SL017A</t>
  </si>
  <si>
    <t>Peritonsillar abscess drainage</t>
  </si>
  <si>
    <t>a) Indoor case papers
b) Procedure note/ operative note
c) Detailed Discharge summary
d) Culture/ Sensitivity report of pus
e) Post procedure clinical photograph of the affected part</t>
  </si>
  <si>
    <t>SL017B</t>
  </si>
  <si>
    <t>Intraoral calculus removal</t>
  </si>
  <si>
    <t xml:space="preserve">a) Doctor's notes with presenting complaints
b) Duration and physical examination findings of oral cavity and tonsils
c) Clinical photograph if possible
</t>
  </si>
  <si>
    <t xml:space="preserve">a) C/S of pus
b) Post procedure clinical photograph of affected part
c) Detailed Procedure 
d) Operative Notes
e) Detailed discharge summary
</t>
  </si>
  <si>
    <t>SL018</t>
  </si>
  <si>
    <t>Thyroglossal / Branchial cyst / sinus / fistula excision</t>
  </si>
  <si>
    <t>SL018A</t>
  </si>
  <si>
    <t>Thyroglossal cyst excision</t>
  </si>
  <si>
    <t>a) Clinical notes (detailing signs, symptoms, examination 
findings, indications for doing the procedure &amp; advise for 
admission)
b) Pre-operative clinical photograph of the affected part</t>
  </si>
  <si>
    <t xml:space="preserve">a) Detailed Indoor case papers
b) Procedure note/ operative note 
c) Histopathology examination report
d) Photograph of the Gross specimen of the tissue removed 
e) Post procedure clinical photograph of the affected part
f) Detailed Discharge summary </t>
  </si>
  <si>
    <t>SL018B</t>
  </si>
  <si>
    <t>Thyroglossal sinus excision</t>
  </si>
  <si>
    <t>SL018C</t>
  </si>
  <si>
    <t>Thyroglossal fistula excision</t>
  </si>
  <si>
    <t>SL018D</t>
  </si>
  <si>
    <t>Branchial sinus excision</t>
  </si>
  <si>
    <t>SL018E</t>
  </si>
  <si>
    <t>Branchial fistula excision</t>
  </si>
  <si>
    <t>SL019</t>
  </si>
  <si>
    <t>Uvulopalatopharyngoplasty (UPPP)</t>
  </si>
  <si>
    <t>SL019A</t>
  </si>
  <si>
    <t>a) Clinical notes (detailing signs, symptoms, examination findings, indications for doing the procedure &amp; advise for admission)                                                  b) Polysomnography (sleep study)</t>
  </si>
  <si>
    <t>a) Indoor case papers
b) Procedure note/ operative note
c) Detailed Discharge summary
d) Post procedure clinical photograph of the affected part</t>
  </si>
  <si>
    <t>ENT,Surgical Oncology</t>
  </si>
  <si>
    <t>SL020</t>
  </si>
  <si>
    <t>Excision of tumour of oral cavity / paranasal sinus / laryngopharynx with or without reconstruction</t>
  </si>
  <si>
    <t>SL020A</t>
  </si>
  <si>
    <t>Excision of tumour of oral cavity / paranasal sinus / laryngopharynx
without reconstruction</t>
  </si>
  <si>
    <t xml:space="preserve">a) CT Scan
b) Biopsy
c) Clinical notes with planned line of treatment
d) Pre operative Clinical Photograph of affected part.
</t>
  </si>
  <si>
    <t xml:space="preserve">a) Procedure
b) Operative Notes
c) Post Procedure Photograph of affected part
d) Histopathology report
</t>
  </si>
  <si>
    <t>SL020B</t>
  </si>
  <si>
    <t>Excision of tumour of oral cavity / paranasal sinus / laryngopharynx
with pedicled flap reconstruction</t>
  </si>
  <si>
    <t xml:space="preserve">a) CT Scan
b) Biopsy
c) Clinical Photograph of affected part
</t>
  </si>
  <si>
    <t>SL020C</t>
  </si>
  <si>
    <t>Excision of tumour of oral cavity /
paranasal sinus / laryngopharynx with free flap reconstruction</t>
  </si>
  <si>
    <t>ENT, Surgical Oncology, General
Surgery</t>
  </si>
  <si>
    <t>SL021</t>
  </si>
  <si>
    <t>Parotidectomy</t>
  </si>
  <si>
    <t>SL021A</t>
  </si>
  <si>
    <t>Total Parotidectomy</t>
  </si>
  <si>
    <t xml:space="preserve">a) CT Scan 
b) FNAC
c) Clinical Photograph of affected part
</t>
  </si>
  <si>
    <t xml:space="preserve">a) Histopathology report
b) Post procedure clinical photograph of affected part
c) Detailed Procedure 
d) Operative Notes 
e) Detailed discharge summary.
</t>
  </si>
  <si>
    <t>SL021B</t>
  </si>
  <si>
    <t>Superficial Parotidectomy</t>
  </si>
  <si>
    <t>SL022</t>
  </si>
  <si>
    <t>Removal of Submandibular Salivary gland</t>
  </si>
  <si>
    <t>SL022A</t>
  </si>
  <si>
    <t xml:space="preserve">a) Clinical notes to establish indication; Biopsy if tumour
b) Clinical Photograph of affected part
</t>
  </si>
  <si>
    <t>SL022B</t>
  </si>
  <si>
    <t>Removal of Ranula</t>
  </si>
  <si>
    <t xml:space="preserve">a) Clinical notes
b) Clinical photograph
c) MLC/FIR for traumatic injuries and circumstances of the incident which led to rupture of salivary duct.
</t>
  </si>
  <si>
    <t>SL023</t>
  </si>
  <si>
    <t>Rigid laryngoscopy / bronchoscopy /
oesophagoscopy - Diagnostic + / - biopsy</t>
  </si>
  <si>
    <t>SL023A</t>
  </si>
  <si>
    <t>Rigid laryngoscopy - Diagnostic + / -
biopsy</t>
  </si>
  <si>
    <t>Clinical notes with planned line of treatment</t>
  </si>
  <si>
    <t xml:space="preserve">a) Procedure Notes
b) Operative Notes
c) Post Procedure  Photograph of affected part
d) Histopathology report
</t>
  </si>
  <si>
    <t>SL023B</t>
  </si>
  <si>
    <t>Rigid bronchoscopy -  Diagnostic + /
- biopsy</t>
  </si>
  <si>
    <t>SL023C</t>
  </si>
  <si>
    <t>Rigid oesophagoscopy - Diagnostic
+ / - biopsy</t>
  </si>
  <si>
    <t>SL024</t>
  </si>
  <si>
    <t>Microlaryngeal surgery with or without laser</t>
  </si>
  <si>
    <t>SL024A</t>
  </si>
  <si>
    <t>a) Clinical notes (detailing signs, symptoms, examination findings, planned line of treatment &amp; advise for admission)
b) laryngoscopy findings/Laryngeal electromyography confirming the diagnosis and indication for surgery</t>
  </si>
  <si>
    <t>a) Detailed Indoor case papers
b) Detailed Procedure/ Operative notes
c) Histopathology report (In all applicable cases)
d) Post procedure clinical/Intraprocedural photograph of the affected part
e) Detailed Discharge summary</t>
  </si>
  <si>
    <t>SL025</t>
  </si>
  <si>
    <t>Open laryngeal framework surgery / Thyroplasty</t>
  </si>
  <si>
    <t>SL025A</t>
  </si>
  <si>
    <t xml:space="preserve">Clinical notes to establish indication and justification of surgery
 Evidence through
a) CT
b) MRI
c) Biopsy
d) Clinical Photograph
</t>
  </si>
  <si>
    <t xml:space="preserve">a) Histopathology report in case of tumours
b) Post procedure clinical photograph of affected part
c) Detailed Procedure 
d) Operative Notes
e) Detailed discharge summary
</t>
  </si>
  <si>
    <t>ENT,General Surgery,Peadiatric Surgery</t>
  </si>
  <si>
    <t>SL026</t>
  </si>
  <si>
    <t>Tracheostomy / Tracheotomy</t>
  </si>
  <si>
    <t>SL026A</t>
  </si>
  <si>
    <t>Tracheostomy</t>
  </si>
  <si>
    <t xml:space="preserve">a) Detailed Clinical notes with history, symptoms, signs and indication for procedure </t>
  </si>
  <si>
    <t xml:space="preserve">a) Detailed indoor case papers 
b) Detailed Procedure / Operative note 
c) Post procedure clinical photograph of the affected part 
d) Histopathology report (In applicable cases)
e) Detailed discharge summary </t>
  </si>
  <si>
    <t>SL026B</t>
  </si>
  <si>
    <t>Tracheotomy</t>
  </si>
  <si>
    <t>ENT,General Surgery, Surgical Oncology</t>
  </si>
  <si>
    <t>SL027</t>
  </si>
  <si>
    <t>Neck dissection</t>
  </si>
  <si>
    <t>SL027A</t>
  </si>
  <si>
    <t>Selective Benign neck tumour
excision</t>
  </si>
  <si>
    <t xml:space="preserve">Indication for surgery with supporting investigation reports 
a) X-ray
b) CT
c) MRI
A. FNAC/ Biospy in case of tumours
B. Clinical Photograph
</t>
  </si>
  <si>
    <t xml:space="preserve">a) Histopathology report
b) Post procedure Imaging
c) Post procedure clinical photograph of affected part
d) Detailed Procedure 
e) Operative Notes
f) Detailed discharge summary
</t>
  </si>
  <si>
    <t>SL027B</t>
  </si>
  <si>
    <t>Comprehensive Benign neck tumour
excision</t>
  </si>
  <si>
    <t>SL027C</t>
  </si>
  <si>
    <t>Selective Pharyngeal diverticulum
excision</t>
  </si>
  <si>
    <t>SL027D</t>
  </si>
  <si>
    <t>Comprehensive Pharyngeal
diverticulum excision</t>
  </si>
  <si>
    <t>SL028</t>
  </si>
  <si>
    <t>Deep neck abscess drainage/ Post trauma neck
exploration</t>
  </si>
  <si>
    <t>SL028A</t>
  </si>
  <si>
    <t>Deep neck abscess drainage</t>
  </si>
  <si>
    <t>a) Clinical notes (detailing signs, symptoms, examination findings, indications for doing the procedure &amp; advice for admission)
b) Clinical photograph of the affected part
 c) Contrast enhanced CT/ lateral soft tissue neck X-ray supporting the diagnosis/ USG of neck</t>
  </si>
  <si>
    <t>a) Detailed Indoor case papers
b) Detailed Procedure note/ operative note
c) Post procedure clinical photograph of the affected part
d) Culture/ sensitivity report of the pus removed
e) Detailed Discharge summary</t>
  </si>
  <si>
    <t>SL028B</t>
  </si>
  <si>
    <t>Post trauma neck exploration</t>
  </si>
  <si>
    <t>ENT,Surgical Oncology,Neurosurgery</t>
  </si>
  <si>
    <t>SL029</t>
  </si>
  <si>
    <t>Anterior skull base surgery</t>
  </si>
  <si>
    <t>SL029A</t>
  </si>
  <si>
    <t>Endoscopic CSF Rhinorrhea Repair</t>
  </si>
  <si>
    <t xml:space="preserve">a) Clinical notes with planned line of treatment detailing aetiology
b) MLC/ FIR if traumatic
c) CT to confirm need of surgery
</t>
  </si>
  <si>
    <t xml:space="preserve">a) Procedure Notes 
b) Operative Notes
c) Post Procedure Photograph of affected part.
</t>
  </si>
  <si>
    <t>SL029B</t>
  </si>
  <si>
    <t>Optic nerve decompression</t>
  </si>
  <si>
    <t>SL029C</t>
  </si>
  <si>
    <t>Orbital decompression</t>
  </si>
  <si>
    <t>SL029D</t>
  </si>
  <si>
    <t>Craniofacial resection</t>
  </si>
  <si>
    <t>SL029E</t>
  </si>
  <si>
    <t>Maxillary swing</t>
  </si>
  <si>
    <t>SL030</t>
  </si>
  <si>
    <t>Advanced anterior skull base surgery</t>
  </si>
  <si>
    <t>SL030A</t>
  </si>
  <si>
    <t>Endoscopic Hypophysectomy</t>
  </si>
  <si>
    <t xml:space="preserve">Clinical notes with planned line of treatment and Coronal 
a) CT
b)MRI
  establishing diagnosis and establishing need of surgery.
</t>
  </si>
  <si>
    <t xml:space="preserve">a) Procedure Notes 
b) Operative Notes
c) Post Procedure Photograph of affected part.
d) Histopathology report
</t>
  </si>
  <si>
    <t>SL030B</t>
  </si>
  <si>
    <t>Clival tumour excision</t>
  </si>
  <si>
    <t>SL031</t>
  </si>
  <si>
    <t>Lateral skull base procedures</t>
  </si>
  <si>
    <t>SL031A</t>
  </si>
  <si>
    <t>Subtotal petrosectomy</t>
  </si>
  <si>
    <t>a) Clinical notes including evaluation findings, indication for procedure, and planned line of management, advise for the procedure
b) CT/MRI/ biopsy to establish the indication and justify the surgery
c) Audiogram report justifying surgery (if applicable)</t>
  </si>
  <si>
    <t>a) Detailed Indoor case papers with daily vitals and line of treatment
b) Detailed Procedure / operative note
c) Histopathology report                  d) Post procedure clinical photograph of the affected part
e) Detailed Discharge summary</t>
  </si>
  <si>
    <t>SL031B</t>
  </si>
  <si>
    <t>Post-traumatic facial nerve
decompression</t>
  </si>
  <si>
    <t>SL031C</t>
  </si>
  <si>
    <t>CSF Otorrhoea repair</t>
  </si>
  <si>
    <t>SL032</t>
  </si>
  <si>
    <t>Advanced lateral skull base surgery</t>
  </si>
  <si>
    <t>SL032A</t>
  </si>
  <si>
    <t>Fisch approach</t>
  </si>
  <si>
    <t>SL032B</t>
  </si>
  <si>
    <t>Translabyrinthine approach</t>
  </si>
  <si>
    <t>SL032C</t>
  </si>
  <si>
    <t>Transcochlear approach</t>
  </si>
  <si>
    <t>SL032D</t>
  </si>
  <si>
    <t>Temporal Bone resection</t>
  </si>
  <si>
    <t>SL033</t>
  </si>
  <si>
    <t>Closed reduction / intermaxillary fixation for fracture of maxilla / mandible / zygoma</t>
  </si>
  <si>
    <t>SL033A</t>
  </si>
  <si>
    <t>a) Clinical notes (detailing signs, symptoms, examination findings, clinical photographs (intraoral &amp; extraoral), indications for doing 
the procedure &amp; advise for admission) 
b) Document required for Investigation of fracture: 
• X-ray Nasal bone Lateral view (Right/Left) for nasal bone 
fracture or
• X-Ray mandible latera Oblique, PA view for Mandible 
Fracture or Submento vertex, CBCT/ CT/ OPG.
• OPG(Orthopantomogram) for mandible fracture or
• X-ray Lateral oblique view (Right/Left) for mandible or
• X-ray cranial PA view(skull) or 
 c) Clinical photograph of the affected part</t>
  </si>
  <si>
    <t xml:space="preserve">a) Indoor case papers &amp; Consent (informed written)
b) Procedure note/ operative note &amp; Anesthesia Notes, (where applicable)
c) Barcode of Implants used
d) Post-Operative X-ray of the affected part
e) Detailed Discharge summary </t>
  </si>
  <si>
    <t>SL033B</t>
  </si>
  <si>
    <t>Closed reduction for fracture of mandible</t>
  </si>
  <si>
    <t>SL033C</t>
  </si>
  <si>
    <t>SL033D</t>
  </si>
  <si>
    <t>ENT,Oral &amp; Maxillofacial Surgery,Plastic &amp; Reconstructive Surgery</t>
  </si>
  <si>
    <t>SL034</t>
  </si>
  <si>
    <t>Open reduction and internal fixation of maxilla / mandible / zygoma</t>
  </si>
  <si>
    <t>SL034A</t>
  </si>
  <si>
    <t>Open reduction and internal fixation of maxilla</t>
  </si>
  <si>
    <t>a) Clinical notes (detailing signs, symptoms, examination findings, clinical photographs(intraoral 
&amp; extraoral) indications for doing the procedure &amp; 
advise for admission) Procedure / Operative Notes, Post Procedure Photograph of affected part.
b) X-ray of Paranasal sinus (PNS) with Water’s view/
mandible latera Oblique, antero- posterior for 
Mandible Fracture/ mandible lateral oblique, Submento vertex or CBCT/CT/OPG. (Xray in 2 planes).</t>
  </si>
  <si>
    <t>a) Indoor case papers (including Informed written
consent)
b) Procedure note/ operative note &amp; Anesthesia Notes
c) Barcode of Implants used 
d) Post-operative X-Ray 
e) Detailed Discharge summary</t>
  </si>
  <si>
    <t>SL034B</t>
  </si>
  <si>
    <t>Open reduction and internal fixation of mandible</t>
  </si>
  <si>
    <t>SL034C</t>
  </si>
  <si>
    <t>Open reduction and internal fixation of zygoma</t>
  </si>
  <si>
    <t>SL035</t>
  </si>
  <si>
    <t>Clinic based therapeutic interventions of ENT</t>
  </si>
  <si>
    <t>SL035A</t>
  </si>
  <si>
    <t>Turbinate reduction</t>
  </si>
  <si>
    <t>a) Clinical notes including evaluation findings, indication for procedure, and planned line of management, advise for the day care procedure.
b) Nasoendoscopy/ radiology/ audiometry findings to justify the need for Procedure.</t>
  </si>
  <si>
    <t>a) Clinical notes detailing signs and symptoms, treatment given
b) Procedure note/ operative note
c) Post procedure clinical picture (biopsy, wide bore aspiration), endoscopy picture (IT reduction), radiology (optional, wide bore needle aspiration), audiology and radiology (IT injections)
d) Discharge summary report</t>
  </si>
  <si>
    <t>SL035B</t>
  </si>
  <si>
    <t>SL035C</t>
  </si>
  <si>
    <t>Intratympanic injections</t>
  </si>
  <si>
    <t>SL035D</t>
  </si>
  <si>
    <t>Wide bore aspiration</t>
  </si>
  <si>
    <t>SL036</t>
  </si>
  <si>
    <t>Cochlear Implant Surgery* Surgery(53000) *pre -op evaluation(including  vaccine for meningitis)- 10000/- *Initial mapping and swithch on - 5000/-Rehabilitation Therapy (part- 1 for first 6 months) -21700 Rehabilitation Therapy (part- 2 for second 6 months)-40300</t>
  </si>
  <si>
    <t>SL036A</t>
  </si>
  <si>
    <t>Oral &amp; Maxillofacial Surgery</t>
  </si>
  <si>
    <t>SM</t>
  </si>
  <si>
    <t>SM001</t>
  </si>
  <si>
    <t>Extraction of impacted tooth under LA </t>
  </si>
  <si>
    <t>SM001A</t>
  </si>
  <si>
    <t xml:space="preserve">a) Clinical notes (detailing signs, symptoms, examination findings, indications for doing the procedure)
b) Document required for Investigation: 
• Pre-op photo (extraoral and intraoral)
c) Radiological imaging of Impacted tooth </t>
  </si>
  <si>
    <t>a) Indoor case papers &amp; Consent (informed written) 
b) Procedure note/ operative note &amp; Anesthesia notes 
(where applicable)
c) Barcode of Implants 
d) Investigation reports (post procedure)
• Photograph of affected part/Treated part.</t>
  </si>
  <si>
    <t>SM002</t>
  </si>
  <si>
    <t>Sequestrectomy Debridement</t>
  </si>
  <si>
    <t>SM002A</t>
  </si>
  <si>
    <t xml:space="preserve">Osteomyelitis -Acute
</t>
  </si>
  <si>
    <t>SM002B</t>
  </si>
  <si>
    <t xml:space="preserve">Osteomyelitis-Chronic </t>
  </si>
  <si>
    <t>SM003</t>
  </si>
  <si>
    <t>TM joint ankylosis of both jaws - under GA </t>
  </si>
  <si>
    <t>SM003A</t>
  </si>
  <si>
    <t xml:space="preserve">1.TM joint ankylosis of both jaws - under GA 
(Unilateral)
</t>
  </si>
  <si>
    <t xml:space="preserve">a) Clinical Photograph.
b) X-Ray of affected area.
c) CT.
</t>
  </si>
  <si>
    <t xml:space="preserve">a) Post procedure clinical photograph with mouth open.
b) X Ray.
c) Detailed discharge summary.
d) Detailed Procedure.
e) Operative Notes.
</t>
  </si>
  <si>
    <t>SM003B</t>
  </si>
  <si>
    <t>2.TM joint ankylosis of both jaws - under GA (Bilateral)-
(Covering Reconstruction)</t>
  </si>
  <si>
    <t>SM004</t>
  </si>
  <si>
    <t>Fixation of fracture of jaw</t>
  </si>
  <si>
    <t>SM004A</t>
  </si>
  <si>
    <t>Closed reduction (1 jaw) using wires -  under LA/GA</t>
  </si>
  <si>
    <t xml:space="preserve">a) Circumstances that led to fracture.
b) MLC copy with number.
c) Clinical Photograph.
d) X Ray Mandible.
</t>
  </si>
  <si>
    <t xml:space="preserve">a) Detailed Discharge Summary.
b) Detailed Procedure.
c) Operative Notes.
d) Post procedure X ray mandible showing wires used.
</t>
  </si>
  <si>
    <t>SM004B</t>
  </si>
  <si>
    <t>Open reduction (1 jaw) and fixing of plates / wire – under LA/GA 
Cost of implant Titanium:- TBF at pre-auth</t>
  </si>
  <si>
    <t>SM005</t>
  </si>
  <si>
    <t>Surgery for Cyst &amp; tumour of Maxilla / Mandible</t>
  </si>
  <si>
    <t>SM005A</t>
  </si>
  <si>
    <t xml:space="preserve"> Enucleation / excision  of cyst / tumour of jaws under LA +cost of implant</t>
  </si>
  <si>
    <t>a) Are the Clinical notes (detailing signs, symptoms, examination findings, clinical photographs (intraoral and extraoral), indications 
for doing the procedure &amp; advise for admission submitted? 
b) Are the Investigation reports of Cyst/Tumour such as:
X-ray for Odontogenic cyst 
CBCT or CT of Jaws or Intraoral Radiograph and/ OPG_x0002_Orthopantomography to confirm the existence submitted?</t>
  </si>
  <si>
    <t>a) Indoor case papers &amp; Consent (informed written) 
b) Are the Procedure note/ operative note &amp; Anesthesia notes (where 
applicable) submitted?                    c) Are the barcode of Implants used submitted? 
d) Are the Investigation report of Cyst/Tumour such as:
X-ray for Odontogenic cyst Or Intraoral Radiograph &amp;/ or OPG_x0002_Orthopantomography to confirm the existence &amp; 
Histopathology report, Biopsy or FNAC Submitted?</t>
  </si>
  <si>
    <t>SM005B</t>
  </si>
  <si>
    <t xml:space="preserve">
Enucleation / excision  of cyst / tumour of jaws under GA </t>
  </si>
  <si>
    <t>SM006</t>
  </si>
  <si>
    <t>Mandible Tumour Resection and reconstruction / Cancer surgery</t>
  </si>
  <si>
    <t>SM006A</t>
  </si>
  <si>
    <t>Maxilla / Mandible neoplastic Tumour Resection and reconstruction  (Cancer surgery)</t>
  </si>
  <si>
    <t>SM007</t>
  </si>
  <si>
    <t>Release of fibrous bands &amp; grafting - in (OSMF) treatment under GA </t>
  </si>
  <si>
    <t>SM007A</t>
  </si>
  <si>
    <t xml:space="preserve">1.Release of fibrous bands &amp; grafting - in (OSMF) treatment under LA: 5000
</t>
  </si>
  <si>
    <t xml:space="preserve">a) Clinical notes (detailing signs, symptoms, examination findings, clinical photographs (intraoral &amp; extraoral) indications for doing the procedure &amp; advise for admission).
B) X-ray: OPG/ CBCT/CT/ Lateral Oblique and PA mandible </t>
  </si>
  <si>
    <t>a) Indoor case papers &amp; Consent (informed written) 
b) Procedure note/ operative note &amp; Anesthesia notes 
c) Investigation reports (post procedure):
Histopathology report showing OSMF to confirm the existence</t>
  </si>
  <si>
    <t>SM007B</t>
  </si>
  <si>
    <t xml:space="preserve">
2. Release of fibrous release bands &amp; coronoidectomy with grafting - in (OSMF) treatment under GA </t>
  </si>
  <si>
    <t>SM008</t>
  </si>
  <si>
    <t>Apicoectomy (A) Tooth</t>
  </si>
  <si>
    <t>SM008A</t>
  </si>
  <si>
    <t>Apicoectomy (A) 
(1-3 teeth) LA/GA
3-6:4000</t>
  </si>
  <si>
    <t>SM009</t>
  </si>
  <si>
    <t>Correction of oro-antral communication</t>
  </si>
  <si>
    <t>SM009A</t>
  </si>
  <si>
    <t>Correction of oro-antral Fistula</t>
  </si>
  <si>
    <t>SM010</t>
  </si>
  <si>
    <t>Submandibular sialolithotomy</t>
  </si>
  <si>
    <t>SM010A</t>
  </si>
  <si>
    <t>Intraoral submandibular sialolithotomy LA/ GA</t>
  </si>
  <si>
    <t>SM010C</t>
  </si>
  <si>
    <t>SM011</t>
  </si>
  <si>
    <t>Dentoalveolar trauma - wiring</t>
  </si>
  <si>
    <t>SM011A</t>
  </si>
  <si>
    <t>Dentoalveolar trauma - wiring (dental /trauma wiring- one jaw)</t>
  </si>
  <si>
    <t>SM012</t>
  </si>
  <si>
    <t xml:space="preserve">Parotid sialolithotomy </t>
  </si>
  <si>
    <t>SM012A</t>
  </si>
  <si>
    <t>Extraoral parotid sialolithotomy under GA</t>
  </si>
  <si>
    <t>SM012B</t>
  </si>
  <si>
    <t>Intraoral parotid sialolithotomy</t>
  </si>
  <si>
    <t>SM013</t>
  </si>
  <si>
    <t>Re-implantation of Avulsed tooth with wiring</t>
  </si>
  <si>
    <t>SM013A</t>
  </si>
  <si>
    <t>Re-implantation of Avulsed tooth with wiring (1-3 teeth)
3-6 :6000</t>
  </si>
  <si>
    <t>SM014</t>
  </si>
  <si>
    <t>Osteoradionecrosis management by excision</t>
  </si>
  <si>
    <t>SM014A</t>
  </si>
  <si>
    <t xml:space="preserve">Osteoradionecrosis of jaws management by excision under LA 
</t>
  </si>
  <si>
    <t>SM014B</t>
  </si>
  <si>
    <t>2.Osteoradionecrosis of Jaws management by excision  and / or reconstruction under GA + Implant : 12000 +Implant</t>
  </si>
  <si>
    <t>Neurosurgery</t>
  </si>
  <si>
    <t>SN</t>
  </si>
  <si>
    <t>SN001</t>
  </si>
  <si>
    <t>Depressed Skull Fracture</t>
  </si>
  <si>
    <t>SN001A</t>
  </si>
  <si>
    <t>Surgery for Depressed Skull  fracture</t>
  </si>
  <si>
    <t xml:space="preserve">a) Clinical notes.
b) CT confirming diagnosis.
</t>
  </si>
  <si>
    <t xml:space="preserve">a) Post procedure Imaging with film (CT).
b) Post procedure Clinical photgraph showing scar.
c) Detailed discharge summary.
d) Detailed Procedure.
e) Operative Notes.
</t>
  </si>
  <si>
    <t>SN002</t>
  </si>
  <si>
    <t>CranioPlasty</t>
  </si>
  <si>
    <t>SN002A</t>
  </si>
  <si>
    <t>Cranioplasty with autologus bone graft</t>
  </si>
  <si>
    <t xml:space="preserve">a) Clinical Notes including evaluation findings, indication of procedure, and planned line of treatment
b. CT/ MRI report of skull
</t>
  </si>
  <si>
    <t>a) Detailed Indoor case papers 
b) Post Procedure X-ray with report of skull
c) Detailed Procedure/ Operative notes
d)  Detailed discharge summary</t>
  </si>
  <si>
    <t>SN002B</t>
  </si>
  <si>
    <t xml:space="preserve">Cranioplasty with exogenous Graft </t>
  </si>
  <si>
    <t>a) Clinical Notes including evaluation findings, indication of procedure, and planned line of treatment
b) CT/ MRI report of skull
c) Indication of implant requirement</t>
  </si>
  <si>
    <t>a) Detailed Indoor case papers 
b) Post Procedure X-ray with report of skull
c) Detailed Procedure/ Operative notes
d) Invoice/Barcode details of implant
e) Detailed discharge summary</t>
  </si>
  <si>
    <t>SN003</t>
  </si>
  <si>
    <t>Twist Drill Craniostomy</t>
  </si>
  <si>
    <t>SN003A</t>
  </si>
  <si>
    <t xml:space="preserve">Twist Drill Craniostomy </t>
  </si>
  <si>
    <t>a) Clinical notes with signs, symptoms, indications, planned line of management and advice for admission
b) Clinical Evaluation
c) CT/MRI Brain</t>
  </si>
  <si>
    <t>a) Detailed Indoor case papers (ICPs)
b) CT Brain
c)  Detailed Procedure / operative notes
e) Detailed discharge summary</t>
  </si>
  <si>
    <t>SN004</t>
  </si>
  <si>
    <t>Craniostenosis</t>
  </si>
  <si>
    <t>SN004A</t>
  </si>
  <si>
    <t>Cranial vault remodeling/ surgery for "Craniosynostosis"</t>
  </si>
  <si>
    <t xml:space="preserve">a) Clinical Notes including evaluation findings, indication of procedure and planned line of management
b)  CT/ MRI report of skull establishing need for surgery </t>
  </si>
  <si>
    <t>a) Detailed Indoor case papers 
b) Post Procedure X-ray with report of skull
c) Detailed Procedure/ Operation notes 
d) Detailed discharge summary</t>
  </si>
  <si>
    <t>SN005</t>
  </si>
  <si>
    <t>Meningocele</t>
  </si>
  <si>
    <t>SN005A</t>
  </si>
  <si>
    <t>Anterior cranial fossa encephalocele/meningocele repair</t>
  </si>
  <si>
    <t>a) Clinical notes with signs, symptoms, indications, planned line of management and advice for admission                                       b) Clinical picture
c) Plain X-ray skull
CT/MRI Brain/Spine</t>
  </si>
  <si>
    <t>SN005B</t>
  </si>
  <si>
    <t>Surgery for spina bifida cystica/occulta</t>
  </si>
  <si>
    <t>SN005C</t>
  </si>
  <si>
    <t>Posterior cranial fossa encephalocele/meningocele repair</t>
  </si>
  <si>
    <t>SN006</t>
  </si>
  <si>
    <t>Surgery for tumour meninges</t>
  </si>
  <si>
    <t>SN006A</t>
  </si>
  <si>
    <t>Surgery for supratentorial Extra-axial Tumours (Meningioma etc)</t>
  </si>
  <si>
    <t>a) Clinical notes including evaluation findings
b) CT/ MRI Brain                                     c) Planned line of treatment</t>
  </si>
  <si>
    <t>a) Detailed Indoor case papers
b) Detailed Procedure / operative notes
c) Post-op CT Brain
Yes
d) Histopathological Examination report
e) Detailed discharge summary</t>
  </si>
  <si>
    <t>SN006B</t>
  </si>
  <si>
    <t>Surgery for infratentorial ExtraaxialTumour(meningioma etc)</t>
  </si>
  <si>
    <t>SN007</t>
  </si>
  <si>
    <t>Duroplasty</t>
  </si>
  <si>
    <t>SN007A</t>
  </si>
  <si>
    <t>Duroplasty with Endogenous graft- (May be perfomed as a add-on procedure)</t>
  </si>
  <si>
    <t>a) Clinical notes with signs, symptoms, indications, planned line of management and advice for admission
b) Clinical photograph (optional) for associated conditions
c) MRI Brain and Spine
d) Indication of implant requirement if applicable</t>
  </si>
  <si>
    <t>a) Detailed Indoor case papers
b) Post-op CT CVJ (craniovertebral junction)
c) Implant details if applicable (barcode/invoice)
d) Detailed Procedure / operative notes
e) Detailed discharge summary</t>
  </si>
  <si>
    <t>SN007B</t>
  </si>
  <si>
    <t>Duroplasty with Exogenous graft-  (May be perfomed as an add-on procedure) Cost of graft will be extra</t>
  </si>
  <si>
    <t>SN008</t>
  </si>
  <si>
    <t>Burr hole surgery</t>
  </si>
  <si>
    <t>SN008A</t>
  </si>
  <si>
    <t xml:space="preserve">Burr hole surgery for evacuation of hematoma/ biopsy/ pus drainage/Placement of ICP monitoring device  </t>
  </si>
  <si>
    <t>a) Clinical notes
b) Clinical Evaluation
c) CT Scan/MRI brain
d) Optional
Complete Blood Count
C-reactive protein
X ray - skull
e) Planned line of treatment</t>
  </si>
  <si>
    <t>a) Detailed Indoor case papers 
b) CT Brain
c) Detailed Procedure / operative notes
d) Detailed discharge summary</t>
  </si>
  <si>
    <t>SN008B</t>
  </si>
  <si>
    <t xml:space="preserve">Burr hole surgery with chronic Sub Dural Haematoma </t>
  </si>
  <si>
    <t>SN009</t>
  </si>
  <si>
    <t>Surgery for Haematoma - Intracranial</t>
  </si>
  <si>
    <t>SN009A</t>
  </si>
  <si>
    <t>Evacuation of Post-trauamtic  Intraparenchymal Hematoma</t>
  </si>
  <si>
    <t>a) Clinical notes including evaluation findings, and planned line of management
b) Glasgow coma score (GCS)
c) Blood pressure monitoring
d) Fundus examination
e) Coagulation profile
f) CT/MRI Brain</t>
  </si>
  <si>
    <t>a) Detailed Indoor case papers
b) Detailed Procedure / operative notes
c) Glasgow coma score (GCS)/ Pediatric GCS documentation
d) Detailed discharge summary</t>
  </si>
  <si>
    <t>SN009B</t>
  </si>
  <si>
    <t>Spontaneous Intraparenchymal hematoma evacuation</t>
  </si>
  <si>
    <t>SN009C</t>
  </si>
  <si>
    <t>Evacuation of Post-trauamtic  Intraparenchymal Hematoma in Pediatric Age group</t>
  </si>
  <si>
    <t>a) Clinical notes including evaluation findings, and planned line of management
b) Pediatric GCS (&lt;2 years/&gt;2 years)
c) Blood pressure monitoring
d) Fundus examination
e) Coagulation profile
f) CT/MRI Brain</t>
  </si>
  <si>
    <t>SN010</t>
  </si>
  <si>
    <t>Excision of Brain Abscess</t>
  </si>
  <si>
    <t>SN010A</t>
  </si>
  <si>
    <t>Excision of Brain abscess</t>
  </si>
  <si>
    <t>a) Clinical notes with signs, symptoms, indications, planned line of management and advice for admission
b) Clinical Evaluation
c) CECT/MRI brain</t>
  </si>
  <si>
    <t>a) Detailed Indoor case papers (ICPs)
b) Detailed Procedure / operative notes
c) CT brain (Preop &amp; Post op)
d) Histopathology examination
e) Detailed discharge summary</t>
  </si>
  <si>
    <t>SN011</t>
  </si>
  <si>
    <t>Abscess Tapping</t>
  </si>
  <si>
    <t>SN011A</t>
  </si>
  <si>
    <t>Craniotomy/Burr hole and Tapping of Brain Abscess</t>
  </si>
  <si>
    <t>SN012</t>
  </si>
  <si>
    <t>Epilepsy Surgery</t>
  </si>
  <si>
    <t>SN012A</t>
  </si>
  <si>
    <t>a) Clinical notes with signs, symptoms, indications, planned line of management and advice for admission
b) Clinical Evaluation
c) Electroencephalogram (EEG)
d) Video EEG
e) CT/MRI brain</t>
  </si>
  <si>
    <t>a) Detailed Indoor case papers (ICPs)
b) Detailed Procedure / operative notes
c) Preop MRI &amp; Postop MRI/CT
d) Post op EEG
e) Detailed discharge summary</t>
  </si>
  <si>
    <t>SN013</t>
  </si>
  <si>
    <t>Brain Biopsy</t>
  </si>
  <si>
    <t>SN013A</t>
  </si>
  <si>
    <t>Brain Biopsy- Open/Stereotactic guided</t>
  </si>
  <si>
    <t xml:space="preserve">a) Clinical notes.
b) CT.
c) MRI.
d) Suspected differential diagnosis.
</t>
  </si>
  <si>
    <t xml:space="preserve">a) Histopathology.
b) Post procedure Clinical photgraph showing scar.
c) Detailed discharge summary.
d) Detailed Procedure.
e) Operative Notes.
</t>
  </si>
  <si>
    <t>SN014</t>
  </si>
  <si>
    <t xml:space="preserve">Excision of Orbital Tumour </t>
  </si>
  <si>
    <t>SN014A</t>
  </si>
  <si>
    <t xml:space="preserve">a) Clinical notes.
b) CT.
c) MRI report.
</t>
  </si>
  <si>
    <t xml:space="preserve">a) Post procedure Imaging with film (CT).
b) Post procedure Clinical photgraph showing scar.
c) Detailed discharge summary.
d) Detailed Procedure.
e) Operative Notes.
f) HPE report.
</t>
  </si>
  <si>
    <t>SN015</t>
  </si>
  <si>
    <t>Excision of Brain Tumor Supratentorial</t>
  </si>
  <si>
    <t>SN015A</t>
  </si>
  <si>
    <t>Parasagital Tumours</t>
  </si>
  <si>
    <t xml:space="preserve">a) Clinical notes.
b) CT.
c) MRI.
</t>
  </si>
  <si>
    <t xml:space="preserve">a) Histopathology.
b) Post procedure Imaging with film (CT).
c) Post procedure Clinical photgraph showing scar.
d) Detailed discharge summary.  e)Detailed Procedure.
f) Operative Notes.
</t>
  </si>
  <si>
    <t>SN015B</t>
  </si>
  <si>
    <t>Skull Base Tumours</t>
  </si>
  <si>
    <t>SN015C</t>
  </si>
  <si>
    <t>Surgerey for infratentorial intra-axial tumours</t>
  </si>
  <si>
    <t>SN015D</t>
  </si>
  <si>
    <t>C P Angle</t>
  </si>
  <si>
    <t>SN015E</t>
  </si>
  <si>
    <t>Supratentorial &amp; other Tumours</t>
  </si>
  <si>
    <t>SN016</t>
  </si>
  <si>
    <t>Stereotactic Lesioning</t>
  </si>
  <si>
    <t>SN016A</t>
  </si>
  <si>
    <t>Stereotactic Lesioning for movement disoders</t>
  </si>
  <si>
    <t>a) Clinical notes including clinical evaluation, indication of procedure, and planned line of management
b) MRI Brain / MRI Angiography</t>
  </si>
  <si>
    <t>a) Detailed Indoor case papers
b) Detailed Procedure / operative notes                          c) Detailed discharge summary</t>
  </si>
  <si>
    <t>SN017</t>
  </si>
  <si>
    <t>Trans Sphenoidal Surgery</t>
  </si>
  <si>
    <t>SN017A</t>
  </si>
  <si>
    <t>Endoscpic/Microscopic Trans Sphenoidal Surgery</t>
  </si>
  <si>
    <t xml:space="preserve">a) Clinical notes.
b) MRI supporting surgery.
</t>
  </si>
  <si>
    <t xml:space="preserve">a) Histopathology.
b) Post procedure Imaging with film (MRI).
c) Detailed Procedure.
d) Operative Notes.
e) Detailed discharge summary. 
</t>
  </si>
  <si>
    <t>SN018</t>
  </si>
  <si>
    <t>Trans oral Surgery</t>
  </si>
  <si>
    <t>SN018A</t>
  </si>
  <si>
    <t>a) Clinical notes with signs, symptoms, indications, planned line of management and advice for admission
b) Clinical Evaluation
c) CT/ MRI CVJ/ cervical spine - X ray
d) Planned line of treatment</t>
  </si>
  <si>
    <t>a) Detailed Indoor case papers (ICPs)
b) Preop and post op CT-CVJ
c) Detailed Procedure / operative notes
d) Detailed discharge summary</t>
  </si>
  <si>
    <t>SN019</t>
  </si>
  <si>
    <t>Transoral surgery (Anterior) and CV Junction (Posterior Sterilisation)</t>
  </si>
  <si>
    <t>SN019A</t>
  </si>
  <si>
    <t>Trans oral anterior decompression and Posterior stabilisation ov C V junction</t>
  </si>
  <si>
    <t>a) Clinical notes including indication of implant requirement, evaluation findings confirming the diagnosis
b) CT + MRI CVJ (Craniovertebral junction) + cervical spine - X ray
c) Planned line of treatment</t>
  </si>
  <si>
    <t>a) Detailed Indoor case papers
b) Post op CT-CVJ (Craniovertebral junction) report
c) Detailed Procedure / operative notes
d) Implant details (barcode/invoice)
e) Detailed discharge summary</t>
  </si>
  <si>
    <t>SN020</t>
  </si>
  <si>
    <t>External Ventricular Drainage (EVD) 
including antibiotics</t>
  </si>
  <si>
    <t>SN020A</t>
  </si>
  <si>
    <t>External Ventricular Drainage (EVD)</t>
  </si>
  <si>
    <t>a) Clinical notes
b) Clinical Evaluation
c) CT/MRI brain
d) Cerebrospinal Fluid (CSF) Analysis
e) Coagulation Profile
f) Planned line of treatment</t>
  </si>
  <si>
    <t>SN021</t>
  </si>
  <si>
    <t>Ventricular Puncture</t>
  </si>
  <si>
    <t>SN021A</t>
  </si>
  <si>
    <t>Ventricular Tap</t>
  </si>
  <si>
    <t>SN022</t>
  </si>
  <si>
    <t>Shunt Surgery</t>
  </si>
  <si>
    <t>SN022A</t>
  </si>
  <si>
    <t>Ventriculo-Peritoneal Shunt (Low/Medium/High Pressure or Flow regulated valve)</t>
  </si>
  <si>
    <t>a) Clinical Notes including evaluation findings and planned line of treatment                                           b) CT/ MRI report of brain</t>
  </si>
  <si>
    <t>a) Detailed Indoor Case Papers                                                          b) Detailed Procedure/ Operative notes                           c) Detailed discharge summary</t>
  </si>
  <si>
    <t>SN022B</t>
  </si>
  <si>
    <t>Ventriculo - pleural Shunt (Low/Medium/High Pressure or Flow regulated valve)</t>
  </si>
  <si>
    <t>SN022C</t>
  </si>
  <si>
    <t>Ventriculo - atrial Shunt (Low/Medium/High Pressure or Flow regulated valve)</t>
  </si>
  <si>
    <t>SN022D</t>
  </si>
  <si>
    <t>Theco - peritoneal Shunt (Low/Medium/High Pressure or Flow regulated valve)</t>
  </si>
  <si>
    <t>SN023</t>
  </si>
  <si>
    <t>Aneurysm Clipping including angiogram</t>
  </si>
  <si>
    <t>SN023A</t>
  </si>
  <si>
    <t>Aneurysm Clipping including DSA or CTA</t>
  </si>
  <si>
    <t>a)  Clinical Notes including evaluation findings, indication of implant, and planned line of management
b) CTA/ MRA/ DSA (Digital Subtraction Angiography) report of brain establishing need for surgery</t>
  </si>
  <si>
    <t xml:space="preserve">a) Detailed Indoor case papers 
b) Detailed Procedure/ Operation notes
c) Invoice/barcode of clips used 
d) Detailed discharge summary </t>
  </si>
  <si>
    <t>SN024</t>
  </si>
  <si>
    <t>Superficial Temporal Artery (STA): middle cerebral artery (MCA) or (other EC - IC) Bypass procedure</t>
  </si>
  <si>
    <t>SN024A</t>
  </si>
  <si>
    <t>a) Clinical Notes including evaluation findings, indication of procedure and planned line of management
b) MRA/Digital Subtraction Angiography (DSA) report 
of brain establishing need for surgery</t>
  </si>
  <si>
    <t xml:space="preserve">a) Detailed Indoor case papers
b) Detailed Procedure/ Operation notes
c) Detailed discharge summary </t>
  </si>
  <si>
    <t>SN025</t>
  </si>
  <si>
    <t>Arterio venous malformation (AVM) excision</t>
  </si>
  <si>
    <t>SN025A</t>
  </si>
  <si>
    <t>Craniotmy and excision of arteriovenous malformation</t>
  </si>
  <si>
    <t>a) Clinical notes including evaluation findings, indication for procedure, and planned line of management
b) CT/MRI Brain/Spine
c) Angiography</t>
  </si>
  <si>
    <t>a) Detailed Indoor case papers 
b) Detailed Procedure / operative notes
c) Detailed discharge summary</t>
  </si>
  <si>
    <t>SN025B</t>
  </si>
  <si>
    <t>Laminectomy/Laminotomy and excision of Intraspinal arteriovenous malformation</t>
  </si>
  <si>
    <t>SN025C</t>
  </si>
  <si>
    <t>Excision of scalp arteriovenous malformation</t>
  </si>
  <si>
    <t>SN026</t>
  </si>
  <si>
    <t>Foramen Magnum Decompression</t>
  </si>
  <si>
    <t>SN026A</t>
  </si>
  <si>
    <t xml:space="preserve">Foramen magnum decompression for Chiari malormation with or without duraplasty or tonsillar resection. </t>
  </si>
  <si>
    <t>a) Clinical notes with signs, symptoms, indications, planned line of management and advice for admission
b) Clinical picture (optional) for associated conditions                          c) MRI Brain and Spine</t>
  </si>
  <si>
    <t>a) Detailed Indoor case papers (ICPs)
b) Post-operative photographs (optional)
c) Post-op CT CVJ (craniovertebral junction)
d) Detailed Procedure / operative notes
e) Detailed discharge summary</t>
  </si>
  <si>
    <t>SN027</t>
  </si>
  <si>
    <t>Skull Traction</t>
  </si>
  <si>
    <t>SN027A</t>
  </si>
  <si>
    <t>a) Clinical notes
b) Clinical evaluation
c) Cervical X-ray/CT/MRI
d) Planned line of treatment</t>
  </si>
  <si>
    <t>a) Detailed Indoor case papers (ICPs)
b) Post-procedure photograph (optional)
c) Lateral C-spine X-rays within 6 hours after application of traction
d) In case of accident was FIR done (optional)
e) Detailed Procedure / operative notes
f) Detailed discharge summary</t>
  </si>
  <si>
    <t>SN028</t>
  </si>
  <si>
    <t xml:space="preserve">Posterior Cervical Discetomy without implant </t>
  </si>
  <si>
    <t>SN028A</t>
  </si>
  <si>
    <t>Posterior cervical laminoforaminotomy and discectomy</t>
  </si>
  <si>
    <t>a) Clinical notes with evaluation findings, indication of procedure, and planned line of treatment
b) Clinical photograph
c) X-ray / MRI Cervical spine</t>
  </si>
  <si>
    <t>a)Detailed Indoor case papers
b) Detailed Procedure / operative notes
c) Detailed discharge summary</t>
  </si>
  <si>
    <t>SN029</t>
  </si>
  <si>
    <t xml:space="preserve">Posterior Cervical Fusion with implant 
(Lateral mass fixation) </t>
  </si>
  <si>
    <t>SN029A</t>
  </si>
  <si>
    <t>Posterior cervical fusion using lateral mass or pedicle screws and rods</t>
  </si>
  <si>
    <t>a) Clinical notes with evaluation findings, indication of procedure, and planned line of treatment
b) Clinical photograph
c) X-ray / MRI Cervical spine             d) Indication of implant requirement</t>
  </si>
  <si>
    <t>a)Detailed Indoor case papers
b) Detailed Procedure / operative notes
c) Detailed discharge summary d) Implant details (invoice/barcode)</t>
  </si>
  <si>
    <t>SN030</t>
  </si>
  <si>
    <t xml:space="preserve">Cervical Disc Multiple level without Fusion </t>
  </si>
  <si>
    <t>SN030A</t>
  </si>
  <si>
    <t>Anterior cervical discectomy without fusion</t>
  </si>
  <si>
    <t>SN031</t>
  </si>
  <si>
    <t xml:space="preserve">Excision of Cervical Ribs </t>
  </si>
  <si>
    <t>SN031A</t>
  </si>
  <si>
    <t>a) Clinical notes
b) Clinical photograph
c) Cervical X-ray
CT/MRI Chest and Cervical Spine d) Planned line of treatment</t>
  </si>
  <si>
    <t>a) Detailed Indoor case papers 
b) Detailed Procedure / operative notes
c) Cervical/Chest X-ray
d) Detailed discharge summary</t>
  </si>
  <si>
    <t>Neurosurgery, Orthopedics</t>
  </si>
  <si>
    <t>SN032</t>
  </si>
  <si>
    <t xml:space="preserve">Thoracic / Lumbar Corpectomy with fusion </t>
  </si>
  <si>
    <t>SN032A</t>
  </si>
  <si>
    <t>Cervical/Thoracic/ Lumbar corpectomy with fusion for Tumor/Infection/Trauma</t>
  </si>
  <si>
    <t>a) Clinical notes with history, signs, symptoms, evaluation findings, indication for procedure, planned line of management and advice for admission
b) MRI labelled with patient ID, date and side (Left/ Right) - affected part</t>
  </si>
  <si>
    <t>a) Detailed Indoor case papers 
b) Procedure / operation notes
c) Post procedure Imaging with film (X ray) showing the implants
d) Post procedure Clinical photograph showing scar
e) Invoice/barcode of implant
f) Discharge Summary</t>
  </si>
  <si>
    <t>SN033</t>
  </si>
  <si>
    <t xml:space="preserve">Lumbar Discectomy </t>
  </si>
  <si>
    <t>SN033A</t>
  </si>
  <si>
    <t>Microscopic/Endoscopic Lumbar Discectomy (One level)</t>
  </si>
  <si>
    <t>a) Clinical notes
b) Clinical Evaluation
c) MRI Lumbar spine
d) Planned line of treatment</t>
  </si>
  <si>
    <t>a) Detailed Indoor case papers
b) Detailed Procedure / operative notes
c) Detailed discharge summary</t>
  </si>
  <si>
    <t>SN034</t>
  </si>
  <si>
    <t>Laminectomy</t>
  </si>
  <si>
    <t>SN034A</t>
  </si>
  <si>
    <t>Laminectomy without fusion for lumbar or cervical canal stenosis</t>
  </si>
  <si>
    <t xml:space="preserve">a) Clinical notes.
b) MRI establishing need of surgery.
</t>
  </si>
  <si>
    <t xml:space="preserve">a) Post procedure X-ray showing fixation &amp; fusion.
b) Post procedure Clinical photgraph showing scar.
c) Detailed discharge summary Detailed Procedure.
d) Operative Notes.
</t>
  </si>
  <si>
    <t>SN034B</t>
  </si>
  <si>
    <t>Laminectomy with fusion and fixation for lumbar/cervical/thoracic canal stenosis or for tumor / trauma/Bleed(Cost of implants to be extra)</t>
  </si>
  <si>
    <t>SN035</t>
  </si>
  <si>
    <t>Neurectomy</t>
  </si>
  <si>
    <t>SN035A</t>
  </si>
  <si>
    <t>Peripheral Neurectomy</t>
  </si>
  <si>
    <t>Neurosurgery, ENT, Oral &amp; Maxillofacial Surgery</t>
  </si>
  <si>
    <t>SN035B</t>
  </si>
  <si>
    <t>Trigeminal Nerve Neurectomy</t>
  </si>
  <si>
    <t>SN036</t>
  </si>
  <si>
    <t>Micro discectomy</t>
  </si>
  <si>
    <t>SN036A</t>
  </si>
  <si>
    <t>Anterior Cervical Discectomy with fusion (Cost of implants to be extra)</t>
  </si>
  <si>
    <t>SN039</t>
  </si>
  <si>
    <t>Spine - Extradural Haematoma</t>
  </si>
  <si>
    <t>SN039A</t>
  </si>
  <si>
    <t xml:space="preserve">Intraspinal Extradural hematoma evacuation </t>
  </si>
  <si>
    <t>a) Clinical notes with evaluation findings, indication of procedure, and planned line of management                                            b) CT/MRI Spine</t>
  </si>
  <si>
    <t>a) Detailed Indoor case papers
b) Detailed Procedure / operative notes
c) Post-op X-ray Spine
d) Detailed discharge summary</t>
  </si>
  <si>
    <t>SN041</t>
  </si>
  <si>
    <t>Spine - Extradural Tumour</t>
  </si>
  <si>
    <t>SN041A</t>
  </si>
  <si>
    <t>Excision of extradural spinal tumor</t>
  </si>
  <si>
    <t>a) Clinical notes including evaluation findings
b) Based on Etiology
*CT/ MRI Brain/Spine                      *Positron emission tomography (PET) scan                                                 *Chest X-ray                                           * Mammography                                * Ultrasound of abdomen                *Bone scan                                            *CT/MRI of other regions if symptomatic                                            c)  Planned line of treatment</t>
  </si>
  <si>
    <t>a) Detailed Indoor case papers 
b) Detailed Procedure / operative notes
c) Post-op CT Spine
d) Histopathological/Biopsy report</t>
  </si>
  <si>
    <t>SN041B</t>
  </si>
  <si>
    <t>Excision of extradural spinal tumor with fusion and fixation (Cost of implants to be extra)</t>
  </si>
  <si>
    <t>a) Clinical notes including evaluation findings
b) Based on Etiology
*CT/ MRI Brain/Spine                      *Positron emission tomography (PET) scan                                                 *Chest X-ray                                           * Mammography                                * Ultrasound of abdomen                *Bone scan                                            *CT/MRI of other regions if symptomatic                                            c)  Planned line of treatment          d) Indication of implant requirement</t>
  </si>
  <si>
    <t>a) Detailed Indoor case papers
b) Detailed Procedure / operative notes
c) Post-op CT Spine
d) Implant details (barcode/invoice)
e) Histopathological/Biopsy report</t>
  </si>
  <si>
    <t>SN042</t>
  </si>
  <si>
    <t>Spine - Intradural Tumour</t>
  </si>
  <si>
    <t>SN042A</t>
  </si>
  <si>
    <t>Excision of Intradural extramedullary tumor</t>
  </si>
  <si>
    <t>a) Clinical notes including evaluation findings
b) CT/ MRI Spine                                       c) Planned line of treatment</t>
  </si>
  <si>
    <t>a) Detailed Indoor case papers
b) Detailed Procedure / operative notes
c) Post-op CT Spine
d)  Histopathological/Biopsy report
e) Detailed discharge summary</t>
  </si>
  <si>
    <t>SN042B</t>
  </si>
  <si>
    <t>Excision of Intradural extramedullary tumor with fusion and ficxation (Cost of implants to be extra)</t>
  </si>
  <si>
    <t>a) Clinical notes including evaluation findings
b) CT/ MRI Spine                                       c) Indication of implant requirement
d) Planned line of treatment</t>
  </si>
  <si>
    <t>a) Detailed Indoor case papers
b) Detailed Procedure / operative notes
c) Post-op CT Spine
d) Implant details (barcode/invoice)
e) Histopathological/Biopsy report
f) Detailed discharge summary</t>
  </si>
  <si>
    <t>SN043</t>
  </si>
  <si>
    <t>Spine - Intramedullar Tumour</t>
  </si>
  <si>
    <t>SN043A</t>
  </si>
  <si>
    <t>Excision of Intramedullary tumor of spine</t>
  </si>
  <si>
    <t>a) Clinical notes including evaluation findings
b) CT/ MRI Spine                                       c) Planned line of treatment Optional                                         *PET scan                                             *Chest X-ray                                              *Bone scan                                                *Mammography                              *Ultrasound of abdomen                       *CT/MRI of other regions if symptomatic</t>
  </si>
  <si>
    <t>SN043B</t>
  </si>
  <si>
    <t>Excision of Intramedullary tumor with fusion and ficxation (Cost of implants to be extra)</t>
  </si>
  <si>
    <t>SN044</t>
  </si>
  <si>
    <t xml:space="preserve">R. F. Lesioning for Trigeminal Neuralgia </t>
  </si>
  <si>
    <t>SN044A</t>
  </si>
  <si>
    <t>SN045</t>
  </si>
  <si>
    <t>Brachial Plexus – Repair</t>
  </si>
  <si>
    <t>SN045A</t>
  </si>
  <si>
    <t>Brachial Plexus repair</t>
  </si>
  <si>
    <t>a) Clinical notes
b) Clinical Evaluation
c) Electromyography (EMG)
d) Nerve conduction studies               e) Planned line of treatment</t>
  </si>
  <si>
    <t>a) Detailed Indoor case papers 
b) Detailed Procedure / operative notes
c) In case of accidents – FIR (optional)
d) Detailed discharge summary</t>
  </si>
  <si>
    <t>SN046</t>
  </si>
  <si>
    <t>Carpal Tunnel Release</t>
  </si>
  <si>
    <t>SN046A</t>
  </si>
  <si>
    <t xml:space="preserve">Carpal tunnel release </t>
  </si>
  <si>
    <t>a) Clinical notes confirming the diagnosis
b) Ultrasound imaging (USG) labelled with patient ID, date and side (Left/ Right) of affected limb
c) Nerve Conduction Velocity (NCV)</t>
  </si>
  <si>
    <t>a) Detailed Indoor Case Papers 
b) Detailed Procedure / Operative Notes
c) Detailed discharge summary</t>
  </si>
  <si>
    <t>SN047</t>
  </si>
  <si>
    <t>Nerve Decompression</t>
  </si>
  <si>
    <t>SN047A</t>
  </si>
  <si>
    <t>Peripheral nerve repair/Neurolysis</t>
  </si>
  <si>
    <t>SN048</t>
  </si>
  <si>
    <t>Cranial Nerve Anastomosis</t>
  </si>
  <si>
    <t>SN048A</t>
  </si>
  <si>
    <t>Cranial nerve re-anastomosis/Repair (Facial/)</t>
  </si>
  <si>
    <t>a) Clinical notes
b) Clinical evaluation
c)  EMG (Electromyography)
d) Nerve conduction study
e) Planned line of treatment</t>
  </si>
  <si>
    <t>a) Detailed Indoor case papers (ICPs)
b)Detailed Procedure / operative notes
c) Detailed discharge summary</t>
  </si>
  <si>
    <t>SN049</t>
  </si>
  <si>
    <t>Peripheral Nerve Surgery</t>
  </si>
  <si>
    <t>SN049B</t>
  </si>
  <si>
    <t>Peripheral nerve tumor excision and repair</t>
  </si>
  <si>
    <t>SN050</t>
  </si>
  <si>
    <t>Nerve Biopsy excluding Hensens</t>
  </si>
  <si>
    <t>SN050A</t>
  </si>
  <si>
    <t>Nerve Biopsy excluding Hansen's</t>
  </si>
  <si>
    <t>SN051</t>
  </si>
  <si>
    <t>Muscle Biopsy with report</t>
  </si>
  <si>
    <t>SN051A</t>
  </si>
  <si>
    <t xml:space="preserve">Muscle Biopsy </t>
  </si>
  <si>
    <t>a) Clinical notes
b) Clinical Evaluation
c) Planned line of treatment</t>
  </si>
  <si>
    <t>a) Detailed Indoor case papers (ICPs)                                         b) Histopathological examination
c) Detailed Procedure / operative notes
d) Detailed discharge summary</t>
  </si>
  <si>
    <t>SN054</t>
  </si>
  <si>
    <t>Gamma Knife radiosurgery (GKRS) / SRS for tumours / Arteriovenous malformation (AVM)</t>
  </si>
  <si>
    <t>SN054A</t>
  </si>
  <si>
    <t xml:space="preserve">Gamma Knife Radiosurgery for tumors/AVMs/ Trigeminal Neuralgia </t>
  </si>
  <si>
    <t>a) Clinical Notes including evaluation findings, indication 
of procedure and planned line of management
b) Electromyography (EMG) report</t>
  </si>
  <si>
    <t xml:space="preserve">a) Detailed Indoor case papers 
b) Histopathological report of muscle biopsy 
c) Detailed Procedure/ Operative notes
d) Detailed discharge summary </t>
  </si>
  <si>
    <t>SN057</t>
  </si>
  <si>
    <t>Endoscopic Third Ventriculostomy</t>
  </si>
  <si>
    <t>SN057A</t>
  </si>
  <si>
    <t>Endoscopic Third ventriculostomy</t>
  </si>
  <si>
    <t>SN059</t>
  </si>
  <si>
    <t>R. F. Lesioning</t>
  </si>
  <si>
    <t>SN059A</t>
  </si>
  <si>
    <t>Radiofrequency lesioning for sacroilitis</t>
  </si>
  <si>
    <t>SN059B</t>
  </si>
  <si>
    <t>Radiofrequency lesioning for chronic back pain</t>
  </si>
  <si>
    <t>SN060</t>
  </si>
  <si>
    <t>Discectomy - Dorsal</t>
  </si>
  <si>
    <t>SN060A</t>
  </si>
  <si>
    <t>SN061</t>
  </si>
  <si>
    <t>Diagnostic Cerebral / Spinal Angiography (DSA - Digital Substraction Angiography)</t>
  </si>
  <si>
    <t>SN061A</t>
  </si>
  <si>
    <t>SN062</t>
  </si>
  <si>
    <t>Reexploration for Cranial / Spinal surgeries</t>
  </si>
  <si>
    <t>SN062A</t>
  </si>
  <si>
    <t>SN063</t>
  </si>
  <si>
    <t>Conservative management of high cervical injury</t>
  </si>
  <si>
    <t>SN063A</t>
  </si>
  <si>
    <t>Conservatively managed spinal injury with ventilator</t>
  </si>
  <si>
    <t>ST</t>
  </si>
  <si>
    <t>SN063B</t>
  </si>
  <si>
    <t>Moderate head injury</t>
  </si>
  <si>
    <t>SN063C</t>
  </si>
  <si>
    <t>Conservatively managed Severe Head injury</t>
  </si>
  <si>
    <t>SN063D</t>
  </si>
  <si>
    <t>Simple head injury</t>
  </si>
  <si>
    <t>SN064</t>
  </si>
  <si>
    <t>AVM EMBOLISATION</t>
  </si>
  <si>
    <t>SN064A</t>
  </si>
  <si>
    <t>AVM EMBOLISATION/THROMBECTOMY</t>
  </si>
  <si>
    <t>SN065</t>
  </si>
  <si>
    <t>Ventricular tap</t>
  </si>
  <si>
    <t>SN065A</t>
  </si>
  <si>
    <t>Ventricular tapping with Omayya reservoir/external ventricular drain</t>
  </si>
  <si>
    <t>SN066</t>
  </si>
  <si>
    <t>Decompressive Caniectomy</t>
  </si>
  <si>
    <t>SN066A</t>
  </si>
  <si>
    <t>Craniectomy/ DECRA for head injury/acute stroke/cerebral venous thrombosis</t>
  </si>
  <si>
    <t>Obstetrics &amp; Gynecology, Surgical Oncology, Pediatric Surgery</t>
  </si>
  <si>
    <t>Laparotomy and proceed for Ovarian Cancers. Omentomy with Bilateral Salpingo-oophorectomy</t>
  </si>
  <si>
    <t>Laparotomy and proceed for Ovarian Cancers. Omentomy with Bilateral
Salpingo-oophorectomy</t>
  </si>
  <si>
    <t xml:space="preserve">a)Clinical notes and USG Abdomen .
b) Pelvis.
c) CT abdomen.
d)Pelvis establishing indication.
</t>
  </si>
  <si>
    <t xml:space="preserve">a)Histopathology.
b) Detailed Operative notes.
c)per op pic of specimen removed.
d)Detailed Discharge Summary.
</t>
  </si>
  <si>
    <t>Obstetrics &amp; Gynecology, Surgical Oncology</t>
  </si>
  <si>
    <t>Laparoscopic tubal surgeries
(for any indication including ectopic pregnancy)</t>
  </si>
  <si>
    <t>a) Detailed Clinical notes with history, symptoms, signs, examination findings, indication for procedure, planned line of treatment, and advice for admission
 b) Serum Beta human chorionic gonadotropin (hCG) titers                     c) USG abdomen/pelvis</t>
  </si>
  <si>
    <t>a) Detailed Indoor Case Papers 
b) Detailed Procedure / operative notes
c) Serum Beta hCG level (in case of ectopic pregnancy)
d) Histopathological Examination
e) Blood transfusion notes (if blood transfusion was given)
f) Detailed Discharge Summary</t>
  </si>
  <si>
    <t>Procedure on Fallopian Tube for establishing Tubal
Patency</t>
  </si>
  <si>
    <t>Procedure on Fallopian Tube for
establishing Tubal Patency</t>
  </si>
  <si>
    <t>a) Detailed Clinical notes with history, indications, symptoms, signs, examination findings and advice for admission
b) HSG (hysterosalpingogram) / Sonosalpingography                                c)  Planned line of treatment</t>
  </si>
  <si>
    <t>a) Detailed indoor case papers
b) Detailed procedure/operative notes
c) Detailed Discharge Summary                                d) HSG (hysterosalpingogram) – post operative</t>
  </si>
  <si>
    <t>SO006</t>
  </si>
  <si>
    <t>Abdominal Myomectomy</t>
  </si>
  <si>
    <t>SO006A</t>
  </si>
  <si>
    <t xml:space="preserve">a)Clinical notes establishing indication.
b)USG Abdomen Pelvis.
c) MRI abdomen. Pap smear.
</t>
  </si>
  <si>
    <t xml:space="preserve">a)Detailed Operative notes.
b)HPE.
c) Pic of specimen removed- Gross and Histopathology.
d)Detailed discharge summary
</t>
  </si>
  <si>
    <t>SO007</t>
  </si>
  <si>
    <t>Hysteroscopic Myomectomy</t>
  </si>
  <si>
    <t>SO007A</t>
  </si>
  <si>
    <t xml:space="preserve">a)physical examination findings with indications for the procedure. USG pelvis 
b) MRI Pelvis
</t>
  </si>
  <si>
    <t xml:space="preserve">a)Detailed Operative notes.
b) HPE.
c) Intraop stills with date &amp; patient ID.
d) Detailed discharge summary 
</t>
  </si>
  <si>
    <t>SO009</t>
  </si>
  <si>
    <t>Hysteroscopic polypectomy</t>
  </si>
  <si>
    <t>SO009A</t>
  </si>
  <si>
    <t xml:space="preserve">a)Admission Notes comprising of history.
b) Examination  with indications for the procedure.
c) Relavant Investigations (establishing diagnosis).
d)USG showing polyp.
</t>
  </si>
  <si>
    <t>a)Detailed Procedure.                     b)Operative Notes together with indication of surgery.                                             c)Intraop. stills with date &amp; patient ID.                                                  d)Pic off  specimenremoved.HPE.   e)Progress notes.                                          f)detailed discharge summary.</t>
  </si>
  <si>
    <t>SO010</t>
  </si>
  <si>
    <t>Hysterectomy</t>
  </si>
  <si>
    <t>SO010A</t>
  </si>
  <si>
    <t>Abdominal Hysterectomy</t>
  </si>
  <si>
    <t>a) Clinical notes clearly indicating reason(s) for hysterectomy including medical management tried for at least 4-6 months, of which at least 2-3 months (i.e. 2-3 cycles) should be of hormone therapy and it failed, or it was not indicated, with reason thereof                       b) Lab investigations (Complete Blood count, Blood sugar- fasting and post prandial, Renal function test, liver function test, Urine- routine and microscopy) c)Electrocardiogram                       d) X-ray chest      e)Ultrasonography (USG) Abdomen + Pelvis                              f )Pap smear &amp; Cervical biopsy (Both these investigations are essential only in those hysterectomy cases which are getting operated due to benign conditions of Cervix)                         g) Documentary evidence of appropriate counselling given to the patient and informed consent form signed by the patient in all cases of hysterectomy especially when performing removal of ovaries (oophorectomy- U/L or B/L)</t>
  </si>
  <si>
    <t>a. Indoor case papers
b. Detailed Operative notes
c. Discharge summary with follow up advise
d. Picture(s) of specimen removed (Gross)
e. Histopathology report of the specimen removed</t>
  </si>
  <si>
    <t>SO010B</t>
  </si>
  <si>
    <t>Abdominal Hysterectomy + Salpingo-oophorectomy</t>
  </si>
  <si>
    <t>a. Indoor case papers
b. Detailed Operative notes
c. Discharge summary with follow up advise
d. Picture(s) of specimen removed (Gross)
e. Histopathology report of the specimen removed               f)Intra-operative stills (in cases of laparoscopy)</t>
  </si>
  <si>
    <t>SO010C</t>
  </si>
  <si>
    <t>Non descent vaginal hysterectomy</t>
  </si>
  <si>
    <t>SO010D</t>
  </si>
  <si>
    <t>Vaginal hysterectomy with anterior and posterior colpoperineorrhaphy</t>
  </si>
  <si>
    <t>SO010E</t>
  </si>
  <si>
    <t>Laparoscopic hysterectomy (TLH)</t>
  </si>
  <si>
    <t>SO010F</t>
  </si>
  <si>
    <t>Laparoscopically assisted vaginal hysterectomy (LAVH)</t>
  </si>
  <si>
    <t>SO011</t>
  </si>
  <si>
    <t>Caesarean hysterectomy</t>
  </si>
  <si>
    <t>SO011A</t>
  </si>
  <si>
    <t>a. Clinical notes clearly indicating reason(s) for being a life-saving procedure and performing caesarean hysterectomy
b. Lab investigations (Complete Blood count, Blood sugar- fasting and post prandial, Renal function test, liver function test, Urine- routine and microscopy)
c. Ultrasonography (USG) Abdomen (Pregnancy USG report / scan)</t>
  </si>
  <si>
    <t>a. Detailed Operative notes
b. Discharge summary with follow up advise
c. Delivery note (including birth outcomes)
d. Pictures of specimen removed (Gross)
e. Histopathology report of the specimen removed</t>
  </si>
  <si>
    <t>SO012</t>
  </si>
  <si>
    <t>Manchester Repair</t>
  </si>
  <si>
    <t>SO012A</t>
  </si>
  <si>
    <t>a) Detailed Clinical notes with history, indications, symptoms, signs, examination findings confirming diagnosis and advice for admission                                      b) Planned line of treatment</t>
  </si>
  <si>
    <t>a) Detailed indoor case papers
b) Investigation reports (If required)
c) Detailed procedure/operative notes
d) Detailed Discharge Summary
e) Blood transfusion notes (if blood transfusion was given)</t>
  </si>
  <si>
    <t>SO013</t>
  </si>
  <si>
    <t xml:space="preserve">Sling Surgeries for Prolapse </t>
  </si>
  <si>
    <t>SO013A</t>
  </si>
  <si>
    <t>Surgeries for Prolapse - Sling Surgeries</t>
  </si>
  <si>
    <t xml:space="preserve">a) Detailed Clinical notes with history, indications, symptoms, signs, examination findings and advice for admission
b) USG Abdomen/pelvis
</t>
  </si>
  <si>
    <t>a) Detailed Indoor Case Papers 
b) Investigation reports (if done)
c) Detailed procedure/operative notes</t>
  </si>
  <si>
    <t>SO014</t>
  </si>
  <si>
    <t>Hysterotomy</t>
  </si>
  <si>
    <t>SO014A</t>
  </si>
  <si>
    <t>a) Detailed Clinical notes with history, symptoms, signs, examination findings and advice for admission
b) History and clinical presentation confirming the diagnosis
c) Planned line of treatment</t>
  </si>
  <si>
    <t>a) Detailed indoor case papers
b) Documentation of indication of surgery
c) Detailed operative/procedure notes
d) Histopathological Examination
e) Blood transfusion notes (if blood transfusion was given)
f) Detailed Discharge Summary</t>
  </si>
  <si>
    <t>SO015</t>
  </si>
  <si>
    <t>Lap. Surgery for Endometriosis 
(Other than Hysterectomy)</t>
  </si>
  <si>
    <t>SO015A</t>
  </si>
  <si>
    <t>a) Detailed clinical notes with history, symptoms, signs, examination findings, indication for procedure, planned line of treatment, advice for admission
b) USG Abdomen/pelvis</t>
  </si>
  <si>
    <t>a) Detailed Indoor Case Papers
b) Investigation reports (if required)
c) Detailed Procedure / operative notes
d) Histopathology examination report
e) Detailed discharge summary</t>
  </si>
  <si>
    <t>SO016</t>
  </si>
  <si>
    <t>Diagnostic hysteroscopy</t>
  </si>
  <si>
    <t>SO016A</t>
  </si>
  <si>
    <t>With biopsy</t>
  </si>
  <si>
    <t>a) Detailed clinical notes with history, symptoms, signs, examination findings, indications, and advice for admission
b) Hemoglobin, Complete blood count
c) Urine complete examination (CUE)
d) USG abdomen/pelvis</t>
  </si>
  <si>
    <t>a) Detailed Indoor Case Papers 
b) Diagnostic hysteroscopy
c) Histopathology report
d) Photograph of removed IUCD
e) Detailed operative/ procedure notes
f) Detailed Discharge Summary</t>
  </si>
  <si>
    <t>SO016B</t>
  </si>
  <si>
    <t>Without biopsy</t>
  </si>
  <si>
    <t>a) Detailed Indoor Case Papers
b) Diagnostic hysteroscopy
c) Detailed operative/ procedure notes
d) Detailed Discharge Summary</t>
  </si>
  <si>
    <t>SO017</t>
  </si>
  <si>
    <t>Hysteroscopic IUCD removal</t>
  </si>
  <si>
    <t>SO017A</t>
  </si>
  <si>
    <t>a) Detailed Indoor Case Papers
b) Photograph of removed IUCD
c) Detailed operative/ procedure notes
d) Detailed Discharge Summary</t>
  </si>
  <si>
    <t>SO018</t>
  </si>
  <si>
    <t>D&amp;C (Dilatation&amp;curretage)</t>
  </si>
  <si>
    <t>SO018A</t>
  </si>
  <si>
    <t xml:space="preserve">a) Admission Notes comprising of history.
b) examination  with indications for the procedure,Relavant Investigations (establishing diagnosis).
c) (USG Abdomen + Pelvis)- optional.
</t>
  </si>
  <si>
    <t xml:space="preserve">a) Detailed Procedure.
b) Operative Notes.
c) Intraop. Stills.
d) Histopathology of curetted material.
e) Progress notes.
f) Detailed discharge summary.
</t>
  </si>
  <si>
    <t>SO019</t>
  </si>
  <si>
    <t>Dilation and Evacuation (D&amp;E)</t>
  </si>
  <si>
    <t>SO019A</t>
  </si>
  <si>
    <t>a) Detailed clinical notes with history, symptoms, signs, examination findings, indications, and advice for admission
b) Ultrasound report for establishing the diagnosis
c) Rh ABO blood grouping
d) Complete blood count
e) Serum HCG levels (for hydatidiform mole)</t>
  </si>
  <si>
    <t>a) Detailed Indoor Case Papers
b) Detailed operative/ procedure notes
c) Investigation reports (if required)                               d) however in certain conditions such as molar pregnancy or any other suspected pathology it should be available
e) Detailed Discharge Summary</t>
  </si>
  <si>
    <t>SO020</t>
  </si>
  <si>
    <t>Pyometra drainage</t>
  </si>
  <si>
    <t>SO020A</t>
  </si>
  <si>
    <t>a) Detailed clinical notes with history, symptoms, signs, examination findings, indication for procedure, planned line of treatment, and advice for admission                                               b) Ultrasound Abdomen/pelvis
c) Urine routine, microscopic examination
d) Complete Blood Count</t>
  </si>
  <si>
    <t>a) Detailed indoor case papers
b) Detailed operative/ procedure notes
c) Culture &amp; sensitivity report of the drained pus/ fluid
d) Histopathological examination
e) Detailed discharge summary</t>
  </si>
  <si>
    <t>SO021</t>
  </si>
  <si>
    <t>Intrauterine transfusions</t>
  </si>
  <si>
    <t>SO021A</t>
  </si>
  <si>
    <t>a) Detailed clinical notes with history, symptoms, signs, examination findings, indication for procedure, planned line for treatment and advice for admission
b) Ultrasound report for foetal signs of haemolytic disease &amp; gestation age
c) Complete blood count (CBC) 
d) ABO Rh of both partners
e) Indirect Coomb`s test and titre                                                              f) Color Doppler study of MCA-PSV</t>
  </si>
  <si>
    <t>a) Detailed Indoor Case Papers
b) Detailed Procedure / operative notes
c) Fetal blood sampling/cordocentesis
d) Blood transfusion notes (if required)
e) Detailed Discharge Summary</t>
  </si>
  <si>
    <t>SO022</t>
  </si>
  <si>
    <t>Hysteroscopic adhesiolysis</t>
  </si>
  <si>
    <t>SO022A</t>
  </si>
  <si>
    <t>a) Detailed Clinical notes with history, indications, symptoms, signs, examination findings and advice for admission
b) USG Pelvis/Abdomen                      c) Planned line of treatment</t>
  </si>
  <si>
    <t>a) Detailed indoor case papers
b) Investigation reports (If done)
c) Detailed operative/procedure notes
d) Detailed Discharge Summary</t>
  </si>
  <si>
    <t>SO023</t>
  </si>
  <si>
    <t>Laparoscopic adhesiolysis</t>
  </si>
  <si>
    <t>SO023A</t>
  </si>
  <si>
    <t>a) Detailed Clinical notes with history, indications, symptoms, signs, examination findings and advice for admission
b) USG Pelvis</t>
  </si>
  <si>
    <t>a) Detailed indoor case papers
b) Investigation reports (if done)
c) Detailed operative notes
d) Detailed Discharge Summary
e) Blood transfusion notes (if blood transfusion was given)</t>
  </si>
  <si>
    <t>SO024</t>
  </si>
  <si>
    <t>Trans - vaginal tape / Trans-obturator tape</t>
  </si>
  <si>
    <t>SO024A</t>
  </si>
  <si>
    <t>Trans-vaginal tape</t>
  </si>
  <si>
    <t>a) Detailed Clinical notes with history, indications, symptoms, signs, evaluation findings, planned line of management, and advice for admission
b) Clinical diagnosis</t>
  </si>
  <si>
    <t>a) Detailed Indoor Case Papers 
b) Investigation reports (if required)
c) Detailed procedure/operative notes
d) Detailed Discharge Summary</t>
  </si>
  <si>
    <t>SO024B</t>
  </si>
  <si>
    <t>Trans-obturator tape</t>
  </si>
  <si>
    <t>SO025</t>
  </si>
  <si>
    <t>Sacrocolpopexy (Abdominal)</t>
  </si>
  <si>
    <t>SO025A</t>
  </si>
  <si>
    <t>a) Detailed Clinical notes with history, indications, symptoms, signs, examination findings and advice for admission
b) Pelvic/Abdominal USG
c) Planned line of treatment</t>
  </si>
  <si>
    <t>a) Detailed indoor case papers
b) Investigation reports (if required)
c) Detailed procedure/operative notes
d) Detailed Discharge Summary</t>
  </si>
  <si>
    <t>SO025B</t>
  </si>
  <si>
    <t>SO026</t>
  </si>
  <si>
    <t>LLETZ (including PAP smear and colposcopy)</t>
  </si>
  <si>
    <t>SO026A</t>
  </si>
  <si>
    <t xml:space="preserve">a) Admission Notes comprising of history.
b) examination  with indications for the procedure.
c) Relavant Investigations (establishing diagnosis).
d) Evidence of cervical pre-cancer (PAP smear) Colposcopiy.
e) Cervical Biopsy is optional.
</t>
  </si>
  <si>
    <t xml:space="preserve">a) Detailed Procedure.
b) Operative Notes.
c) Intraop. stills with date &amp; patient ID.
d) HPE of specimen.
e) Progress notes.
f) Detailed discharge summary.
</t>
  </si>
  <si>
    <t>SO027</t>
  </si>
  <si>
    <t>Vaginal Sacrospinus fixation with repair</t>
  </si>
  <si>
    <t>SO027A</t>
  </si>
  <si>
    <t>SO028</t>
  </si>
  <si>
    <t>Excision of Vaginal Septum (vaginal route)</t>
  </si>
  <si>
    <t>SO028A</t>
  </si>
  <si>
    <t>a) Detailed Clinical notes with history, indications, symptoms, signs, examination findings and advice for admission
b) Clinical Examination
c) Pelvic/Abdominal USG / MRI
d) Planned line of treatment</t>
  </si>
  <si>
    <t>a) Detailed indoor case papers
b) Investigation reports (if done)
c) Detailed procedure/operative notes
d) Detailed Discharge Summary</t>
  </si>
  <si>
    <t>SO029</t>
  </si>
  <si>
    <t>Hymenectomy for imperforate hymen</t>
  </si>
  <si>
    <t>SO029A</t>
  </si>
  <si>
    <t>a) Detailed Clinical notes with history, indications, symptoms, signs, examination findings and advice for admission
b) USG pelvis</t>
  </si>
  <si>
    <t>a) Detailed indoor case papers
b) Investigation reports
c) Detailed procedure/operative notes
d) Detailed Discharge Summary</t>
  </si>
  <si>
    <t>SO030</t>
  </si>
  <si>
    <t>Anterior &amp; Posterior Colpoperineorrhapy</t>
  </si>
  <si>
    <t>SO030A</t>
  </si>
  <si>
    <t>a) Detailed Clinical notes with history, indications, symptoms, signs, examination findings and advice for admission
 b) USG abdomen/pelvis
c) Pap smear
 d) Planned line of treatment</t>
  </si>
  <si>
    <t>a) Detailed indoor case papers
b) Detailed operative/procedure notes
c) Detailed Discharge Summary
d) Blood transfusion notes (if blood transfusion was given)</t>
  </si>
  <si>
    <t>SO031</t>
  </si>
  <si>
    <t>Vaginoplasty (McIndoe procedure)</t>
  </si>
  <si>
    <t>SO031A</t>
  </si>
  <si>
    <t>a) Detailed Clinical notes with history, indications, symptoms, signs, examination findings and advice for admission
b) Pelvic/Abdominal USG</t>
  </si>
  <si>
    <t xml:space="preserve">a) Detailed indoor case papers
b) Investigation reports (if done)
c) Detailed procedure/operative notes
d) Detailed Discharge Summary
</t>
  </si>
  <si>
    <t>SO032</t>
  </si>
  <si>
    <t>Vaginal repair for vesico-vaginal fistula (Repair for VVF)</t>
  </si>
  <si>
    <t>SO032A</t>
  </si>
  <si>
    <t>Vaginal repair for vesico-vaginal fistula (Open)</t>
  </si>
  <si>
    <t>a) Detailed Clinical notes with history, indications, symptoms, signs, examination findings and advice for admission
b)Cystoscopy/Cystourethroscopy
c) Complete Urine Examination (CUE)                                                            d) Planned line of treatment</t>
  </si>
  <si>
    <t>a) Detailed indoor case papers
b) Investigation reports (If required)
c) Detailed procedure/operative notes
d) Detailed Discharge Summary</t>
  </si>
  <si>
    <t>SO033</t>
  </si>
  <si>
    <t>Rectovaginal fistula repair</t>
  </si>
  <si>
    <t>SO033A</t>
  </si>
  <si>
    <t xml:space="preserve">a) Admission Notes comprising of history.
b) examination  with indications for the procedure.
c) Relavant Investigations (establishing diagnosis) .
</t>
  </si>
  <si>
    <t xml:space="preserve">a) Detailed Procedure.
b) Operative Notes.
c) Intraop. stills with date &amp; patient ID.
d) Progress notes.
e) detailed discharge summary.
</t>
  </si>
  <si>
    <t>SO034</t>
  </si>
  <si>
    <t>Vulval Hematoma drainage</t>
  </si>
  <si>
    <t>SO034A</t>
  </si>
  <si>
    <t>a) Detailed Clinical notes with history, indications, symptoms, signs, examination findings and advice for admission
b) Delivery notes (whether haematoma is formed after delivery), if available/ reason for non-availability</t>
  </si>
  <si>
    <t>a) Detailed indoor case papers
b) Investigation reports
c) Detailed operative notes
d) Detailed Discharge Summary
e) Blood transfusion notes (if blood transfusion was given)</t>
  </si>
  <si>
    <t>SO035</t>
  </si>
  <si>
    <t>Vulvectomy simple</t>
  </si>
  <si>
    <t>SO035A</t>
  </si>
  <si>
    <t xml:space="preserve">a) Admission Notes comprising of history.
b) examination  with indications for the procedure.
c) Relavant Investigations (establishing diagnosis) with Evidence (biopsy). Clinical pic if patient permits
</t>
  </si>
  <si>
    <t xml:space="preserve">a) Detailed Procedure.
b) Operative Notes.
c) Intra procedure clinical photograph.
d) Stills.
e) Histopathology.
f) progress notes.
g) Detailed discharge summary.
</t>
  </si>
  <si>
    <t>SO036</t>
  </si>
  <si>
    <t>Radical Vulvectomy with Inguinal and Pelvic lymph node disection</t>
  </si>
  <si>
    <t>SO036A</t>
  </si>
  <si>
    <t xml:space="preserve">a) Admission Notes comprising of history.
b) examination  with indications for the procedure.
c) Relavant Investigations (establishing diagnosis).
d) vulval biopsy.
e) CT/MRI for staging.
</t>
  </si>
  <si>
    <t xml:space="preserve">a) Detailed Procedure.
b) Operative Notes together with indication of surgery.
c) Intraop. stills with date &amp; patient ID.
d) pic off gross specimen removed.
e) HPE.
f) Progress notes.
g) detailed discharge summary.
</t>
  </si>
  <si>
    <t>SO037</t>
  </si>
  <si>
    <t>Abdomino Perineal repair for Mullerian Anomaly</t>
  </si>
  <si>
    <t>SO037A</t>
  </si>
  <si>
    <t>a) Detailed Clinical notes with history, indications, symptoms, signs, examination findings and advice for admission
b) USG Transvaginal/Trans abdominal (TVS/TAS)                               c) Planned line of treatment</t>
  </si>
  <si>
    <t>a) Detailed indoor case papers
b) Investigation reports (If done)
c) Detailed procedure/operative notes
d) Detailed Discharge Summary</t>
  </si>
  <si>
    <t>SO038</t>
  </si>
  <si>
    <t>Colpotomy</t>
  </si>
  <si>
    <t>SO038A</t>
  </si>
  <si>
    <t>a) Detailed clinical notes including history symptoms, signs, examination findings, planned line of treatment, and admission advice
b) Complete blood count (CBC)
c) USG abdomen/pelvis</t>
  </si>
  <si>
    <t>a) Detailed Indoor Case Papers 
b) Investigation reports (If required)
c) Detailed operative/ procedure notes
d) Detailed Discharge Summary</t>
  </si>
  <si>
    <t>SO039</t>
  </si>
  <si>
    <t>Diagnostic  laparoscopy</t>
  </si>
  <si>
    <t>SO039A</t>
  </si>
  <si>
    <t xml:space="preserve">a) Admission Notes comprising of history.
b) Examination.
c) Relavant Investigations
(establishing diagnosis).
</t>
  </si>
  <si>
    <t xml:space="preserve">a) Detailed Procedure.
b) Operative Notes together with indication of surgery.
c) Intraop. stills with date &amp; patient ID.
d) pic off gross specimen removed .
e) HPE.
f) Progress notes.
g) detailed discharge summary.
</t>
  </si>
  <si>
    <t>SO040</t>
  </si>
  <si>
    <t>Laparotomy for ectopic/ benign disorders</t>
  </si>
  <si>
    <t>SO040A</t>
  </si>
  <si>
    <t>a) Detailed Clinical notes with history, symptoms, signs, examination findings, planned line of treatment, and advice for admission                                                     b)  Serum Beta human chorionic gonadotropin (hCG) titers                              c) USG abdomen/pelvis</t>
  </si>
  <si>
    <t>a) Detailed indoor case papers
b) Serum Beta Hcg level follow-up for medical management
c) Blood transfusion notes (if blood transfusion was given)
d) Detailed Discharge Summary</t>
  </si>
  <si>
    <t>SO040B</t>
  </si>
  <si>
    <t>PID</t>
  </si>
  <si>
    <t>a) Detailed Clinical notes with history, indications, symptoms, signs, examination findings and advice for admission
b) Hemogram with Erythrocyte sedimentation rate, liver function test, renal function test, serum electrolytes, blood culture
c) USG abdomen and pelvis (if adnexal mass)                                           d) Planned line of treatment</t>
  </si>
  <si>
    <t>a) Detailed indoor case papers
b) Investigation reports (if done)
c) Detailed procedure/operative notes
d) Detailed Discharge Summary
e) Blood transfusion notes (if blood transfusion was given)</t>
  </si>
  <si>
    <t>SO041</t>
  </si>
  <si>
    <t>Cystectomy</t>
  </si>
  <si>
    <t>SO041A</t>
  </si>
  <si>
    <t>a) Detailed Clinical notes with history, indications, symptoms, signs, examination findings and advice for admission
b) USG Abdomen/pelvis
c) CA 125 Tumor marker                         d) Planned line of treatment</t>
  </si>
  <si>
    <t>a) Detailed indoor case papers
b) Investigation reports if done
c) Detailed procedure/operative notes
d) Histopathological Examination
e) Detailed Discharge Summary</t>
  </si>
  <si>
    <t>SO042</t>
  </si>
  <si>
    <t>Cystocele - Anterior repair</t>
  </si>
  <si>
    <t>SO042A</t>
  </si>
  <si>
    <t>SO043</t>
  </si>
  <si>
    <t>Burch</t>
  </si>
  <si>
    <t>SO043A</t>
  </si>
  <si>
    <t xml:space="preserve">Abdominal </t>
  </si>
  <si>
    <t>SO043B</t>
  </si>
  <si>
    <t xml:space="preserve">Laparoscopic </t>
  </si>
  <si>
    <t>SO044</t>
  </si>
  <si>
    <t>Electro Cauterisation / Cryo Surgery</t>
  </si>
  <si>
    <t>SO044A</t>
  </si>
  <si>
    <t>a) Detailed clinical notes with history, symptoms, signs, examination findings, indications, and advice for admission
b) Patient is in post-menstrual phase
c) Pap smear – mandatory or Colposcopy (optional) findings, if available</t>
  </si>
  <si>
    <t>a) Detailed clinical notes
b) Investigation reports
c) Detailed operative/ procedure notes
d) Post procedure instructions</t>
  </si>
  <si>
    <t>SO045</t>
  </si>
  <si>
    <t xml:space="preserve">EUA for (minor girls / unmarried sexually inactive / victims of sexual abuse) </t>
  </si>
  <si>
    <t>SO045A</t>
  </si>
  <si>
    <t>a) Detailed Clinical notes with history, indications, symptoms, signs, examination findings and advice for admission
b) Vaginal examination
c) Vaginal swab (in cases of sexual assault)
d) Informed consent from parents/adult patient                           e) Planned line of treatment</t>
  </si>
  <si>
    <t>a) Detailed indoor case papers
Yes
b) Detailed procedure/operative notes
c) Medicolegal case documentation (in cases of sexual assault)
d) Detailed Discharge Summary</t>
  </si>
  <si>
    <t>SO046</t>
  </si>
  <si>
    <t>Hospitalisation for Antenatal Complications</t>
  </si>
  <si>
    <t>SO046A</t>
  </si>
  <si>
    <t>a) Detailed clinical notes with history, symptoms, signs, examination findings, planned line for management, and advice for admission
b) Blood pressure documentation
c) Complete Blood Count
d) Urine routine and microscopic examination
e) Blood glucose
f) USG Abdomen/pelvis                 g) Oral Glucose Tolerance Test (OGTT)</t>
  </si>
  <si>
    <t>a) Detailed Indoor Case Papers
b) Investigation reports (if done)
c) Detailed operative/procedure notes, (if applicable)
d) Blood transfusion notes, if given
e) Detailed Discharge Summary</t>
  </si>
  <si>
    <t>SO047</t>
  </si>
  <si>
    <t>Amniocentesis</t>
  </si>
  <si>
    <t>SO047A</t>
  </si>
  <si>
    <t xml:space="preserve">a) Detailed clinical notes with history, indications, symptoms, signs, examination findings and advice for admission
b) Report of biochemical tests 
c) Nuchal translucency (NT) and/or Early TIFFA (Targeted imaging for fetal anomalies) scan reports
d) Planned line of treatment </t>
  </si>
  <si>
    <t xml:space="preserve">a) Detailed Indoor Case Papers (ICPs) with details of indication 
b) Detailed procedure notes
c) Claim processing submission with amniotic fluid report (usually within 2 weeks)
d) Detailed Discharge Summary </t>
  </si>
  <si>
    <t>SO048</t>
  </si>
  <si>
    <t>Chorionic villus sampling</t>
  </si>
  <si>
    <t>SO048A</t>
  </si>
  <si>
    <t>a) Detailed Clinical notes with history, indications, symptoms, signs, examination findings and advice for admission                                  b) Planned line of treatment</t>
  </si>
  <si>
    <t>a) Detailed indoor case papers
b) Detailed procedure/operative notes
c) Nuchal translucency (NT) and Early TIFFA (Targeted imaging for fetal anomalies) scan reports
d) Detailed Discharge Summary</t>
  </si>
  <si>
    <t>SO049</t>
  </si>
  <si>
    <t>Cordocentesis</t>
  </si>
  <si>
    <t>SO049A</t>
  </si>
  <si>
    <t>a) Detailed Clinical notes with history, indications, symptoms, signs, examination findings and advice for admission
b) Planned line of treatment</t>
  </si>
  <si>
    <t>SO050</t>
  </si>
  <si>
    <t>McDonald's stitch</t>
  </si>
  <si>
    <t>SO050A</t>
  </si>
  <si>
    <t>a) Detailed clinical notes with history, symptoms, signs, indications &amp; examination findings                                                            b) Investigations such as USG report (if available)                                    c) Antenatal record of current pregnancy, if available</t>
  </si>
  <si>
    <t>a) Indoor case papers                         b) Investigation reports including detailed USG scan            c) Detailed procedural / operative notes                                   d) Detailed discharge summary, including advice on getting the cerclage removal at 37th week</t>
  </si>
  <si>
    <t>SO051</t>
  </si>
  <si>
    <t>Shirodkar's stitch</t>
  </si>
  <si>
    <t>SO051A</t>
  </si>
  <si>
    <t>SO052</t>
  </si>
  <si>
    <t>Medical management of ectopic pregnancy</t>
  </si>
  <si>
    <t>SO052A</t>
  </si>
  <si>
    <t>a) Detailed Clinical notes with history, symptoms, signs, examination findings, planned line of treatment, and advice for admission                                                     b) Indication of procedure documentation                                          c) Serum Beta human chorionic gonadotropin (hCG) titers                              d) USG abdomen/pelvis</t>
  </si>
  <si>
    <t>a) Detailed indoor case papers
b) Detailed operative/procedure notes
c)  Histopathological Examination
d) Blood transfusion notes (if blood transfusion was given)
e) Detailed Discharge Summary</t>
  </si>
  <si>
    <t>SO053</t>
  </si>
  <si>
    <t>Medical Termination of Pregnancy</t>
  </si>
  <si>
    <t>SO053A</t>
  </si>
  <si>
    <t>MTP upto 8 weeks</t>
  </si>
  <si>
    <t xml:space="preserve">a) Detailed Admission notes with History &amp; indication
b) Findings of clinical examination
c) How was pregnancy confirmed? UPT/ Clinical examination/ USG
d) Reports of mandatory investigations:
o Hemoglobin, Packed cell volume (PCV)
o Urine routine examination
o ABO Rh (MTP &gt;8 weeks)
o USG (if available), mandatory for pregnancy &gt;8 weeks-12 weeks &amp; &gt;12 weeks to 20 weeks e) MTP form
f) Detailed operative note
g) Age proof
h) Completed Consent form 
i) Completed RMP Opinion Form </t>
  </si>
  <si>
    <t>a) Detailed Operative notes:
• Method used for termination
• Medications/anaesthesia used
• Outcomes of the procedure
b) Detailed Discharge Summary:
• Prescription of drugs
• Warning signs and symptoms
• Contraceptive use
• Follow up visit date                     c) Completed entry in MTP/Admission Register</t>
  </si>
  <si>
    <t>SO053B</t>
  </si>
  <si>
    <t>MTP 8 to 12 weeks</t>
  </si>
  <si>
    <t>SO053C</t>
  </si>
  <si>
    <t>MTP &gt; 12 weeks</t>
  </si>
  <si>
    <t>SO054</t>
  </si>
  <si>
    <t>High risk delivery</t>
  </si>
  <si>
    <t>SO054B</t>
  </si>
  <si>
    <t>Mothers with eclampsia / imminent eclampsia / severe pre-eclampsia</t>
  </si>
  <si>
    <t xml:space="preserve">a) Admission Notes comprising of history.
b) detailed Ante natal care records.
c) reasons for non-availability of ANC records. Obstetric USG. All high risk deliveries are to be clubbed &amp; case specific documents required.
</t>
  </si>
  <si>
    <t xml:space="preserve">a) Detailed delivery notes.
b) PNC notes along with relevant investigation details.
c) status of the child at the time of delivery and at the time of discharge.
d) progress notes.
e) Detailed discharge summary.
</t>
  </si>
  <si>
    <t>SO054C</t>
  </si>
  <si>
    <t>Major Fetal malformation requiring intervention immediately after birth</t>
  </si>
  <si>
    <t>SO054D</t>
  </si>
  <si>
    <t>Mothers with severe anaemia (&lt;7 g/dL)</t>
  </si>
  <si>
    <t>SO054E</t>
  </si>
  <si>
    <t>Other maternal and fetal conditions as per guidelines-eg previous caesarean section, diabetes, severe growth retardation, etc that qualify for high risk delivery.</t>
  </si>
  <si>
    <t xml:space="preserve">a) Admission Notes comprising of history.
b) detailed Ante natal care records with special reference to investigations supporting the diagnosis.
c) reasons for non-availability of ANC records. Obstetric USG. All high risk deliveries are to be clubbed &amp; case specific documents required.
</t>
  </si>
  <si>
    <t>SO055</t>
  </si>
  <si>
    <t>Manual removal of placenta</t>
  </si>
  <si>
    <t>SO055A</t>
  </si>
  <si>
    <t>a) Detailed clinical notes including Delivery notes (if available) with history, symptoms, signs, examination findings, indications and advice for admission</t>
  </si>
  <si>
    <t>Detailed indoor case papers
Yes
a) Investigation reports (last Pre-delivery reports incl. Haemoglobin, Urine albumin, sugar, ABO-Rh &amp; post-delivery: Haemoglobin)
b) Detailed operative / procedure notes
c) Documentation of General anaesthesia (preferable) or Intravenous sedation
d) Detailed discharge summary including follow up advice
e) Blood transfusion notes (if blood transfusion was given)</t>
  </si>
  <si>
    <t>SO056</t>
  </si>
  <si>
    <t>Secondary suturing of episiotomy</t>
  </si>
  <si>
    <t>SO056A</t>
  </si>
  <si>
    <t>a) Detailed clinical notes with history, symptoms, signs, examination findings, indications, planned line of treatment and advice for admission
b) Delivery notes, if available
c) Complete blood count (CBC); Urine albumin, sugar, microscopic examination</t>
  </si>
  <si>
    <t>a) Detailed Indoor Case Papers                                     b) Local swab for culture &amp; sensitivity Report
c) Detailed operative/procedure notes
d) Detailed Discharge Summary including care of the episiotomy site</t>
  </si>
  <si>
    <t>SO057</t>
  </si>
  <si>
    <t>Caesarean Delivery</t>
  </si>
  <si>
    <t>SO057A</t>
  </si>
  <si>
    <t xml:space="preserve">a) Admission Notes comprising of history.
b) examination  with detailed Ante natal care records.
c) reasons for non-availability of ANC records. Indications for the procedure. USG Obstetrics with Doppler is case specific &amp; optional. Labor charting, CTG if available.
</t>
  </si>
  <si>
    <t xml:space="preserve">a) Detailed Procedure.
b) Operative Notes.
c) status of the child at the time of delivery and at the time of discharge.
d) progress notes.
e) Detailed discharge summary.
</t>
  </si>
  <si>
    <t>SO059</t>
  </si>
  <si>
    <t>Vulvo vaginal / bartholin cyst/ abscess enucleation / drainage</t>
  </si>
  <si>
    <t>SO059A</t>
  </si>
  <si>
    <t>Vulvo vaginal/ bartholin cyst/ abscess enucleation</t>
  </si>
  <si>
    <t>a) Detailed clinical notes with history, symptoms, signs, examination findings, indication for procedure and advice for admission
b) Complete blood count (CBC), Complete urine examination (CUE)                                                     c) Planned line of treatment d)Optional
• If cyst was aspirated earlier, fluid for:
➢ culture &amp; sensitivity,
➢ Gram staining
• MRI (in case of huge cyst to assess the extent)
• Blood glucose
• USG of the affected part
• C-reactive protein (CRP)</t>
  </si>
  <si>
    <t>a) Detailed Indoor Case Papers
b) Detailed operative/ procedure notes
c) Investigation report (if required)
d) Histopathological examination report
e) Detailed Discharge Summary</t>
  </si>
  <si>
    <t>SO059B</t>
  </si>
  <si>
    <t>Vulvo vaginal/ bartholin cyst/ abscess drainage</t>
  </si>
  <si>
    <t>a) Detailed Indoor Case Papers
b) Detailed operative/ procedure notes
c) Investigation report (if required)
d) Culture &amp; sensitivity report of aspirated fluid
e) Detailed Discharge Summary</t>
  </si>
  <si>
    <t>SO060</t>
  </si>
  <si>
    <t>Staging laparotomy for ovarian cancer (simple)</t>
  </si>
  <si>
    <t>SO060A</t>
  </si>
  <si>
    <t>Hysterrectomy + salpingo opherectomy + omentectomy + BPLND- Open</t>
  </si>
  <si>
    <t>SO061</t>
  </si>
  <si>
    <t>Vaginal Myomectomy</t>
  </si>
  <si>
    <t>SO061A</t>
  </si>
  <si>
    <t>SO062</t>
  </si>
  <si>
    <t>SO062A</t>
  </si>
  <si>
    <t>SO063</t>
  </si>
  <si>
    <t>Laparoscopy for Ectopic/ other benign disorders</t>
  </si>
  <si>
    <t>SO063A</t>
  </si>
  <si>
    <t>lap</t>
  </si>
  <si>
    <t>SO064</t>
  </si>
  <si>
    <t>Sterilisation</t>
  </si>
  <si>
    <t>SO064A</t>
  </si>
  <si>
    <t>Sterilisation- Open</t>
  </si>
  <si>
    <t>SO064B</t>
  </si>
  <si>
    <t>Sterilisation- Lap</t>
  </si>
  <si>
    <t>SO065</t>
  </si>
  <si>
    <t>Reversal of Sterilisation/ Tuboplasty (lap/ open)</t>
  </si>
  <si>
    <t>SO065A</t>
  </si>
  <si>
    <t>SO066</t>
  </si>
  <si>
    <t>Diagnostic Hystero - Laparoscopy with/ without Chromopertubation</t>
  </si>
  <si>
    <t>SO066A</t>
  </si>
  <si>
    <t>SO067</t>
  </si>
  <si>
    <t>Laparotomy for Broad Ligament Hematoma</t>
  </si>
  <si>
    <t>SO067A</t>
  </si>
  <si>
    <t>Laparotomy for Broad Ligament Hematoma (with internal iliac ligation)</t>
  </si>
  <si>
    <t>SO068</t>
  </si>
  <si>
    <t>Complete Perineal Tear</t>
  </si>
  <si>
    <t>SO068A</t>
  </si>
  <si>
    <t>SO069</t>
  </si>
  <si>
    <t>Molar follow up for chemotherapy</t>
  </si>
  <si>
    <t>SO069A</t>
  </si>
  <si>
    <t>SO070</t>
  </si>
  <si>
    <t>Resuturing of wounds</t>
  </si>
  <si>
    <t>SO070A</t>
  </si>
  <si>
    <t>SO071</t>
  </si>
  <si>
    <t>Post coital / Injury Repair</t>
  </si>
  <si>
    <t>SO071A</t>
  </si>
  <si>
    <t>SO072</t>
  </si>
  <si>
    <t>Cone biopsy</t>
  </si>
  <si>
    <t>SO072A</t>
  </si>
  <si>
    <t>SO073</t>
  </si>
  <si>
    <t>Biopsy- Cervical, Endometrial EA/ ECC; Vulvar; Polypectomy</t>
  </si>
  <si>
    <t>SO073A</t>
  </si>
  <si>
    <t>SO075</t>
  </si>
  <si>
    <t>Operative vaginal delivery (Vacuum/ forceps)</t>
  </si>
  <si>
    <t>SO075A</t>
  </si>
  <si>
    <t>SO076</t>
  </si>
  <si>
    <t>Surgical management of PPH after vaginal delivery</t>
  </si>
  <si>
    <t>SO076A</t>
  </si>
  <si>
    <t>SO001</t>
  </si>
  <si>
    <t>Lap. Salpingo-oophrectomy</t>
  </si>
  <si>
    <t>SO001A</t>
  </si>
  <si>
    <t xml:space="preserve">a)Clinical notes establishing indication. 
b)USG Abdomen Pelvis/ CT/ MRI abdomen Pelvis.
</t>
  </si>
  <si>
    <t xml:space="preserve">a)Detailed Operative notes,HPE Pic of specimen. Intraop stills with date &amp; patient ID.
b) Detailed discharge summary.
</t>
  </si>
  <si>
    <t>SO005</t>
  </si>
  <si>
    <t>Laparotomy for broad ligament haematoma</t>
  </si>
  <si>
    <t>SO005A</t>
  </si>
  <si>
    <t>a)Clinical notes with physical examination findings supported by evidence of hematoma (USG).</t>
  </si>
  <si>
    <t xml:space="preserve">a)Detailed discharge summary.
b) Detailed Operative notes. Intra procedure clinical photograph.
</t>
  </si>
  <si>
    <t>Plastic &amp; Reconstructive Surgery</t>
  </si>
  <si>
    <t>SP</t>
  </si>
  <si>
    <t>SP001</t>
  </si>
  <si>
    <t>Pressure Sore – Surgery</t>
  </si>
  <si>
    <t>SP001A</t>
  </si>
  <si>
    <t>a) Clinical notes detailing events that led to pressure sores 
b) Supporting reports and Clinical photograph</t>
  </si>
  <si>
    <t xml:space="preserve">a) Detailed indoor case papers and treatment given 
b) Detailed procedure/Operative notes              c) Post procedure clinical photograph of the affected part 
d) Discharge summary and follow up details </t>
  </si>
  <si>
    <t>SP002</t>
  </si>
  <si>
    <t>Diabetic Foot – Surgery</t>
  </si>
  <si>
    <t>SP002A</t>
  </si>
  <si>
    <t>Diabetic Foot – Conservative management</t>
  </si>
  <si>
    <t>a) Clinical notes with planned line of treatment detailing diabetic foot extent of damage
b) Supporting reports and Clinical photograph.</t>
  </si>
  <si>
    <t xml:space="preserve">a) Detailed indoor case papers and treatment given
b) Detailed procedure/Operative notes  
c) Post procedure clinical photograph of the affected part
d) Detailed Discharge summary and follow-up details </t>
  </si>
  <si>
    <t>SP003</t>
  </si>
  <si>
    <t>Revascularization of limb / digit</t>
  </si>
  <si>
    <t>SP003A</t>
  </si>
  <si>
    <t>Revascularization of limb / digit (single didgit)</t>
  </si>
  <si>
    <t xml:space="preserve">a) Detailed Clinical notes with planned line of treatment and advice for admission. 
B) Doppler report 
c) Clinical photograph of the affected part 
d) MLC/FIR report (If traumatic) </t>
  </si>
  <si>
    <t>a) Detailed indoor case papers with treatment information          b) Detailed procedure/ Operative notes 
c) Detailed discharge summary</t>
  </si>
  <si>
    <t>Revascularization of limb / digit(morethan one digit)</t>
  </si>
  <si>
    <t>SP004</t>
  </si>
  <si>
    <t>Ear Pinna Reconstruction with costal cartilage / Prosthesis 
(including the cost of prosthesis / implants)</t>
  </si>
  <si>
    <t>SP004A</t>
  </si>
  <si>
    <t xml:space="preserve">a) Clinical notes with planned line of treatment, supporting 
documents if indication is non traumatic. 
B) In case of injury then MLC/FIR report 
c) Supporting reports and Clinical photograph. </t>
  </si>
  <si>
    <t>a) Detailed indoor case papers and treatment information 
b) Detailed procedure/operative notes
c) Clinical photograph of the affected ear
d) Invoice/Barcode of Prosthesis/ Implant used (if applicable) 
e) Detailed Discharge summary</t>
  </si>
  <si>
    <t>SP004B</t>
  </si>
  <si>
    <t>SP005</t>
  </si>
  <si>
    <t>Scalp avulsion reconstruction</t>
  </si>
  <si>
    <t>SP005A</t>
  </si>
  <si>
    <t xml:space="preserve">a) Clinical notes including evaluation findings, indications for the procedure, and planned line of treatment and advice for admission
b) Supporting reports and Clinical photograph
c) MLC/FIR report (If traumatic) </t>
  </si>
  <si>
    <t xml:space="preserve">a) Detailed Indoor Case papers with treatment given 
b) Post procedure clinical photograph of the affected part 
c) Detailed procedure/ Operative notes
d) Detailed discharge summary </t>
  </si>
  <si>
    <t>SP006</t>
  </si>
  <si>
    <t>Tissue Expander for disfigurement following burns /  trauma / congenital deformity 
(including cost of expander / implant)</t>
  </si>
  <si>
    <t>SP006A</t>
  </si>
  <si>
    <t>Tissue Expander for disfigurement following burns</t>
  </si>
  <si>
    <t>a) Detailed clinical notes of original clinical event 
having led to disfigurement or confirming details/ 
Investigations of congenital event
b) Clinical Photograph of the affected part</t>
  </si>
  <si>
    <t xml:space="preserve">a) Detailed indoor case papers 
b) Invoice/barcode of the expander used 
c) Post procedure clinical photograph of the affected 
part
d) Detailed procedure/ Operative notes
e) Detailed discharge summary </t>
  </si>
  <si>
    <t>SP006B</t>
  </si>
  <si>
    <t>Tissue Expander for disfigurement following trauma</t>
  </si>
  <si>
    <t>SP006C</t>
  </si>
  <si>
    <t>Tissue Expander for disfigurement following congenital deformity</t>
  </si>
  <si>
    <t>SP007</t>
  </si>
  <si>
    <t>Hemangioma</t>
  </si>
  <si>
    <t>SP007A</t>
  </si>
  <si>
    <t>Sclerotherapy under GA</t>
  </si>
  <si>
    <t>a) Clinical notes with history, indications, symptoms, signs, 
examination findings and advice for admission
b) Clinical photograph 
c) Complete blood count 
d) Coagulation profile 
e) USG affected part 
f) Doppler study                                  g) Planned line of treatment</t>
  </si>
  <si>
    <t>a) Detailed Indoor case papers
b) Detailed Procedure / operative notes
c) Sclerosing agent details (if applicable) Yes
d) Detailed discharge summary</t>
  </si>
  <si>
    <t>SP007B</t>
  </si>
  <si>
    <t>Debulking</t>
  </si>
  <si>
    <t>SP007C</t>
  </si>
  <si>
    <t>SP008</t>
  </si>
  <si>
    <t>NPWT</t>
  </si>
  <si>
    <t>SP008A</t>
  </si>
  <si>
    <t xml:space="preserve">a) Clinical notes with history, symptoms, signs, examination 
findings, and advice for admission
b) Clinical photograph 
c) Indication of procedure
d) Planned line of treatment </t>
  </si>
  <si>
    <t>a) Detailed Indoor case papers 
b) Detailed Procedure / operative notes
c) Post-operative photographs
d) Detailed discharge summary</t>
  </si>
  <si>
    <t>Orthopaedics,Oral and Maxillofacial Surgery,Otorhinolaryngology,Paediatric surgery,Plastic &amp; reconstructive Surgery,Surgical Oncology,Urology,Polytrauma</t>
  </si>
  <si>
    <t>SP009</t>
  </si>
  <si>
    <t>Resuturing of Any Wound gap Surgeries</t>
  </si>
  <si>
    <t>Resuturing of Any Wound gap
Surgeries</t>
  </si>
  <si>
    <t>SP009B</t>
  </si>
  <si>
    <t>Pediatric Surgery</t>
  </si>
  <si>
    <t>SS</t>
  </si>
  <si>
    <t>Pediatric Surgery, Oral &amp; Maxillofacial Surgery, Plastic &amp; Reconstructive Surgery</t>
  </si>
  <si>
    <t>SS001</t>
  </si>
  <si>
    <t>Cleft Lip and Palate Surgery (per stage)</t>
  </si>
  <si>
    <t>SS001A</t>
  </si>
  <si>
    <t>a) Clinical notes                                   b) Clinical Photography</t>
  </si>
  <si>
    <t>a) Indoor case papers                  b) Detailed operative notes      c) Post procedure clinical photograph                            d) Pre-anesthesia check-up report                                         e) Discharge summary</t>
  </si>
  <si>
    <t>SS002</t>
  </si>
  <si>
    <t>Ankyloglossia</t>
  </si>
  <si>
    <t>SS002A</t>
  </si>
  <si>
    <t>Ankyloglossia Minor</t>
  </si>
  <si>
    <t>a)Clinical notes with indications b)Grading of ankyloglossia</t>
  </si>
  <si>
    <t>a) Indoor case papers                     b) Detailed Procedure / operative notes                              c) Detailed discharge summary d) Pre &amp; Post-operative photograph                                  e) Documentary evidence of failed/ non-indicated conservative management of ankyloglossia in patient aged &gt;/= 2 years</t>
  </si>
  <si>
    <t>SS002B</t>
  </si>
  <si>
    <t>Ankyloglossia Major</t>
  </si>
  <si>
    <t>SS003</t>
  </si>
  <si>
    <t>Anti GERD Surgery</t>
  </si>
  <si>
    <t>SS003A</t>
  </si>
  <si>
    <t>a) Clinical notes                                    b) Upper GI Endoscopy</t>
  </si>
  <si>
    <t>a) Indoor case papers (ICPs) b) Detailed Procedure / operative notes                             c) Intra-operative photograph d) Pre-anesthesia check-up report                                      e) Detailed discharge summary</t>
  </si>
  <si>
    <t>SS004</t>
  </si>
  <si>
    <t>Gastrostomy + Esophagoscopy + Threading</t>
  </si>
  <si>
    <t>SS004A</t>
  </si>
  <si>
    <t>SS005</t>
  </si>
  <si>
    <t>Ladds Procedure</t>
  </si>
  <si>
    <t>SS005A</t>
  </si>
  <si>
    <t>a) Clinical notes                                           b) Investigations: Plain X-ray erect abdomen/Upper GI contrast series/USG abdomen/CECT</t>
  </si>
  <si>
    <t>a) Indoor case papers (ICPs) b) Detailed Procedure / operative notes                               c) Intra-operative photograph d) Investigations:
Plain X ray erect abdomen/ Upper GI contrast follow through/ USG Abdomen                 e) Histopathology report                 f) Detailed discharge summary</t>
  </si>
  <si>
    <t>SS006</t>
  </si>
  <si>
    <t>Duplication Cyst Excision</t>
  </si>
  <si>
    <t>SS006A</t>
  </si>
  <si>
    <t>SS007</t>
  </si>
  <si>
    <t>Intussusception</t>
  </si>
  <si>
    <t>SS007A</t>
  </si>
  <si>
    <t>Non – Operative Reduction in infants</t>
  </si>
  <si>
    <t>a) Clinical notes                                       b) USG abdomen</t>
  </si>
  <si>
    <t>a) Indoor case papers (ICPs) b) Detailed Procedure / operative notes                              c) Detailed discharge summary d) USG Abdomen                               e) Documentary evidence that conservative management has been tried but failed/ conservative management is not indicated, with reason(s)</t>
  </si>
  <si>
    <t>SS007B</t>
  </si>
  <si>
    <t>Operative in infants</t>
  </si>
  <si>
    <t>SS008</t>
  </si>
  <si>
    <t>Surgery for Hirschsprung’s Disease</t>
  </si>
  <si>
    <t>SS008A</t>
  </si>
  <si>
    <t>Myectomy</t>
  </si>
  <si>
    <t>a) Clinical notes                                b) X Ray abdomen / USG Abdomen / Dye test / sigmoidoscopy / colonoscopy</t>
  </si>
  <si>
    <t>a) Indoor case papers (ICPs) b) Detailed Procedure / operative notes                       c) Pre-anesthesia check-up report                                         d) Detailed discharge summary e) Histopathology examination report (within 7 days of discharge)</t>
  </si>
  <si>
    <t>SS008B</t>
  </si>
  <si>
    <t>Pull Through</t>
  </si>
  <si>
    <t>SS008C</t>
  </si>
  <si>
    <t>Rectal Biopsy - Punch</t>
  </si>
  <si>
    <t>SS008D</t>
  </si>
  <si>
    <t>Rectal Biopsy – Open</t>
  </si>
  <si>
    <t>SS008E</t>
  </si>
  <si>
    <t>Sphinecterotomy</t>
  </si>
  <si>
    <t>SS009</t>
  </si>
  <si>
    <t>Rectal Polypectomy - Sigmoiescopic Under GA</t>
  </si>
  <si>
    <t>SS009A</t>
  </si>
  <si>
    <t>a) Clinical notes
b) Digital rectal examination       c) Sigmoidoscopy/Colonoscopy d) Optional based on clinical condition and availability
Fecal occult blood testing
Barium enema
CECT abdomen
CT colonography</t>
  </si>
  <si>
    <t>a) Indoor case papers (ICPs)
b) Detailed operative notes
c) Detailed discharge summary
d) Histopathological examination</t>
  </si>
  <si>
    <t>SS010</t>
  </si>
  <si>
    <t>Ano Rectal Malformation</t>
  </si>
  <si>
    <t>SS010A</t>
  </si>
  <si>
    <t>Abd - Perineal PSARP</t>
  </si>
  <si>
    <t>a) Clinical notes indicating whether other associated congenital disorders like those of spine, anus, heart, trachea, esophagus, kidneys, or limbs, etc.                                                           b) Clinical Photograph                           c) Distal Cologram/ Barium enema (if available)                        d) USG Abdomen                                   e) Xray Lumbosacral spine (inverted position)</t>
  </si>
  <si>
    <t>a)Indoor case papers b)Detailed Procedure / operative notes                         c) Detailed discharge summary d) Post procedure clinical photograph                                  e) Pre-anesthesia check-up report</t>
  </si>
  <si>
    <t>SS010B</t>
  </si>
  <si>
    <t>Anoplasty</t>
  </si>
  <si>
    <t>SS010C</t>
  </si>
  <si>
    <t>Cutback</t>
  </si>
  <si>
    <t>SS010D</t>
  </si>
  <si>
    <t>PSARP</t>
  </si>
  <si>
    <t>SS010E</t>
  </si>
  <si>
    <t>Redo - Pullthrough</t>
  </si>
  <si>
    <t>SS010F</t>
  </si>
  <si>
    <t>Transposition</t>
  </si>
  <si>
    <t>SS011</t>
  </si>
  <si>
    <t>Fecal Fistula Closure</t>
  </si>
  <si>
    <t>SS011A</t>
  </si>
  <si>
    <t>a) Clinical notes
b) CT/Fistulography/Barium study</t>
  </si>
  <si>
    <t>SS012</t>
  </si>
  <si>
    <t>GI Tumor Excision</t>
  </si>
  <si>
    <t>SS012A</t>
  </si>
  <si>
    <t xml:space="preserve">a) Clinical notes.
b) USG.
c) CT.
d) Biopsy.
</t>
  </si>
  <si>
    <t xml:space="preserve">a) HPR.
b) Detailed Procedure.
c) Operative Notes.
d) Intra procedure clinical photograph.
e) Detailed Procedure.
f) Operative Notes.
g) Detailed discharge summary.
</t>
  </si>
  <si>
    <t>SS013</t>
  </si>
  <si>
    <t>Congenital Diaphragmatic Hernia</t>
  </si>
  <si>
    <t>SS013A</t>
  </si>
  <si>
    <t>a) Clinical notes                                   b) Chest X ray AP/ Lateral                    c) USG/ CT scan stills/ report</t>
  </si>
  <si>
    <t>a) Indoor case papers                 b) Detailed operative notes          c) Detailed discharge summary d) Fetal Cardiogram               e) Xray Chest AP/Lat stills/ report                                    f) Pre-anesthesia check-up report</t>
  </si>
  <si>
    <t>SS014</t>
  </si>
  <si>
    <t>Exomphalos / Gastroschisis</t>
  </si>
  <si>
    <t>SS014A</t>
  </si>
  <si>
    <t>Exomphalos</t>
  </si>
  <si>
    <t>a) Clinical notes
b) Clinical photographs</t>
  </si>
  <si>
    <t>a) Indoor case papers (ICPs)
b) Detailed operative notes
c) Detailed discharge summary
d) Post-operative photographs</t>
  </si>
  <si>
    <t>SS014B</t>
  </si>
  <si>
    <t>Gastroschisis</t>
  </si>
  <si>
    <t>SS015</t>
  </si>
  <si>
    <t>Hernia &amp; Hydrocele</t>
  </si>
  <si>
    <t>SS015A</t>
  </si>
  <si>
    <t xml:space="preserve">a) Clinical notes.
b) USG.
c) Clinical Photograph.
</t>
  </si>
  <si>
    <t xml:space="preserve">a) Detailed Procedure.
b) Operative Notes.
c) Post procedure clinical photograph showing scar.
d) Detailed Procedure.
e) Operative Notes.
</t>
  </si>
  <si>
    <t>SS016</t>
  </si>
  <si>
    <t>Retro - Peritoneal Lymphangioma Excision</t>
  </si>
  <si>
    <t>SS016A</t>
  </si>
  <si>
    <t>a) Clinical notes                                b) Clinical Photograph                          c) USG/CT/MRI Abdomen</t>
  </si>
  <si>
    <t>a) Indoor case papers (ICPs) b) Detailed Procedure / operative notes                                 c) Detailed discharge summary d) Histopathological examination report</t>
  </si>
  <si>
    <t>SS017</t>
  </si>
  <si>
    <t>Surgery for Sacrococcygeal Teratoma</t>
  </si>
  <si>
    <t>SS017A</t>
  </si>
  <si>
    <t>a) Clinical notes                                   b) CT/MRI of the primary site      c) Serum levels of alpha-fetoprotein (AFP) and beta human chorionic gonadotropin (beta-hCG)                                            d) Clinical photograph</t>
  </si>
  <si>
    <t>a) Indoor case papers (ICPs) b) Detailed operative notes       c) Detailed discharge summary d) MRI of the primary site          e) Post procedure clinical photograph                                f) Histopathology examination report</t>
  </si>
  <si>
    <t>SS018</t>
  </si>
  <si>
    <t>Surgery for Congenital Lobar Emphysema</t>
  </si>
  <si>
    <t>SS018A</t>
  </si>
  <si>
    <t>a) Clinical notes                                      b) Posteroanterior chest X-ray          c) CT Chest</t>
  </si>
  <si>
    <t>a) Indoor case papers                  b) Detailed Procedure / operative notes                          c) Posteroanterior chest X-ray/ CT chest                                 d) Detailed discharge summary</t>
  </si>
  <si>
    <t>SS019</t>
  </si>
  <si>
    <t>Undescended Testis</t>
  </si>
  <si>
    <t>SS019A</t>
  </si>
  <si>
    <t>Bilateral - Palpable + Nonpalpable</t>
  </si>
  <si>
    <t>a) Clinical notes                                     b) USG abdomen and pelvis</t>
  </si>
  <si>
    <t>a) Indoor case papers (ICPs) b) Detailed Procedure / operative notes                              c) Detailed discharge summary</t>
  </si>
  <si>
    <t>SS019B</t>
  </si>
  <si>
    <t>Bilateral Palpable</t>
  </si>
  <si>
    <t>SS019C</t>
  </si>
  <si>
    <t>Bilateral Non - Palpable</t>
  </si>
  <si>
    <t>SS019D</t>
  </si>
  <si>
    <t>Unilateral - Palpable</t>
  </si>
  <si>
    <t>SS019E</t>
  </si>
  <si>
    <t>Reexploration / Second Stage</t>
  </si>
  <si>
    <t>SS020</t>
  </si>
  <si>
    <t>Excision of accessory auricle</t>
  </si>
  <si>
    <t>SS020A</t>
  </si>
  <si>
    <t>SS021</t>
  </si>
  <si>
    <t>MACROSTOMIA REPAIR</t>
  </si>
  <si>
    <t>SS021A</t>
  </si>
  <si>
    <t>Repair of macrostomia</t>
  </si>
  <si>
    <t>SS022</t>
  </si>
  <si>
    <t>PARATHYROIDECTOMY</t>
  </si>
  <si>
    <t>SS022A</t>
  </si>
  <si>
    <t>Parathyroidectomy</t>
  </si>
  <si>
    <t>SS023</t>
  </si>
  <si>
    <t>STENSON'S DUCT DILATATION</t>
  </si>
  <si>
    <t>SS023A</t>
  </si>
  <si>
    <t>Dilatation of Stenson's duct</t>
  </si>
  <si>
    <t>SS024</t>
  </si>
  <si>
    <t>SUPERNUMMERY DIGIT EXISION</t>
  </si>
  <si>
    <t>SS024A</t>
  </si>
  <si>
    <t>Excision of supernumerary digit</t>
  </si>
  <si>
    <t>SS025</t>
  </si>
  <si>
    <t>SYNDACTYLY</t>
  </si>
  <si>
    <t>SS025A</t>
  </si>
  <si>
    <t xml:space="preserve">Syndactyly repair </t>
  </si>
  <si>
    <t>SS026</t>
  </si>
  <si>
    <t>TONGUE LACERATION</t>
  </si>
  <si>
    <t>SS026A</t>
  </si>
  <si>
    <t>Repair of tongue laceration</t>
  </si>
  <si>
    <t>SS027</t>
  </si>
  <si>
    <t>TORTICOLLIS</t>
  </si>
  <si>
    <t>SS027A</t>
  </si>
  <si>
    <t>Sternomastoid division</t>
  </si>
  <si>
    <t>SS028</t>
  </si>
  <si>
    <t>LIVER TRAUMA NON-OP</t>
  </si>
  <si>
    <t>SS028A</t>
  </si>
  <si>
    <t>Non-operative management of liver trauma</t>
  </si>
  <si>
    <t>SS029</t>
  </si>
  <si>
    <t>PORTAL HYPERTENSION</t>
  </si>
  <si>
    <t>SS029A</t>
  </si>
  <si>
    <t>NON-SHUNTS</t>
  </si>
  <si>
    <t>SS030</t>
  </si>
  <si>
    <t>CONJOINED TWINS</t>
  </si>
  <si>
    <t>SS030A</t>
  </si>
  <si>
    <t>Separation of twins</t>
  </si>
  <si>
    <t>SS031</t>
  </si>
  <si>
    <t>ESOPHAGEAL ATRESIA/TEF</t>
  </si>
  <si>
    <t>SS031A</t>
  </si>
  <si>
    <t>PRIMARY REPAIR</t>
  </si>
  <si>
    <t>SS032</t>
  </si>
  <si>
    <t>MALROTATION</t>
  </si>
  <si>
    <t>SS032A</t>
  </si>
  <si>
    <t>Ladd's procedure</t>
  </si>
  <si>
    <t>SS033</t>
  </si>
  <si>
    <t>POSTERIOR URETHERAL VALVES</t>
  </si>
  <si>
    <t>SS033A</t>
  </si>
  <si>
    <t>VESICOSTOMY</t>
  </si>
  <si>
    <t>SS034</t>
  </si>
  <si>
    <t>SPLENORRHAPHY</t>
  </si>
  <si>
    <t>SS034A</t>
  </si>
  <si>
    <t>Splenorapphy</t>
  </si>
  <si>
    <t>SS035</t>
  </si>
  <si>
    <t>ESOPHAGEAL DILATATION</t>
  </si>
  <si>
    <t>SS035A</t>
  </si>
  <si>
    <t>Esophageal dilatation</t>
  </si>
  <si>
    <t>SS036</t>
  </si>
  <si>
    <t>OPEN KIDNEY BIOPSY</t>
  </si>
  <si>
    <t>SS036A</t>
  </si>
  <si>
    <t>Kiidney biopsy</t>
  </si>
  <si>
    <t>SS037</t>
  </si>
  <si>
    <t>APPENDICO-VESICOSTOMY/Mitraffanof</t>
  </si>
  <si>
    <t>SS037A</t>
  </si>
  <si>
    <t xml:space="preserve">Appendicovesicostomy or Monti procedure </t>
  </si>
  <si>
    <t>SS038</t>
  </si>
  <si>
    <t>SS038A</t>
  </si>
  <si>
    <t>Vesicostomy</t>
  </si>
  <si>
    <t>SS039</t>
  </si>
  <si>
    <t>SUPRAGLOTTOPLASTY</t>
  </si>
  <si>
    <t>SS039A</t>
  </si>
  <si>
    <t>Supra-glotoplasty</t>
  </si>
  <si>
    <t>SS040</t>
  </si>
  <si>
    <t>SINGLE STAGE AIRWAY RECONSTRUCTION</t>
  </si>
  <si>
    <t>SS040A</t>
  </si>
  <si>
    <t>Airway reconstruction</t>
  </si>
  <si>
    <t>SS041</t>
  </si>
  <si>
    <t xml:space="preserve"> STAGED AIRWAY RECONSTRUCTION</t>
  </si>
  <si>
    <t>SS041A</t>
  </si>
  <si>
    <t>Staged airway reconstruction</t>
  </si>
  <si>
    <t>SS042</t>
  </si>
  <si>
    <t>SLIDE TRACHEOPLASTY</t>
  </si>
  <si>
    <t>SS042A</t>
  </si>
  <si>
    <t>Slide tracheoplasty</t>
  </si>
  <si>
    <t>Polytrauma, Orthopedics, Neurosurgery, General Surgery</t>
  </si>
  <si>
    <t>ST001</t>
  </si>
  <si>
    <t>Conservative Management of Head Injury</t>
  </si>
  <si>
    <t>ST001A</t>
  </si>
  <si>
    <t>Severe</t>
  </si>
  <si>
    <t>a) Clinical Notes detailing the injury with admission Glasgow coma scale score
b) CT head</t>
  </si>
  <si>
    <t>a) Detailed Indoor case papers
b) Detailed Procedure/ Operative notes
c) Post-op CT head
d) Detailed discharge summary</t>
  </si>
  <si>
    <t>ST001B</t>
  </si>
  <si>
    <t>Depressed Fracture</t>
  </si>
  <si>
    <t>Polytrauma, Orthopedics, Neurosurgery, General Surgery, Oral &amp; Maxillofacial Surgery</t>
  </si>
  <si>
    <t>ST002</t>
  </si>
  <si>
    <t>Head injury with repair of Facio-Maxillary Injury &amp; fixations (including implants)</t>
  </si>
  <si>
    <t>ST002A</t>
  </si>
  <si>
    <t>ST003</t>
  </si>
  <si>
    <t>Craniotomy and evacuation of Haematoma with fixation of fracture of long bone</t>
  </si>
  <si>
    <t>ST003A</t>
  </si>
  <si>
    <t>Subdural hematoma along with fixation of fracture of single long bone</t>
  </si>
  <si>
    <t>a) Clinical Notes detailing the injury and need for surgery
b) Medico legal case report/ FIR copy of accident
c) X-ray/ CT report of fractured limb
d) CT/ MRI Brain film and report</t>
  </si>
  <si>
    <t>a) Detailed Indoor case papers b) Detailed Procedure/ Operative notes
c) Post op X-ray film and report of skull
d) Detailed discharge summary</t>
  </si>
  <si>
    <t>ST003B</t>
  </si>
  <si>
    <t>Extradural hematoma along with fixation of fracture of single long bone</t>
  </si>
  <si>
    <t>a) Clinical notes detailing the injury and need for surgery
b) Medico legal case report/ FIR copy of accident
c) X-ray/ CT report of fractured limb
d) CT/ MRI Brain film and report</t>
  </si>
  <si>
    <t>a) Detailed Indoor case papers
b) Detailed Procedure/ Operative notes
c) Post op X-ray film and report of skull
d) Detailed discharge summary</t>
  </si>
  <si>
    <t>ST003C</t>
  </si>
  <si>
    <t>Subdural hematoma along with fixation of fracture of 2 or more long bone.</t>
  </si>
  <si>
    <t>ST003D</t>
  </si>
  <si>
    <t>Extradural hematoma along with fixation of fracture of 2 or more long bone.</t>
  </si>
  <si>
    <t>ST004</t>
  </si>
  <si>
    <t>Management of Chest injury with fracture of Long bone</t>
  </si>
  <si>
    <t>ST004A</t>
  </si>
  <si>
    <t>Management of Chest injury with fixation of Single Long bone</t>
  </si>
  <si>
    <t>a) Clinical Notes detailing the injury and need for surgery
b) Medico legal case report/ FIR copy of accident
c) X-ray/ CT report of fractured limb
d) CT chest film and report</t>
  </si>
  <si>
    <t>a) Detailed Indoor case papers
b) Detailed Procedure/ Operative notes
c) Post op X-ray film and report of chest
d) Invoice/Barcode of implant, if used 
e) Detailed discharge summary</t>
  </si>
  <si>
    <t>ST004B</t>
  </si>
  <si>
    <t>Management of Chest injury with fixation of 2 or more Long bones</t>
  </si>
  <si>
    <t>ST005</t>
  </si>
  <si>
    <t>Management of Visceral injury and fracture long bone</t>
  </si>
  <si>
    <t>ST005A</t>
  </si>
  <si>
    <t>Surgical intervention for Visceral injury and fixation of fracture of single long bone</t>
  </si>
  <si>
    <t>a) Clinical Notes detailing the injury and need for surgery
b) Medico legal case report/ FIR copy of accident                                           c) X-ray/ CT report of fractured limb
d. CT abdomen film and report</t>
  </si>
  <si>
    <t>a) Detailed Indoor case papers
b) Detailed Procedure/ Operative notes
c) Detailed discharge summary</t>
  </si>
  <si>
    <t>ST005B</t>
  </si>
  <si>
    <t>Surgical intervention for Visceral injury and fixation of fracture of 2 or more long bones</t>
  </si>
  <si>
    <t>ST006</t>
  </si>
  <si>
    <t>Internal fixation of Pelviacetabular fracture</t>
  </si>
  <si>
    <t>ST006A</t>
  </si>
  <si>
    <t>a) Clinical Notes detailing the injury and need for surgery           b) Medico legal case report/ FIR copy of accident if due to road traffic accidents (optional)                c) X-ray/ CT report of pelvis</t>
  </si>
  <si>
    <t>a) Indoor case papers                   b) Procedure/ Operation notes c) Detailed discharge summary d) Post-op clinical photograph of patient(Optional)</t>
  </si>
  <si>
    <t>ST007</t>
  </si>
  <si>
    <t>Internal fixation with Flap cover Surgery for wound in compound fracture</t>
  </si>
  <si>
    <t>ST007A</t>
  </si>
  <si>
    <t>a) Clinical Notes detailing the injury and need for surgery                  b) X-ray/ CT report of fractured limb                                                                        c) Pre op clinical photograph of injury(Optional)</t>
  </si>
  <si>
    <t>a) Indoor case papers                    b) Procedure/ Operation notes c) Detailed discharge summary d) Post op clinical photograph showing implant for fixation and flap cover (Optional)</t>
  </si>
  <si>
    <t>ST008</t>
  </si>
  <si>
    <t>Emergency tendons repair ± Peripheral Nerve repair/ reconstructive surgery</t>
  </si>
  <si>
    <t>ST008A</t>
  </si>
  <si>
    <t>Emergency tendons repair ± Peripheral Nerve repair</t>
  </si>
  <si>
    <t xml:space="preserve">a) Clinical Notes detailing the injury and need for surgery
b) Medico legal case report/FIR copy of accident, if due to accident </t>
  </si>
  <si>
    <t>ST009</t>
  </si>
  <si>
    <t>Management of Nerve Plexus / Tendon injuries</t>
  </si>
  <si>
    <t>ST009A</t>
  </si>
  <si>
    <t>a. Clinical Notes detailing the injury and need for surgery
b. Medico legal case report/ FIR copy of accident, if the injury was due to accident</t>
  </si>
  <si>
    <t>a) Indoor case papers
b) Procedure/ Operation notes
c) Detailed discharge summary</t>
  </si>
  <si>
    <t>ST009B</t>
  </si>
  <si>
    <t>ST009C</t>
  </si>
  <si>
    <t>Tendon injury repair</t>
  </si>
  <si>
    <t>a)  Clinical Notes detailing the injury and need for surgery                b)  Medico legal case report/ FIR copy if due to accident</t>
  </si>
  <si>
    <t>a) Indoor case papers
c) Procedure/ Operation notes
d) Detailed discharge summary</t>
  </si>
  <si>
    <t>ST009D</t>
  </si>
  <si>
    <t>Tendon graft repair</t>
  </si>
  <si>
    <t>ST009E</t>
  </si>
  <si>
    <t>ST010</t>
  </si>
  <si>
    <t>Plexus injury along with Vascular injury repair / graft</t>
  </si>
  <si>
    <t>ST010A</t>
  </si>
  <si>
    <t>a) Clinical Notes detailing the injury and need for surgery
b) Medico legal case report/ FIR copy of accident, if the injury was due to accident</t>
  </si>
  <si>
    <t>a) Indoor case papers
b) Intra operative photograph
c) Procedure/ Operation notes
d) Detailed discharge summary</t>
  </si>
  <si>
    <t>ST010B</t>
  </si>
  <si>
    <t>Plexus injury along with Vascular injury graft</t>
  </si>
  <si>
    <t>Urology</t>
  </si>
  <si>
    <t>SU</t>
  </si>
  <si>
    <t>Urology &amp; Pediatric Surgery</t>
  </si>
  <si>
    <t>SU001</t>
  </si>
  <si>
    <t>Adrenalectomy</t>
  </si>
  <si>
    <t>SU001A</t>
  </si>
  <si>
    <t>a) Detailed Clinical notes with history, indications, symptoms, signs, examination findings and advice for admission
b) CT/MRI/FNAC/Biopsy/ MIBG (iodine meta-iodobenzylguanidine) scan/ DOTONOC report
c) Sr. Cortisol, Sr. electrolytes, 24 Hr. Urinary catecholamine level/Sr. Urinary metanephrine normetanephrine</t>
  </si>
  <si>
    <t>a) Detailed indoor case papers
b) Detailed Procedure / operation notes
c) Post Procedure clinical photograph
d) Detailed discharge summary</t>
  </si>
  <si>
    <t>SU001B</t>
  </si>
  <si>
    <t>Urology, Pediatric Surgery, Surgical Oncology</t>
  </si>
  <si>
    <t>SU003</t>
  </si>
  <si>
    <t>Nephrectomy</t>
  </si>
  <si>
    <t>SU003A</t>
  </si>
  <si>
    <t>For Benign pathology - Open</t>
  </si>
  <si>
    <t>a) Clinical notes including evaluation findings and planned line of treatment
b) USG/CT scan, +/- FNAC/Biopsy /IVP for  confirming the need for surgery reports</t>
  </si>
  <si>
    <t>a) Detailed indoor case papers
b) Intra operative Photograph
c) Post procedure X ray report
d) Histopathology report
e) Detailed Procedure / Operative Notes
f) Detailed discharge summary</t>
  </si>
  <si>
    <t>SU003B</t>
  </si>
  <si>
    <t>For Benign pathology - Lap.</t>
  </si>
  <si>
    <t>SU003C</t>
  </si>
  <si>
    <t xml:space="preserve">Radical (Renal tumor) - Open </t>
  </si>
  <si>
    <t xml:space="preserve">a) Clinical notes.
b) CT.
c) MRI confirming the need for surgery .
d) FNAC.
e) Biopsy.
</t>
  </si>
  <si>
    <t xml:space="preserve">a) Histopathology.
b) Intra operative photograph.
c) Post procedure X-ray. Detailed discharge summary.
d) detailed Procedure.
e) Operative Notes.
</t>
  </si>
  <si>
    <t>SU003D</t>
  </si>
  <si>
    <t>Radical (Renal tumor) - Lap.</t>
  </si>
  <si>
    <t>SU004</t>
  </si>
  <si>
    <t>Nephrectomy - Partial or Hemi</t>
  </si>
  <si>
    <t>SU004A</t>
  </si>
  <si>
    <t>a) Clinical notes including evaluation findings and planned line of treatment
b) CT/MRI scan, IVP (for Open.) report</t>
  </si>
  <si>
    <t>a) Detailed indoor case papers
b) Intra operative Photograph
c) Histopathology report
d) Detailed Procedure / Operative Notes
e) Detailed discharge summary</t>
  </si>
  <si>
    <t>SU004B</t>
  </si>
  <si>
    <t>SU005</t>
  </si>
  <si>
    <t>Nephrolithotomy</t>
  </si>
  <si>
    <t>SU005A</t>
  </si>
  <si>
    <t xml:space="preserve">a) Clinical notes including evaluation findings, indication for procedure, and planned line of management, advise for the procedure.
b) Intravenous pyelogram (IVP) / Non-contrast computed tomography (NCCT)/CT-IVP reports
</t>
  </si>
  <si>
    <t>a) Detailed Indoor case papers
b) Detailed Procedure / operation notes
c) Post procedure X Ray / USG KUB showing the stone removed
e) Detailed discharge summary</t>
  </si>
  <si>
    <t>SU005B</t>
  </si>
  <si>
    <t>Anatrophic</t>
  </si>
  <si>
    <t>SU007</t>
  </si>
  <si>
    <t>PCNL (Percutaneous Nephrolithotomy)</t>
  </si>
  <si>
    <t>SU007A</t>
  </si>
  <si>
    <t>a)Clinical notes                          b)Intravenous Pyelogram (IVP) / NCCT/ CT-IVP</t>
  </si>
  <si>
    <t>a)Operative notes               b)Detailed Discharge Summary                                                                                                           c) X-ray / USG post procedure</t>
  </si>
  <si>
    <t>Urology, Pediatric Surgery, Interventional Neuroradiology</t>
  </si>
  <si>
    <t>SU008</t>
  </si>
  <si>
    <t>Nephrostomy - Percutaneous ultrasound guided</t>
  </si>
  <si>
    <t>SU008A</t>
  </si>
  <si>
    <t>Torsion of testis</t>
  </si>
  <si>
    <t>Follow up for urological procedures</t>
  </si>
  <si>
    <t>SU010</t>
  </si>
  <si>
    <t>Nephro ureterectomy (Benign)</t>
  </si>
  <si>
    <t>SU010A</t>
  </si>
  <si>
    <t>a) Clinical notes including evaluation findings and planned line of treatment                                    b) CT/ CT-IVP/MRI/MR Urogram report confirming the need for surgery</t>
  </si>
  <si>
    <t>SU010B</t>
  </si>
  <si>
    <t>SU011</t>
  </si>
  <si>
    <t>Nephro ureterectomy with cuff of bladder</t>
  </si>
  <si>
    <t>SU011A</t>
  </si>
  <si>
    <t>SU011B</t>
  </si>
  <si>
    <t>SU013</t>
  </si>
  <si>
    <t>Perinephric Abscess drainage</t>
  </si>
  <si>
    <t>SU013A</t>
  </si>
  <si>
    <t>a) Clinical notes including evaluation findings and planned line of treatment
b) USG/CT report confirming the diagnosis of perinephric abscess.</t>
  </si>
  <si>
    <t>a) Detailed indoor case papers 
b) Detailed Procedure / Operative Notes 
c) Intra procedure still photograph                                        d) Detailed Discharge Summary</t>
  </si>
  <si>
    <t>SU013B</t>
  </si>
  <si>
    <t>Percutaneous</t>
  </si>
  <si>
    <t>SU014</t>
  </si>
  <si>
    <t>Ureteroscopy + Stone removal with lithotripsy</t>
  </si>
  <si>
    <t>SU014A</t>
  </si>
  <si>
    <t>Lower Ureter</t>
  </si>
  <si>
    <t>a) Clinical notes including evaluation findings and planned line of treatment
b) IVP / NCCT+ CT-IVP confirming the indication for the procedure</t>
  </si>
  <si>
    <t>a) Detailed indoor case papers
b) Post procedure Imaging X Ray/USG showing stone is removed.
C) Detailed Procedure / Operative Notes
d) Detailed discharge summary</t>
  </si>
  <si>
    <t>SU014B</t>
  </si>
  <si>
    <t>Upper Ureter</t>
  </si>
  <si>
    <t>SU016</t>
  </si>
  <si>
    <t>Extracoporeal shock - wave Lithotripsy (ESWL)</t>
  </si>
  <si>
    <t>SU016A</t>
  </si>
  <si>
    <t>Extracoporeal shock - wave Lithotripsy (ESWL) stone, with or without stent (one side)</t>
  </si>
  <si>
    <t xml:space="preserve">a) Clinical notes.
b) IVP.
c) NCCT.
d) CT-IVP confirming the indication.
e) need for ESWL.
f) Is EHCP registered for ESWL?
</t>
  </si>
  <si>
    <t xml:space="preserve">a) Intra operative photograph. Detailed discharge summary.
b) detailed Procedure .
c) Operative Notes.
</t>
  </si>
  <si>
    <t>Urology, Pediatric Surgery</t>
  </si>
  <si>
    <t>SU018</t>
  </si>
  <si>
    <t>Ureterolithotomy</t>
  </si>
  <si>
    <t>SU018A</t>
  </si>
  <si>
    <t>SU018B</t>
  </si>
  <si>
    <t>SU021</t>
  </si>
  <si>
    <t>Pyeloplasty / Pyeloureterostomy / Pyelopyelostomy</t>
  </si>
  <si>
    <t>SU021A</t>
  </si>
  <si>
    <t>Pyeloplasty - Open</t>
  </si>
  <si>
    <t>SU021B</t>
  </si>
  <si>
    <t>Pyeloplasty - Laparoscopic</t>
  </si>
  <si>
    <t>SU021C</t>
  </si>
  <si>
    <t>Pyeloureterostomy - Open</t>
  </si>
  <si>
    <t>SU021D</t>
  </si>
  <si>
    <t>Pyeloureterostomy - Laparoscopic</t>
  </si>
  <si>
    <t>SU021E</t>
  </si>
  <si>
    <t>Pyelopyelostomy - Open</t>
  </si>
  <si>
    <t>SU021F</t>
  </si>
  <si>
    <t>Pyelopyelostomy - Laparoscopic</t>
  </si>
  <si>
    <t>SU023</t>
  </si>
  <si>
    <t>Ureterocalycostomy</t>
  </si>
  <si>
    <t>SU023A</t>
  </si>
  <si>
    <t>Ureterocalycostomy - Open</t>
  </si>
  <si>
    <t>SU023B</t>
  </si>
  <si>
    <t>Ureterocalycostomy - Laparoscopic</t>
  </si>
  <si>
    <t>SU024</t>
  </si>
  <si>
    <t>Pyelolithotomy</t>
  </si>
  <si>
    <t>SU024A</t>
  </si>
  <si>
    <t>SU024B</t>
  </si>
  <si>
    <t>SU025</t>
  </si>
  <si>
    <t>Internal Urethrotomy including cystoscopy as an independent procedure</t>
  </si>
  <si>
    <t>SU025A</t>
  </si>
  <si>
    <t>a) Clinical Notes detailing the signs and symptoms and need for surgery
b) Retrograde Urethrogram/ Micturating Cystourethrography reports confirming the diagnosis</t>
  </si>
  <si>
    <t>a) Detailed Indoor case papers
b) Detailed Procedure / operation notes
c) Endoscopic Intra procedure still photograph
d) Detailed discharge summary</t>
  </si>
  <si>
    <t>SU026</t>
  </si>
  <si>
    <t>Ureterolysis for retroperitoneal fibrosis
(with or without omental wrapping)</t>
  </si>
  <si>
    <t>SU026A</t>
  </si>
  <si>
    <t>a) Clinical notes including evaluation findings and planned line of treatment
b) CT-IVP/ MRI Urogram report confirming the diagnosis</t>
  </si>
  <si>
    <t>a) Detailed Indoor case papers
b) Intra procedure still photograph
c) Detailed Procedure / Operative Notes including details of omental wrapping if done
d) Detailed discharge summary</t>
  </si>
  <si>
    <t>SU026B</t>
  </si>
  <si>
    <t>SU027</t>
  </si>
  <si>
    <t>Ureterostomy</t>
  </si>
  <si>
    <t>SU027A</t>
  </si>
  <si>
    <t>Ureterostomy (Cutaneous)</t>
  </si>
  <si>
    <t>SU028</t>
  </si>
  <si>
    <t>Uretero-ureterostomy</t>
  </si>
  <si>
    <t>SU028A</t>
  </si>
  <si>
    <t>SU028B</t>
  </si>
  <si>
    <t>Urology , Obstetrics &amp; Gynecology</t>
  </si>
  <si>
    <t>SU029</t>
  </si>
  <si>
    <t>Uretero-vaginal / Uterine fistula repair</t>
  </si>
  <si>
    <t>SU029A</t>
  </si>
  <si>
    <t>Uretero - vaginal fistula repair - Open</t>
  </si>
  <si>
    <t>a) Clinical notes including evaluation findings, indication for procedure, and planned line of management 
b) Intravenous pyelogram (IVP)/ CT-IVP/CT-urogram report + 
cystoscopy and vaginoscopy report</t>
  </si>
  <si>
    <t>a) Detailed indoor case papers
b) Detailed Operative notes / Procedure notes
c) Intra procedure still photograph 
d) Detailed Discharge Summary</t>
  </si>
  <si>
    <t>SU029B</t>
  </si>
  <si>
    <t>Uretero - Uterine fistula repair - Open</t>
  </si>
  <si>
    <t>SU029C</t>
  </si>
  <si>
    <t>Uretero - vaginal fistula repair - Laparoscopic</t>
  </si>
  <si>
    <t>SU029D</t>
  </si>
  <si>
    <t>Uretero - Uterine fistula repair - Laparoscopic</t>
  </si>
  <si>
    <t>SU030</t>
  </si>
  <si>
    <t>Ureteric reimplantation</t>
  </si>
  <si>
    <t>SU030A</t>
  </si>
  <si>
    <t>SU030B</t>
  </si>
  <si>
    <t>SU031</t>
  </si>
  <si>
    <t>Boari flap for ureteric stricture</t>
  </si>
  <si>
    <t>SU031A</t>
  </si>
  <si>
    <t>a) Clinical notes including evaluation findings and planned line of treatment
b) Intravenous pyelogram /CT- Intravenous pyelogram +/- Micturating Cysto-Urethrogram</t>
  </si>
  <si>
    <t>a) Detailed indoor case papers
b) Detailed Procedure / Operative Notes
c) Detailed Discharge Summary</t>
  </si>
  <si>
    <t>SU031B</t>
  </si>
  <si>
    <t>SU032</t>
  </si>
  <si>
    <t>Ileal replacement for ureteric stricture</t>
  </si>
  <si>
    <t>SU032A</t>
  </si>
  <si>
    <t>a) Clinical notes
b) Antegrade and Retrograde Pyelography
c) Computed Tomography KUB/ Urography
d) Diuretic renography/ creatinine clearance</t>
  </si>
  <si>
    <t>a) Indoor case papers
b) Detailed procedure / operative notes
c) Detailed discharge summary</t>
  </si>
  <si>
    <t>SU033</t>
  </si>
  <si>
    <t>DJ stenting including cystoscopy, ureteric catheterization, retrograde pyelogram</t>
  </si>
  <si>
    <t>SU033A</t>
  </si>
  <si>
    <t>SU034</t>
  </si>
  <si>
    <t>DJ Stent Removal</t>
  </si>
  <si>
    <t>SU034A</t>
  </si>
  <si>
    <t>a) Clinical notes with planned line of treatment
b)  Discharge Summary of previous of DJ Stent insertion
c) Pre procedure imaging showing DJ stent (X-ray/USG KUB)</t>
  </si>
  <si>
    <t>a) Detailed Indoor Case Papers
b) Detailed Procedure / operation notes
c) Detailed Discharge Summary</t>
  </si>
  <si>
    <t>SU035</t>
  </si>
  <si>
    <t>Ureterocele incision including cystoscopy, ureteric catheterization, retrograde pyelogram</t>
  </si>
  <si>
    <t>SU035A</t>
  </si>
  <si>
    <t>a) Clinical notes including evaluation findings and planned line of treatment
b) USG/IVP/CT-IVP confirming the diagnosis</t>
  </si>
  <si>
    <t>a) Detailed indoor case papers
b) Evidence of cystoscopy, ureteric catheterization, retrograde pyelogram
c) Detailed Procedure / Operative Notes
d) Detailed discharge summary</t>
  </si>
  <si>
    <t>SU036</t>
  </si>
  <si>
    <t>Ureteric sampling including cystoscopy, ureteric catheterization, retrograde pyelogram</t>
  </si>
  <si>
    <t>SU036A</t>
  </si>
  <si>
    <t>a) Clinical notes including evaluation findings and planned line of treatment
b) X-ray/USG/CT Scan report</t>
  </si>
  <si>
    <t>a) Detailed indoor case papers
b) Histopathology report
c) Detailed Procedure / Operative
d) Detailed discharge summary</t>
  </si>
  <si>
    <t>SU037</t>
  </si>
  <si>
    <t>Acute management of upper urinary tract trauma – conservative</t>
  </si>
  <si>
    <t>SU037A</t>
  </si>
  <si>
    <t>Acute management of upper urinary tract trauma – 
conservative</t>
  </si>
  <si>
    <t>SU038</t>
  </si>
  <si>
    <t>Endopyelotomy</t>
  </si>
  <si>
    <t>SU038A</t>
  </si>
  <si>
    <t>Retrograde with laser / bugbee</t>
  </si>
  <si>
    <t>a) Clinical notes
b) Intravenous pyelogram /CT- Intravenous pyelogram +/- Micturating Cysto-Urethrogram
c) Diuretic renogram</t>
  </si>
  <si>
    <t>a) Detailed Indoor case papers
b) Detailed procedure / operative notes
c) Bugbee electrode (barcode)
d) Detailed Discharge Summary</t>
  </si>
  <si>
    <t>SU038B</t>
  </si>
  <si>
    <t>Antegrade with laser / bugbee</t>
  </si>
  <si>
    <t>SU040</t>
  </si>
  <si>
    <t>Cystolithotomy - Open, including cystoscopy</t>
  </si>
  <si>
    <t>SU040A</t>
  </si>
  <si>
    <t>Open - including cystoscopy</t>
  </si>
  <si>
    <t>SU041</t>
  </si>
  <si>
    <t>Cystolithotripsy / Urethral Stone endoscopic, including cystoscopy</t>
  </si>
  <si>
    <t>SU041A</t>
  </si>
  <si>
    <t>Cystolithotripsy endoscopic, including cystoscopy</t>
  </si>
  <si>
    <t>SU041B</t>
  </si>
  <si>
    <t>Urethral Stone removal endoscopic, including cystoscopy</t>
  </si>
  <si>
    <t>SU042</t>
  </si>
  <si>
    <t>Diagnostic Cystoscopy</t>
  </si>
  <si>
    <t>SU042A</t>
  </si>
  <si>
    <t>Urology, Surgical Oncology, Pediatric Surgery</t>
  </si>
  <si>
    <t>SU043</t>
  </si>
  <si>
    <t>Partial Cystectomy</t>
  </si>
  <si>
    <t>SU043A</t>
  </si>
  <si>
    <t>a) Clinical notes including evaluation findings and planned line of  treatment
b) CT/ MRI report 
c) FNAC / Biopsy report</t>
  </si>
  <si>
    <t xml:space="preserve">a) Detailed indoor case papers 
b) Histopathology report
c) Detailed procedure / operative Notes
d) Detailed discharge summary </t>
  </si>
  <si>
    <t>SU043B</t>
  </si>
  <si>
    <t>SU044</t>
  </si>
  <si>
    <t>Partial Cystectomy - Follow Up</t>
  </si>
  <si>
    <t>SU044A</t>
  </si>
  <si>
    <t>SU045</t>
  </si>
  <si>
    <t>Augmentation cystoplasty</t>
  </si>
  <si>
    <t>SU045A</t>
  </si>
  <si>
    <t>SU045B</t>
  </si>
  <si>
    <t>SU046</t>
  </si>
  <si>
    <t>Deflux for VUR</t>
  </si>
  <si>
    <t>SU046A</t>
  </si>
  <si>
    <t>Deflux for VUR(only procedure charge)</t>
  </si>
  <si>
    <t>a) Detailed Clinical notes with history, indications, symptoms, signs, examination findings and advice for admission
b) Discharge summary of last admission for Deflux for VUR</t>
  </si>
  <si>
    <t>a) Detailed clinical papers along with the treatment given
b) Detailed procedure notes 
c) Intravenous urography 
d) Detailed Discharge Summary</t>
  </si>
  <si>
    <t>SU048</t>
  </si>
  <si>
    <t>Open bladder diverticulectomy with / without ureteric re-implantation</t>
  </si>
  <si>
    <t>SU048A</t>
  </si>
  <si>
    <t>SU049</t>
  </si>
  <si>
    <t>Bladder injury repair 
(with or without urethral injury)</t>
  </si>
  <si>
    <t>SU049A</t>
  </si>
  <si>
    <t>SU050</t>
  </si>
  <si>
    <t>Bladder injury repair with colostomy 
(with or without urethral injury)</t>
  </si>
  <si>
    <t>SU050A</t>
  </si>
  <si>
    <t>SU051</t>
  </si>
  <si>
    <t>Extrophy Bladder repair including osteotomy if needed + epispadias repair + ureteric reimplant</t>
  </si>
  <si>
    <t>SU051A</t>
  </si>
  <si>
    <t>SU052</t>
  </si>
  <si>
    <t>Neurogenic bladder - Package for evaluation / investigation (catheter + ultrasound + culture + RGU/ MCU) for 1 month (medicines - antibiotics)</t>
  </si>
  <si>
    <t>SU052A</t>
  </si>
  <si>
    <t>SU054</t>
  </si>
  <si>
    <t>Bladder Neck incision - Endoscopic</t>
  </si>
  <si>
    <t>SU054A</t>
  </si>
  <si>
    <t>a) Detailed Clinical notes with history, indication for procedure/surgery, symptoms, signs, examination findings and advice for admission                             b) Uroflowmetry/ USG-KUB/PVR tests</t>
  </si>
  <si>
    <t>a) Detailed indoor case papers
b) Detailed Procedure / operation notes
c) Post Procedure endoscopic photograph
d) Detailed discharge summary</t>
  </si>
  <si>
    <t>Urology, Surgical Oncology</t>
  </si>
  <si>
    <t>SU055</t>
  </si>
  <si>
    <t>TURBT 
(Transurethral Resection of the Bladder Tumor)</t>
  </si>
  <si>
    <t>SU055A</t>
  </si>
  <si>
    <t xml:space="preserve">a) Clinical notes.
b) USG.
c) CT.
d) MRI confirming the diagnosis bladder tumour.
</t>
  </si>
  <si>
    <t xml:space="preserve">a) Histopathology.
b) Detailed discharge summary.
c) detailed Procedure.
d) Operative Notes.
</t>
  </si>
  <si>
    <t>SU056</t>
  </si>
  <si>
    <t>TURBT - Restage</t>
  </si>
  <si>
    <t>SU056A</t>
  </si>
  <si>
    <t xml:space="preserve">a) Intra procedure still photograph Histopathology.
b) Detailed discharge summary.
c) detailed Procedure.
d) Operative Notes.
</t>
  </si>
  <si>
    <t>SU057</t>
  </si>
  <si>
    <t>Post TURBT - Check Cystoscopy (Per sitting) with cold-cup biopsy</t>
  </si>
  <si>
    <t>SU057A</t>
  </si>
  <si>
    <t>a) Detailed Clinical notes with history, indications, symptoms, signs, examination findings and advice for admission
b) CT Scan recommending the Biopsy procedure to rule out bladder cancer (If applicable)</t>
  </si>
  <si>
    <t>a) Detailed clinical notes and treatment given                             b) Histopathology/ biopsy report confirming the diagnosis of bladder cancer submitted? (If applicable)
c) Detailed Procedure / Operative Notes
d) Detailed discharge summary</t>
  </si>
  <si>
    <t>SU058</t>
  </si>
  <si>
    <t>Urachal Cyst excision</t>
  </si>
  <si>
    <t>SU058A</t>
  </si>
  <si>
    <t>Urachal Cyst excision - Open</t>
  </si>
  <si>
    <t xml:space="preserve">a) Clinical notes including evaluation findings, indication for procedure, and planned line of management 
b) USG abdomen/ CT/MRI report </t>
  </si>
  <si>
    <t xml:space="preserve">a) Detailed indoor case papers 
b) Operative Notes / Procedure Notes 
c) Histopathology report
d) Detailed Discharge Summary </t>
  </si>
  <si>
    <t>SU058B</t>
  </si>
  <si>
    <t>Urachal Cyst excision - Laparoscopic</t>
  </si>
  <si>
    <t>Urology, Medical Oncology</t>
  </si>
  <si>
    <t>SU060</t>
  </si>
  <si>
    <t>Intravesical BCG / Mitomycin</t>
  </si>
  <si>
    <t>SU060A</t>
  </si>
  <si>
    <t>Induction cycles (PC)
Rate per dose -Rs 5000 max no- 06 (including drug)</t>
  </si>
  <si>
    <t xml:space="preserve">a) Clinical notes.
b) Histopathology.
c) biopsy confirming the diagnosis of bladder cancer.
</t>
  </si>
  <si>
    <t xml:space="preserve">a) Detailed discharge summary.
b) Detailed Procedure.
c) Operative Notes.
d) original bills of medicines administered.
</t>
  </si>
  <si>
    <t>SU061</t>
  </si>
  <si>
    <t>Suprapubic Drainage - Closed / Trocar</t>
  </si>
  <si>
    <t>SU061A</t>
  </si>
  <si>
    <t>SU062</t>
  </si>
  <si>
    <t>Stress incontinence surgery</t>
  </si>
  <si>
    <t>SU062A</t>
  </si>
  <si>
    <t>Stress incontinence surgery - Open</t>
  </si>
  <si>
    <t>a) Clinical notes including evaluation findings, indication for procedure,  and planned line of management 
b) Cystoscopy/ USG /Urodynamic study to confirm the diagnosis</t>
  </si>
  <si>
    <t xml:space="preserve">a) Detailed indoor case papers
b) Detailed Procedure / operative notes
c) Barcode/invoice for Implant used 
d) Detailed discharge summary </t>
  </si>
  <si>
    <t>SU064</t>
  </si>
  <si>
    <t>Emergency management of Acute retention of Urine</t>
  </si>
  <si>
    <t>SU064A</t>
  </si>
  <si>
    <t>SU065</t>
  </si>
  <si>
    <t>Meatotomy / Meatoplasty</t>
  </si>
  <si>
    <t>SU065A</t>
  </si>
  <si>
    <t>Meatotomy</t>
  </si>
  <si>
    <t>SU065B</t>
  </si>
  <si>
    <t>Meatoplasty</t>
  </si>
  <si>
    <t>SU066</t>
  </si>
  <si>
    <t>Urethroplasty</t>
  </si>
  <si>
    <t>SU066A</t>
  </si>
  <si>
    <t>Urethroplasty - End to end</t>
  </si>
  <si>
    <t>SU066B</t>
  </si>
  <si>
    <t>Urethroplasty - Substitution - single stage</t>
  </si>
  <si>
    <t>SU066C</t>
  </si>
  <si>
    <t>Urethroplasty - Substitution - two stage</t>
  </si>
  <si>
    <t>SU066D</t>
  </si>
  <si>
    <t>Urethroplasty - Transpubic</t>
  </si>
  <si>
    <t>SU068</t>
  </si>
  <si>
    <t>Urethral Dilatation</t>
  </si>
  <si>
    <t>SU068A</t>
  </si>
  <si>
    <t>Non endoscopic as an independent procedure</t>
  </si>
  <si>
    <t>SU068B</t>
  </si>
  <si>
    <t>Endoscopic as an independent procedure</t>
  </si>
  <si>
    <t>SU069</t>
  </si>
  <si>
    <t>Perineal Urethrostomy without closure</t>
  </si>
  <si>
    <t>SU069A</t>
  </si>
  <si>
    <t>SU070</t>
  </si>
  <si>
    <t>Post. Urethral Valve fulguration</t>
  </si>
  <si>
    <t>SU070A</t>
  </si>
  <si>
    <t>Post. Urethral Valve fulguration(to be checked from pead surgery)</t>
  </si>
  <si>
    <t>Urology, Pediatric Surgery, Plastic &amp; Reconstructive Surgery</t>
  </si>
  <si>
    <t>SU071</t>
  </si>
  <si>
    <t>Hypospadias repair</t>
  </si>
  <si>
    <t>SU071A</t>
  </si>
  <si>
    <t>Single stage</t>
  </si>
  <si>
    <t>SU071B</t>
  </si>
  <si>
    <t>Two or more stage (First Stage)</t>
  </si>
  <si>
    <t>SU071D</t>
  </si>
  <si>
    <t>Two or more stage (Final Stage)/Fistula repair</t>
  </si>
  <si>
    <t>Urology, Pediatric Surgery, Emergency</t>
  </si>
  <si>
    <t>SU073</t>
  </si>
  <si>
    <t>Emergency management of Hematuria</t>
  </si>
  <si>
    <t>SU073A</t>
  </si>
  <si>
    <t>Emergency management of Hematuria(per  day) LOS-1-5 days</t>
  </si>
  <si>
    <t>SU074</t>
  </si>
  <si>
    <t>Excision of Urethral Caruncle</t>
  </si>
  <si>
    <t>SU074A</t>
  </si>
  <si>
    <t xml:space="preserve">a) Clinical notes including evaluation findings, indication for procedure, and planned line of management 
b) Cystourethroscopy report (if applicable) </t>
  </si>
  <si>
    <t xml:space="preserve">a) Detailed indoor case papers
b) Detailed Operative/ procedure notes 
c) Histopathology examination report 
d) Detailed Discharge Summary </t>
  </si>
  <si>
    <t>Urology, Obstetrics &amp; Gynecology, Pediatric Surgery</t>
  </si>
  <si>
    <t>SU075</t>
  </si>
  <si>
    <t>Urethrovaginal fistula repair</t>
  </si>
  <si>
    <t>SU075A</t>
  </si>
  <si>
    <t>a) Detailed Clinical notes with history, indications, symptoms, signs, examination findings and advice for admission
b) USG pelvis/abdomen
c) Three swab test                                  d) Planned line of treatment</t>
  </si>
  <si>
    <t>SU076</t>
  </si>
  <si>
    <t>Urethrorectal fistula repair</t>
  </si>
  <si>
    <t>SU076A</t>
  </si>
  <si>
    <t>SU077</t>
  </si>
  <si>
    <t>Open simple prostatetctomy for BPH</t>
  </si>
  <si>
    <t>SU077A</t>
  </si>
  <si>
    <t>a) Clinical notes including evaluation findings and planned line of treatment                                b)  USG with prostate size and Post Void Volume +/- PSA, +/- uroflowmetry report confirming the diagnosis</t>
  </si>
  <si>
    <t>a) Detailed Indoor case papers
b) Histopathology report
c) Detailed Procedure / Operative Notes
d) Detailed discharge summary</t>
  </si>
  <si>
    <t>SU078</t>
  </si>
  <si>
    <t>Radical prostatectomy</t>
  </si>
  <si>
    <t>SU078A</t>
  </si>
  <si>
    <t>Open  (to be checked with surg onco)</t>
  </si>
  <si>
    <t xml:space="preserve">a) Clinical notes.
b) MRI.
c) CT prostrate.
d) PSA.
e) Biopsy.
</t>
  </si>
  <si>
    <t xml:space="preserve">a) Histopathology of prostate.
b) Detailed discharge summary.
c) detailed Procedure.
d) Operative Notes with details of nodes removed.
</t>
  </si>
  <si>
    <t>SU078B</t>
  </si>
  <si>
    <t>Lap.(to be checked with surg. Onco)</t>
  </si>
  <si>
    <t>SU080</t>
  </si>
  <si>
    <t>TURP-Transurethral Resection of the Prostate, BPH</t>
  </si>
  <si>
    <t>SU080A</t>
  </si>
  <si>
    <t>Monopolar</t>
  </si>
  <si>
    <t>SU080B</t>
  </si>
  <si>
    <t>Bipolar</t>
  </si>
  <si>
    <t>SU081</t>
  </si>
  <si>
    <t>Transrectal Ultrasound guided prostate biopsy (minimum 12 core)</t>
  </si>
  <si>
    <t>SU081A</t>
  </si>
  <si>
    <t>a) Clinical notes including evaluation findings, indication for procedure, and planned line of management, advise for the procedure
b) USG with prostate size and Post Void Volume establishing suspicion of malignancy</t>
  </si>
  <si>
    <t>a) Detailed indoor case papers
b) Histopathology showing reporting of minimum 12 core samples of prostate. (As applicable)
c) Detailed Procedure / Operative Notes
d) Detailed discharge summary</t>
  </si>
  <si>
    <t>SU082</t>
  </si>
  <si>
    <t>Penectomy</t>
  </si>
  <si>
    <t>SU082A</t>
  </si>
  <si>
    <t>Partial Penectomy</t>
  </si>
  <si>
    <t>a) Clinical notes including evaluation findings, indication for procedure, and planned line of management, advise for the procedure.
b) Biopsy report</t>
  </si>
  <si>
    <t>a) Detailed Indoor case papers
b) Detailed Procedure / operative notes
c)  Specimen submitted for Histopathology report
d) Detailed discharge summary</t>
  </si>
  <si>
    <t>SU082B</t>
  </si>
  <si>
    <t>Total Penectomy + Perineal Urethrostomy</t>
  </si>
  <si>
    <t>SU083</t>
  </si>
  <si>
    <t>Surgery for Priapism</t>
  </si>
  <si>
    <t>SU083A</t>
  </si>
  <si>
    <t>Aspiration</t>
  </si>
  <si>
    <t xml:space="preserve">a) Clinical notes detailing examination findings, previous 
surgery/procedure, follow-up visit details, investigations, planned line of treatment and advise for procedure.
B) Color doppler USG of the penis and perineum report </t>
  </si>
  <si>
    <t>a) Detailed indoor case papers
b) Detailed Procedure / Operative notes 
c) Detailed Discharge Summary</t>
  </si>
  <si>
    <t>SU083B</t>
  </si>
  <si>
    <t>Shunt</t>
  </si>
  <si>
    <t>SU085</t>
  </si>
  <si>
    <t>Penile prosthesis insertion</t>
  </si>
  <si>
    <t>SU085A</t>
  </si>
  <si>
    <t>a) Clinical notes including evaluation findings, indication for procedure, and planned line of management, advise for the procedure.                                                     B) Previous history of penectomy done</t>
  </si>
  <si>
    <t>a) Detailed Indoor case papers
b) Detailed Procedure / operative notes
c) Barcode/invoice of the implant used
d) Detailed discharge summary</t>
  </si>
  <si>
    <t>SU086</t>
  </si>
  <si>
    <t>Orchiectomy</t>
  </si>
  <si>
    <t>SU086A</t>
  </si>
  <si>
    <t>High inguinal</t>
  </si>
  <si>
    <t xml:space="preserve">a) Clinical notes.
b) USG.
c) CT.
d) Biopsy confirming testicular cancer.
</t>
  </si>
  <si>
    <t>SU087</t>
  </si>
  <si>
    <t>Bilateral Orchidectomy for hormone ablation</t>
  </si>
  <si>
    <t>SU087A</t>
  </si>
  <si>
    <t>a) Clinical Notes confirming diagnosis and need for surgery submitted?
b) CT/MRI +/- FNAC/Biopsy report</t>
  </si>
  <si>
    <t>a) Detailed indoor case papers
b) Detailed Procedure / operation notes
c) Detailed discharge summary</t>
  </si>
  <si>
    <t>SU088</t>
  </si>
  <si>
    <t>Orchiopexy</t>
  </si>
  <si>
    <t>SU088A</t>
  </si>
  <si>
    <t>Orchiopexy with laparoscopyto be cross checked with pead surgery</t>
  </si>
  <si>
    <t>SU088B</t>
  </si>
  <si>
    <t>Orchiopexy without laparoscopy - U/L</t>
  </si>
  <si>
    <t>SU088C</t>
  </si>
  <si>
    <t>Orchiopexy without laparoscopy - B/L</t>
  </si>
  <si>
    <t>SU089</t>
  </si>
  <si>
    <t>Surgical Correction of Varicocele</t>
  </si>
  <si>
    <t>SU089A</t>
  </si>
  <si>
    <t>Non Microsurgical</t>
  </si>
  <si>
    <t>a) Clinical notes including evaluation findings, indication for procedure, and planned line of management, advise for the procedure                                                        b) Ultrasound Imaging of the Scrotum</t>
  </si>
  <si>
    <t>a) Detailed indoor case papers
b) Detailed Procedure / Operative notes submitted?
C) Detailed discharge summary submitted?</t>
  </si>
  <si>
    <t>SU089B</t>
  </si>
  <si>
    <t>Microsurgical</t>
  </si>
  <si>
    <t>a) Clinical notes including evaluation findings, indication for procedure, and planned line of management, advise for the procedure                                                        b) Ultrasound Imaging of the Scrotum                                                            c) Is the EHCP have facilities for microsurgery?</t>
  </si>
  <si>
    <t>Urology, Surgical Oncology, Obstetrics &amp; Gynecology</t>
  </si>
  <si>
    <t>SU090</t>
  </si>
  <si>
    <t>Radical Retroperitoneal lymph node dissection</t>
  </si>
  <si>
    <t>SU090A</t>
  </si>
  <si>
    <t xml:space="preserve">a) Clinical notes.
b) USG.
c) CT.
d) Biopsy confirming bilateral testicular cancer.
</t>
  </si>
  <si>
    <t>SU090B</t>
  </si>
  <si>
    <t>SU091</t>
  </si>
  <si>
    <t>Ilio-Inguinal lymphadenectomy</t>
  </si>
  <si>
    <t>SU091A</t>
  </si>
  <si>
    <t>a) Clinical notes with planned line of treatment
b) USG/CT/MRI / FNAC/Biopsy report confirming the diagnosis</t>
  </si>
  <si>
    <t>a) Detailed Indoor case papers 
b) Detailed Procedure / operation notes
c) Histopathology report
d) Detailed discharge summary</t>
  </si>
  <si>
    <t>SU094</t>
  </si>
  <si>
    <t>Emergency management of Ureteric stone - Package for evaluation / investigation (ultrasound + culture) for 3 weeks (medicines).</t>
  </si>
  <si>
    <t>SU094A</t>
  </si>
  <si>
    <t>SU095</t>
  </si>
  <si>
    <t>Retrograde Intrarenal Surgery with Laser Lithotripsy</t>
  </si>
  <si>
    <t>SU095A</t>
  </si>
  <si>
    <t xml:space="preserve">a. Eligibility Criteria
b. Identification proof doner and receipnt
c. NOC from THOT (Transplantation of Human Organ &amp; Tissue)/  Concern authority
d. Clinical notes detailing history
e. Examination findings
f. Relevent investigation done.
g. Planned line of management
</t>
  </si>
  <si>
    <t xml:space="preserve">a. Treatement Details
b. Discharge Summery
c. OT Notes
d. All investigation reports
e. Post OT and USG and relative photographs
</t>
  </si>
  <si>
    <t>SU096</t>
  </si>
  <si>
    <t>Repair for VVF</t>
  </si>
  <si>
    <t>SU096B</t>
  </si>
  <si>
    <t>Laparoscopic/open</t>
  </si>
  <si>
    <t>SU097</t>
  </si>
  <si>
    <t>Permanent tunnelled catheter placement as substitute for AV fistula in long term dialysis</t>
  </si>
  <si>
    <t>SU097A</t>
  </si>
  <si>
    <t>Surgical Oncology,Urology</t>
  </si>
  <si>
    <t>SU098</t>
  </si>
  <si>
    <t>Pelvic lymphadenectomy, after prior cancer surgery</t>
  </si>
  <si>
    <t>SU098A</t>
  </si>
  <si>
    <t>SU098B</t>
  </si>
  <si>
    <t>Laparoscopic</t>
  </si>
  <si>
    <t>SU099</t>
  </si>
  <si>
    <t>Botulinum toxin injection for Neuropathic bladder</t>
  </si>
  <si>
    <t>SU099A</t>
  </si>
  <si>
    <t>CTVS</t>
  </si>
  <si>
    <t>SV</t>
  </si>
  <si>
    <t>SV001</t>
  </si>
  <si>
    <t>SV001A</t>
  </si>
  <si>
    <t>Unifocalization of MAPCA</t>
  </si>
  <si>
    <t>a) Clinical notes                                    b) Echo/Doppler report                         c) CT Angio/ Cardiac Catheterization report</t>
  </si>
  <si>
    <t>a) Procedure / Operative notes b) Post procedure stills of ECHO with report                        c) Detailed Discharge Summary</t>
  </si>
  <si>
    <t>SV001B</t>
  </si>
  <si>
    <t>Isolated Secundum Atrial Septal Defect (ASD) Repair</t>
  </si>
  <si>
    <t>SV001C</t>
  </si>
  <si>
    <t>Glenn procedure</t>
  </si>
  <si>
    <t xml:space="preserve">A)Clinical notes.
B) ECHO.
C) doppler reports
</t>
  </si>
  <si>
    <t xml:space="preserve">A)Detailed discharge summary.
B) Detailed Operative notes.
C) barcode of Implant,.
D)if used.
</t>
  </si>
  <si>
    <t>SV001D</t>
  </si>
  <si>
    <t>Pulmonary Artery Banding</t>
  </si>
  <si>
    <t>a) Clinical notes                                      b) Echo/Doppler report</t>
  </si>
  <si>
    <t>a) Procedure / Operative notes b) Post procedure stills of ECHO with report                       c) Detailed Discharge Summary</t>
  </si>
  <si>
    <t>SV001E</t>
  </si>
  <si>
    <t>Systemic - Pulmonary Artery shunt</t>
  </si>
  <si>
    <t>a) Clinical notes                                     b) Echo/Doppler report</t>
  </si>
  <si>
    <t>a) Procedure / Operative notes b) Post procedure stills of ECHO with report c) Detailed Discharge Summary</t>
  </si>
  <si>
    <t>SV001F</t>
  </si>
  <si>
    <t>Vascular Ring division</t>
  </si>
  <si>
    <t>a) Clinical notes                                     b) Echo/Barium swallow/CT/MRI/ Angiography report</t>
  </si>
  <si>
    <t>a) Procedure / Operative notes b) Post procedure stills of ECHO with report                         c) Detailed Discharge Summary</t>
  </si>
  <si>
    <t>Surgical Correction of Category - I Congenital Heart Disease</t>
  </si>
  <si>
    <t>SV001G</t>
  </si>
  <si>
    <t>Coarctation repair</t>
  </si>
  <si>
    <t>SV002</t>
  </si>
  <si>
    <t>Surgical Correction of Category - II Congenital Heart Disease</t>
  </si>
  <si>
    <t>SV002A</t>
  </si>
  <si>
    <t>ASD closure + Partial Anomalous Venous Drainage Repair</t>
  </si>
  <si>
    <t xml:space="preserve">a)Procedure / Operative notes b) Post procedure stills of ECHO with report                      c) Detailed Discharge Summary                                   </t>
  </si>
  <si>
    <t>SV002B</t>
  </si>
  <si>
    <t>ASD Closure + Mitral procedure</t>
  </si>
  <si>
    <t>SV002C</t>
  </si>
  <si>
    <t>ASD Closure + Tricuspid procedure</t>
  </si>
  <si>
    <t>SV002D</t>
  </si>
  <si>
    <t>ASD Closure + Pulmonary procedure</t>
  </si>
  <si>
    <t>SV002E</t>
  </si>
  <si>
    <t>ASD Closure + Infundibular procedure</t>
  </si>
  <si>
    <t>SV002F</t>
  </si>
  <si>
    <t>VSD closure</t>
  </si>
  <si>
    <t>SV002G</t>
  </si>
  <si>
    <t xml:space="preserve">Infundibular PS repair </t>
  </si>
  <si>
    <t>a) Clinical notes                                         b) Echo/Doppler report</t>
  </si>
  <si>
    <t>SV002H</t>
  </si>
  <si>
    <t>Valvular PS / PR repair</t>
  </si>
  <si>
    <t>SV002I</t>
  </si>
  <si>
    <t>Partial AV canal repair</t>
  </si>
  <si>
    <t>SV002J</t>
  </si>
  <si>
    <t>Intermediate AV canal repair</t>
  </si>
  <si>
    <t>SV002K</t>
  </si>
  <si>
    <t>Atrial septectomy + Glenn</t>
  </si>
  <si>
    <t>a) Clinical notes including clinical assessment, indication 
of procedure, implant requirement, and planned line 
of management
b) Pulse oximetry documentation 
c) Echo/Doppler report</t>
  </si>
  <si>
    <t>a) Detailed Indoor case papers 
b) Detailed Procedure / Operative notes
c) Post procedure stills of ECHO with report 
d) Implant details (barcode/invoice)
e) Detailed Discharge Summary</t>
  </si>
  <si>
    <t>SV002L</t>
  </si>
  <si>
    <t xml:space="preserve">Atrial septectomy + PA Band </t>
  </si>
  <si>
    <t>a) Clinical notes including clinical assessment, indication 
of procedure, implant requirement, and planned line of management
b) Pulse oximetry documentation
c) Echo/Doppler report</t>
  </si>
  <si>
    <t>a) Detailed Indoor case papers 
b) Detailed Procedure / Operative notes
c) Post procedure stills of ECHO with report
d) Implant details barcode/invoice
e) Detailed Discharge Summary</t>
  </si>
  <si>
    <t>SV002M</t>
  </si>
  <si>
    <t>Sinus of Valsalva aneurysm repair with aortic valve procedure</t>
  </si>
  <si>
    <t>a) Clinical notes                                        b) Echo/Doppler report                               c) Cardiac CT/MRI report</t>
  </si>
  <si>
    <t>a) Indoor case papers b) Procedure / Operative notes        c) Post procedure stills of ECHO with report                        d) Detailed Discharge Summary                                    e) Barcode of implant, if used</t>
  </si>
  <si>
    <t>SV002N</t>
  </si>
  <si>
    <t>Sinus of Valsalva aneurysm repair without aortic valve procedure</t>
  </si>
  <si>
    <t>SV002O</t>
  </si>
  <si>
    <t>Sub-aortic membrane resection</t>
  </si>
  <si>
    <t>a) Indoor case papers                    b) Procedure / Operative notes c) Post procedure stills of ECHO with report                      d) Detailed Discharge Summary</t>
  </si>
  <si>
    <t>SV003</t>
  </si>
  <si>
    <t xml:space="preserve">Surgical Correction of Category - III Congenital Heart Disease </t>
  </si>
  <si>
    <t>SV003A</t>
  </si>
  <si>
    <t>Ebstien anomoly repair</t>
  </si>
  <si>
    <t>a) Clinical notes                                         b)  Echo/Doppler report</t>
  </si>
  <si>
    <t>SV003B</t>
  </si>
  <si>
    <t>Double switch operation</t>
  </si>
  <si>
    <t>a) Clinical notes                                   b) Echo/Doppler report</t>
  </si>
  <si>
    <t>a) Indoor case papers                 b) Procedure / Operative notes c) Post procedure stills of ECHO with report                      d) Detailed Discharge Summary                                  e) Barcode of implant, if used</t>
  </si>
  <si>
    <t>SV003C</t>
  </si>
  <si>
    <t>Rastelli Procedure</t>
  </si>
  <si>
    <t>a) Clinical notes                                 b) Echo/Doppler report</t>
  </si>
  <si>
    <t>a) Indoor case papers                   b) Procedure / Operative notes c) Post procedure stills of ECHO with report                       d) Detailed Discharge Summary</t>
  </si>
  <si>
    <t>SV003D</t>
  </si>
  <si>
    <t>Fontan procedure</t>
  </si>
  <si>
    <t xml:space="preserve">A)ECHO .
B) Doppler Report
</t>
  </si>
  <si>
    <t xml:space="preserve">A)Detailed discharge summary.
B) Detailed Operative notes.
C) barcode of Implant.
D)if used.
</t>
  </si>
  <si>
    <t>SV003E</t>
  </si>
  <si>
    <t>AP window repair</t>
  </si>
  <si>
    <t>SV003F</t>
  </si>
  <si>
    <t>Arch interruption Repair without VSD closure</t>
  </si>
  <si>
    <t>a) Indoor case papers                     b) Procedure / Operative notes c) Post procedure stills of ECHO with report                    d) Detailed Discharge Summary                                 e) Barcode of implant, if used</t>
  </si>
  <si>
    <t>SV003G</t>
  </si>
  <si>
    <t>Arch interruption Repair with VSD closure</t>
  </si>
  <si>
    <t>SV003H</t>
  </si>
  <si>
    <t>DORV Repair</t>
  </si>
  <si>
    <t>a) Indoor case papers                 b) Procedure / Operative notes c) Post procedure stills of ECHO with report                    d) Detailed Discharge Summary</t>
  </si>
  <si>
    <t>SV003I</t>
  </si>
  <si>
    <t>Supravalvular AS repair</t>
  </si>
  <si>
    <t>a) Indoor case papers                    b) Procedure / Operative notes c) Post procedure stills of ECHO with report                          d) Detailed Discharge Summary</t>
  </si>
  <si>
    <t>SV003J</t>
  </si>
  <si>
    <t>Konno procedure</t>
  </si>
  <si>
    <t>a) Clinical notes                                      b) Echo/ color Doppler report with stills</t>
  </si>
  <si>
    <t>a) Indoor case papers                            b) Procedure / Operative notes c) Post procedure echo/colour Doppler report                              d) Detailed Discharge Summary</t>
  </si>
  <si>
    <t>SV003K</t>
  </si>
  <si>
    <t>Norwood procedure</t>
  </si>
  <si>
    <t>SV003L</t>
  </si>
  <si>
    <t>VSD closure + RV - PA conduit</t>
  </si>
  <si>
    <t>a) Indoor case papers                   b) Procedure / Operative notes c) Post procedure stills of ECHO with report                         d) Detailed Discharge Summary</t>
  </si>
  <si>
    <t>SV003M</t>
  </si>
  <si>
    <t>VSD + Aortic procedure</t>
  </si>
  <si>
    <t>SV003N</t>
  </si>
  <si>
    <t>VSD + Mitral procedure</t>
  </si>
  <si>
    <t>SV003O</t>
  </si>
  <si>
    <t>VSD + Tricuspid procedure</t>
  </si>
  <si>
    <t>SV003P</t>
  </si>
  <si>
    <t>VSD + Pulmonary artery procedure</t>
  </si>
  <si>
    <t>SV003Q</t>
  </si>
  <si>
    <t>VSD + Infundibular procedure</t>
  </si>
  <si>
    <t>SV003R</t>
  </si>
  <si>
    <t>VSD + Coarctation repair</t>
  </si>
  <si>
    <t>SV003S</t>
  </si>
  <si>
    <t>TAPVC Repair</t>
  </si>
  <si>
    <t>a) Procedure / Operative notes b) Post procedure ECHO with reports                                       c) Detailed Discharge Summary</t>
  </si>
  <si>
    <t>SV003T</t>
  </si>
  <si>
    <t>Truncus arteriosus repair</t>
  </si>
  <si>
    <t>a) Indoor case papers                    b) Procedure / Operative notes c) Post procedure stills of ECHO with report                        d) Detailed Discharge Summary</t>
  </si>
  <si>
    <t>SV003U</t>
  </si>
  <si>
    <t>Tetralogy of Fallot Repair</t>
  </si>
  <si>
    <t>a) Clinical notes                                       b) Echo/Doppler report</t>
  </si>
  <si>
    <t>a) Indoor case papers                    b) Procedure / Operative notes c) Post procedure stills of ECHO with report                      d) Detailed Discharge Summary                                  e) Detailed Operative notes indicating need for Reoperation</t>
  </si>
  <si>
    <t>SV003V</t>
  </si>
  <si>
    <t>Complete AV canal repair</t>
  </si>
  <si>
    <t xml:space="preserve">a) Procedure / Operative notes b) Post procedure stills of ECHO with report                 c) Detailed Discharge Summary </t>
  </si>
  <si>
    <t>SV003W</t>
  </si>
  <si>
    <t>Arterial switch operation</t>
  </si>
  <si>
    <t>a) Indoor case papers                    b) Procedure / Operative notes c) Post procedure stills of ECHO with report                     d) Detailed Discharge Summary</t>
  </si>
  <si>
    <t>SV003X</t>
  </si>
  <si>
    <t>Senning Operation</t>
  </si>
  <si>
    <t>a) Clinical notes                                        b) Echo/Doppler report</t>
  </si>
  <si>
    <t>a) Indoor case papers                    b) Procedure / Operative notes c) Post procedure stills of ECHO with report                        d) Detailed Discharge Summary                                      e) Barcode of implant, if used</t>
  </si>
  <si>
    <t>SV003Y</t>
  </si>
  <si>
    <t>Mustard Operation</t>
  </si>
  <si>
    <t>SV003Z</t>
  </si>
  <si>
    <t>ALCAPA repair</t>
  </si>
  <si>
    <t>SV004</t>
  </si>
  <si>
    <t>Coronary artery bypass grafting (CABG), 
including intra operative balloon pump (if required)</t>
  </si>
  <si>
    <t>SV004A</t>
  </si>
  <si>
    <t xml:space="preserve">Coronary artery bypass grafting (CABG), with or without  intraoperative IABP) </t>
  </si>
  <si>
    <t>a) Clinical notes                                        b) Patient Photograph                                   c) Investigation reports
i. Electrocardiogram (ECG)
ii. Chest X-ray
iii. 2D ECHO
iv. Coronary Angiography stills &amp; reports (showing blockage)
v. Cardiac enzymes (Troponins T/ I (if not available then CPK-MB)
vi. Routine Biochemistry (Haemogram, urea, creatinine, electrolytes, sugar, fasting lipids, Liver function test, Urinalysis)</t>
  </si>
  <si>
    <t>a) Still image of the patient undergoing the procedure with date &amp; time (With pic of the site of incision post procedure) b) 2D ECHO (post procedure) c) Cardiac enzymes (Troponins T/ I (if not available then CPK-MB)                                           d) Procedure/ Operation notes e) Detailed discharge summary f) Post op Chest X-ray showing sternal sutures</t>
  </si>
  <si>
    <t>SV005</t>
  </si>
  <si>
    <t>Single Valve Procedure</t>
  </si>
  <si>
    <t>SV005A</t>
  </si>
  <si>
    <t>Aortic valve replacement</t>
  </si>
  <si>
    <t>a) Procedure / Operative notes b) Post procedure stills of ECHO with report                      c) Detailed Discharge Summary                               d) Barcode of implant, if used</t>
  </si>
  <si>
    <t>SV005B</t>
  </si>
  <si>
    <t>Mitral valve replacement / Mitral valve repair</t>
  </si>
  <si>
    <t>a) Procedure / Operative notes b) Post procedure stills of ECHO with report                        c) Detailed Discharge Summary                                      d) Barcode of implant, if used</t>
  </si>
  <si>
    <t>SV005C</t>
  </si>
  <si>
    <t>Tricuspid valve replacement / Tricuspid valve repair</t>
  </si>
  <si>
    <t>a) Clinical notes                                      b)  Echo/Doppler report</t>
  </si>
  <si>
    <t>a) Procedure / Operative notes b) Post procedure stills of ECHO with report                           c) Detailed Discharge Summary                                    d) Barcode of implant, if used</t>
  </si>
  <si>
    <t>SV006</t>
  </si>
  <si>
    <t>Double Valve Procedure</t>
  </si>
  <si>
    <t>SV006A</t>
  </si>
  <si>
    <t>Double valve replacement / repair</t>
  </si>
  <si>
    <t>a) Clinical notes                                  b) Echo/Doppler report</t>
  </si>
  <si>
    <t>a) Procedure / Operative notes b) Post procedure stills of ECHO with report                     c) Detailed Discharge Summary                                   d) Barcode of implant, if used</t>
  </si>
  <si>
    <t>SV007</t>
  </si>
  <si>
    <t xml:space="preserve">Triple valve procedure </t>
  </si>
  <si>
    <t>SV007A</t>
  </si>
  <si>
    <t>Triple valve replacement / repair</t>
  </si>
  <si>
    <t>a) Procedure / Operative notes b) Post procedure stills of ECHO with report                           c) Detailed Discharge Summary                                      d) Barcode of implant, if used</t>
  </si>
  <si>
    <t>SV008</t>
  </si>
  <si>
    <t>Closed Mitral Valvotomy including thoracotomy</t>
  </si>
  <si>
    <t>SV008A</t>
  </si>
  <si>
    <t>Closed mitral valvotomy</t>
  </si>
  <si>
    <t xml:space="preserve">a) Procedure / Operative notes
b) Post procedure stills of ECHO with report                           c) Detailed Discharge Summary
</t>
  </si>
  <si>
    <t>SV009</t>
  </si>
  <si>
    <t>Ross Procedure</t>
  </si>
  <si>
    <t>SV009A</t>
  </si>
  <si>
    <t>SV010</t>
  </si>
  <si>
    <t>Surgery for Hypertrophic Obstructive Cardiomyopathy (HOCM)</t>
  </si>
  <si>
    <t>SV010A</t>
  </si>
  <si>
    <t>a) Clinical notes                                        b) ECG with report of cardiologist                                                 c) Echo/ color Doppler report with stills</t>
  </si>
  <si>
    <t>a) Indoor case papers                       b) Procedure / Operative notes c) Post procedure echo/colour Doppler report                             d) Detailed Discharge Summary</t>
  </si>
  <si>
    <t>SV011</t>
  </si>
  <si>
    <t>Pericardial window (via thoracotomy)</t>
  </si>
  <si>
    <t>SV011A</t>
  </si>
  <si>
    <t>a) Procedure / Operative notes b) Post procedure stills of ECHO with report                              c) Detailed Discharge Summary</t>
  </si>
  <si>
    <t>SV012</t>
  </si>
  <si>
    <t>Pericardiectomy</t>
  </si>
  <si>
    <t>SV012A</t>
  </si>
  <si>
    <t>SV013</t>
  </si>
  <si>
    <t>Patent Ductus Arteriosus (PDA) Closure via thoracotomy</t>
  </si>
  <si>
    <t>SV013A</t>
  </si>
  <si>
    <t>a) Procedure / Operative notes b) Post Procedure Echo/Doppler                            c) Detailed Discharge Summary</t>
  </si>
  <si>
    <t>SV014</t>
  </si>
  <si>
    <t>Aortic Root Replacement Surgery</t>
  </si>
  <si>
    <t>SV014A</t>
  </si>
  <si>
    <t>Bental Procedure</t>
  </si>
  <si>
    <t>a) Clinical notes including evaluation findings, indication of implant/graft requirement, and planned line of management
b) Chest Xray
c) Echo/Doppler report
d) CT/MRI/ Angiogram</t>
  </si>
  <si>
    <t>a) Detailed Indoor case papers 
b) Detailed Procedure / Operative notes
c) Post procedure stills of ECHO with report
d) Implant/Graft (if artificial graft is used) details - barcode/invoice
e) Detailed Discharge Summary</t>
  </si>
  <si>
    <t>SV014B</t>
  </si>
  <si>
    <t>Aortic Dissection</t>
  </si>
  <si>
    <t>SV014C</t>
  </si>
  <si>
    <t>Aortic Aneurysm ( Root Ascending )</t>
  </si>
  <si>
    <t>SV014D</t>
  </si>
  <si>
    <t>Valve sparing root replacement</t>
  </si>
  <si>
    <t>SV014E</t>
  </si>
  <si>
    <t>AVR + Root enlargement</t>
  </si>
  <si>
    <t>SV015</t>
  </si>
  <si>
    <t>Aortic Arch Replacement / Thoracoabdominal aneurysm Repair using bypass</t>
  </si>
  <si>
    <t>SV015A</t>
  </si>
  <si>
    <t>Aortic Arch Replacement using cardiopulmonary bypass</t>
  </si>
  <si>
    <t>a) Clinical notes including evaluation findings, indication of graft requirement, and planned line of management
b) CXR Chest
c) ECG (Electrocardiogram)
d) 2DECHO
e) CT/MRI</t>
  </si>
  <si>
    <t>a) Detailed Indoor case papers 
b) Detailed Procedure / Operative notes
c) Intraoperative neurologic monitoring if applicable
d)  Graft details - barcode/invoice (if artificial graft used)                                 e) Detailed Discharge Summary</t>
  </si>
  <si>
    <t>SV015B</t>
  </si>
  <si>
    <t>Thoracoabdominal aneurysm Repair using partial cardiopulmonary bypass</t>
  </si>
  <si>
    <t>a) Clinical notes including evaluation findings, indication of graft requirement, and planned line of management
b) Chest Xray
c) Electrocardiogram (ECG)
d) 2D ECHO
e) Transthoracic Echocardiogram
f) CT/MRI/ Angiography
g) Lung function test
h) Serum Urea and creatinine</t>
  </si>
  <si>
    <t>a) Detailed Indoor case papers
b) Detailed Procedure / Operative notes
c) Clinical Evaluation of the brain function during the procedure (Intra-operative monitoring documentation)               d) Post-op investigations
- Chest X-ray/2DECHO
- CT scan (optional)                        e) Detailed Discharge Summary</t>
  </si>
  <si>
    <t>SV016</t>
  </si>
  <si>
    <t>Aortic Aneurysm Repair</t>
  </si>
  <si>
    <t>SV016A</t>
  </si>
  <si>
    <t>Aortic Aneurysm Repair using Cardiopulmonary bypass (CPB)</t>
  </si>
  <si>
    <t>a) Clinical notes including evaluation findings, indication of graft requirement, and planned line of management
b) Electrocardiogram (ECG)                 c) Chest X-ray
d) 2D ECHO
e) CT/MRI</t>
  </si>
  <si>
    <t>a) Detailed Indoor case papers
b) Detailed Procedure / Operative notes
c) Graft details - barcode/invoice (if artificial graft used)
d) Post-op investigations
- Chest X-ray / USG Chest/Abdomen
e) Detailed Discharge Summary</t>
  </si>
  <si>
    <t>SV016B</t>
  </si>
  <si>
    <t>Aortic Aneurysm Repair using Left Heart Bypass</t>
  </si>
  <si>
    <t>SV016C</t>
  </si>
  <si>
    <t>Aortic Aneurysm Repair without using Cardiopulmonary bypass (CPB)</t>
  </si>
  <si>
    <t>SV016D</t>
  </si>
  <si>
    <t>Aortic Aneurysm Repair without using Left Heart Bypass</t>
  </si>
  <si>
    <t>SV017</t>
  </si>
  <si>
    <t>Aorto Iliac / Aorto femoral bypass (Uni and Bi)</t>
  </si>
  <si>
    <t>SV017A</t>
  </si>
  <si>
    <t>Aorto Iliac bypass - U/L</t>
  </si>
  <si>
    <t>a) Clinical notes including evaluation findings, indication of graft requirement, and planned line of management
b) Duplex ultrasonography
c) Ankle-brachial index (ABI) test
d) MR/CT Angiography</t>
  </si>
  <si>
    <t>a) Detailed Indoor case papers 
b) Detailed Procedure / Operative notes
c) Post-operative Duplex Ultrasound
d) Graft details - barcode/invoice (if artificial graft used)
e) Detailed Discharge Summary</t>
  </si>
  <si>
    <t>SV017B</t>
  </si>
  <si>
    <t>Aorto femoral bypass - U/L</t>
  </si>
  <si>
    <t>SV017C</t>
  </si>
  <si>
    <t>Aorto Iliac bypass - B/L</t>
  </si>
  <si>
    <t>SV017D</t>
  </si>
  <si>
    <t>Aorto femoral bypass - B/L</t>
  </si>
  <si>
    <t>SV018</t>
  </si>
  <si>
    <t>Pulmonary Embolectomy / Thromboendarterectomy</t>
  </si>
  <si>
    <t>SV018A</t>
  </si>
  <si>
    <t>Pulmonary Embolectomy</t>
  </si>
  <si>
    <t>a) Clinical notes                                        b) Echo/Doppler report                               c) CT Angiography report</t>
  </si>
  <si>
    <t>SV018B</t>
  </si>
  <si>
    <t>Pulmanary Thromboendarterectomy</t>
  </si>
  <si>
    <t>a) Clinical notes                                      b) Echo/Doppler report                       c) CTPA report d) Lung perfusion scan</t>
  </si>
  <si>
    <t>a) Procedure / Operative notes b) Post procedure stills of ECHO with report                          c) Lung perfusion report                        d) Detailed Discharge Summary</t>
  </si>
  <si>
    <t>SV019</t>
  </si>
  <si>
    <t>Peripheral Arterial Surgeries</t>
  </si>
  <si>
    <t>SV019A</t>
  </si>
  <si>
    <t xml:space="preserve">Femoro - Femoral Bypass </t>
  </si>
  <si>
    <t>a) Clinical notes with history, signs, symptoms, evaluation findings, indication for procedure, planned line of management and advice 
for admission
b)  Angiogram / CT Angiogram / Doppler ultrasound /Magnetic 
resonance angiography (MRA) reports investigations confirming the diagnosis</t>
  </si>
  <si>
    <t xml:space="preserve">a) Detailed Indoor case papers 
b) Procedure / operation notes 
c) Invoice/barcode of graft used (if artificial graft used) 
d) Discharge Summary </t>
  </si>
  <si>
    <t>SV019B</t>
  </si>
  <si>
    <t>Carotid - endearterectomy</t>
  </si>
  <si>
    <t>a) Detailed Indoor case papers  b) Procedure / operation notes 
c) Invoice/barcode of graft used (if artificial graft used)
d) Discharge Summary</t>
  </si>
  <si>
    <t>SV019C</t>
  </si>
  <si>
    <t>Carotid Body Tumor Excision</t>
  </si>
  <si>
    <t>SV019D</t>
  </si>
  <si>
    <t>Thoracic Outlet syndrome Repair</t>
  </si>
  <si>
    <t>a) Clinical notes                                      b) Doppler/Angio/ CT Angio/ MRI report</t>
  </si>
  <si>
    <t>a) Detailed Indoor case papers 
b) Procedure / operation notes 
c) Invoice/barcode of graft used (if artificial graft used)
d) Discharge Summary</t>
  </si>
  <si>
    <t>SV019E</t>
  </si>
  <si>
    <t>Carotid aneurysm repair</t>
  </si>
  <si>
    <t>SV019F</t>
  </si>
  <si>
    <t>Subclavian aneurysm repair</t>
  </si>
  <si>
    <t>SV019G</t>
  </si>
  <si>
    <t>Axillary aneurysm repair</t>
  </si>
  <si>
    <t>SV019H</t>
  </si>
  <si>
    <t>Brachial artery aneurysm repair</t>
  </si>
  <si>
    <t>SV019I</t>
  </si>
  <si>
    <t>Femoral artery aneurysm repair</t>
  </si>
  <si>
    <t>a) Clinical notes with history, signs, symptoms, evaluation findings, indication for procedure, planned line of management and advice 
for admission
b) Angiogram / CT Angiogram / Doppler ultrasound /MRI reports
investigations confirming the diagnosis</t>
  </si>
  <si>
    <t>SV019J</t>
  </si>
  <si>
    <t>Popliteal artery aneurysm repair</t>
  </si>
  <si>
    <t>SV019K</t>
  </si>
  <si>
    <t>Femoral - popliteal Bypass</t>
  </si>
  <si>
    <t>SV019L</t>
  </si>
  <si>
    <t>Axillo - Brachial Bypass</t>
  </si>
  <si>
    <t>SV019M</t>
  </si>
  <si>
    <t>Carotio - carotid Bypass</t>
  </si>
  <si>
    <t>SV019N</t>
  </si>
  <si>
    <t>Carotido - subclavian artery  bypass</t>
  </si>
  <si>
    <t>SV019O</t>
  </si>
  <si>
    <t>Carotido - axillary bypass</t>
  </si>
  <si>
    <t>SV019P</t>
  </si>
  <si>
    <t>Axillo - femoral bypass - U/L</t>
  </si>
  <si>
    <t>SV019Q</t>
  </si>
  <si>
    <t>Axillo - femoral bypass - B/L</t>
  </si>
  <si>
    <t>SV019R</t>
  </si>
  <si>
    <t>Aorto - carotid bypass</t>
  </si>
  <si>
    <t>SV019S</t>
  </si>
  <si>
    <t>Aorto - subclavian bypass</t>
  </si>
  <si>
    <t>SV019T</t>
  </si>
  <si>
    <t>Patch Graft Angioplasty</t>
  </si>
  <si>
    <t>SV019U</t>
  </si>
  <si>
    <t>Small Arterial Aneurysms – Repair</t>
  </si>
  <si>
    <t>SV019V</t>
  </si>
  <si>
    <t>Medium size arterial aneurysms with synthetic graft</t>
  </si>
  <si>
    <t>SV019W</t>
  </si>
  <si>
    <t>Surgery for Arterial Aneursysm –Vertebral</t>
  </si>
  <si>
    <t>SV019X</t>
  </si>
  <si>
    <t>Surgery for Arterial Aneurysm Renal Artery</t>
  </si>
  <si>
    <t>SV019Y</t>
  </si>
  <si>
    <t>Operations for Acquired Arteriovenous Fistual</t>
  </si>
  <si>
    <t>SV019Z</t>
  </si>
  <si>
    <t>Congenital Arterio Venous Fistula</t>
  </si>
  <si>
    <t>SV020</t>
  </si>
  <si>
    <t xml:space="preserve">Thromboembolectomy </t>
  </si>
  <si>
    <t>SV020A</t>
  </si>
  <si>
    <t xml:space="preserve">Peripheral Thromboembolectomy </t>
  </si>
  <si>
    <t>a) Clinical notes                                      b) Duplex USG report</t>
  </si>
  <si>
    <t>a) Procedure / Operative notes b) Detailed Discharge Summary</t>
  </si>
  <si>
    <t>SV021</t>
  </si>
  <si>
    <t>Peripheral arterial injury repair (without bypass)</t>
  </si>
  <si>
    <t>SV021A</t>
  </si>
  <si>
    <t>a) Clinical notes
b) Duplex USG report</t>
  </si>
  <si>
    <t>a) Procedure / Operative notes
b) Detailed Discharge Summary</t>
  </si>
  <si>
    <t>SV022</t>
  </si>
  <si>
    <t>Thoracotomy, Thoraco Abdominal Approach</t>
  </si>
  <si>
    <t>SV022A</t>
  </si>
  <si>
    <t>a) Clinical notes with evaluation findings, indication of procedure,
and planned line of management                                                           b) Based on Etiology
CT Chest/Abdomen</t>
  </si>
  <si>
    <t>a) Detailed Indoor case papers (ICPs) with treatment details 
b) Detailed Procedure / operative notes Postoperative c) Chest/Abdomen X-ray 
d) USG Chest/Abdomen
e) Detailed discharge summary</t>
  </si>
  <si>
    <t>SV023</t>
  </si>
  <si>
    <t>Lung surgery including Thoracotomy</t>
  </si>
  <si>
    <t>SV023A</t>
  </si>
  <si>
    <t>Lung cyst exision</t>
  </si>
  <si>
    <t>a) Clinical notes including evaluation findings, indication for procedure, and planned line of management                                     b) HRCT Chest</t>
  </si>
  <si>
    <t>a) Detailed Indoor case papers
b) Detailed Procedureoperative notes 
c) Histopathological
examination 
d) Detailed discharge summary</t>
  </si>
  <si>
    <t>SV023B</t>
  </si>
  <si>
    <t>Decortication</t>
  </si>
  <si>
    <t xml:space="preserve">A)Clinical notes.
 B) CT Chest
</t>
  </si>
  <si>
    <t xml:space="preserve">A)Detailed Operation notes.
B) Discharge summary
</t>
  </si>
  <si>
    <t>SV023C</t>
  </si>
  <si>
    <t>Hydatid cyst</t>
  </si>
  <si>
    <t>a) Clinical notes including evaluation findings, indication
for procedure, and planned line of management
b) CT/MRI Chest</t>
  </si>
  <si>
    <t>a) Detailed Indoor case papers 
b) Detailed Procedure operative notes
c) Intra operative or specimen Photographs.
D) Histopathological
examination 
e) Postoperative
Chest X ray or CT
f) Detailed discharge summary</t>
  </si>
  <si>
    <t>SV023D</t>
  </si>
  <si>
    <t xml:space="preserve">Other simple lung procedure excluding lung resection </t>
  </si>
  <si>
    <t>SV023E</t>
  </si>
  <si>
    <t>Bronchial Repair Surgery for Injuries due to FB</t>
  </si>
  <si>
    <t>SV024</t>
  </si>
  <si>
    <t>Pulmonary Resection</t>
  </si>
  <si>
    <t>SV024A</t>
  </si>
  <si>
    <t>a) Clinical notes with evaluation findings, indication of procedure, and planned line of management
b) Chest X-Ray / CT</t>
  </si>
  <si>
    <t>a) Detailed Indoor case papers 
b) Detailed Procedure / Operative notes
c) Post procedure serial Chest X-ray until chest tube removal
d) Histopathological examination
e) Detailed Discharge Summary</t>
  </si>
  <si>
    <t>SV025</t>
  </si>
  <si>
    <t>Foreign Body Removal with scope</t>
  </si>
  <si>
    <t>SV025A</t>
  </si>
  <si>
    <t>a) Clinical notes including evaluation findings, indication 
for procedure, and planned line of management
b) Chest X-ray report</t>
  </si>
  <si>
    <t>a) Detailed Indoor case papers 
b) Detailed Procedure / Operative notes
c) Post procedure Chest X-ray report 
d) Photograph of removed foreign body
e) Detailed discharge Summary</t>
  </si>
  <si>
    <t>SV026</t>
  </si>
  <si>
    <t>Surgical Correction of Bronchopleural Fistula</t>
  </si>
  <si>
    <t>SV026A</t>
  </si>
  <si>
    <t xml:space="preserve">A)Detailed operative notes .
B) discharge summary
</t>
  </si>
  <si>
    <t>SV027</t>
  </si>
  <si>
    <t>Space - Occupying Lesion (SOL) mediastinum</t>
  </si>
  <si>
    <t>SV027A</t>
  </si>
  <si>
    <t xml:space="preserve">A)Detailed discharge summary.
B) Detailed Operation notes.
C) HPE of SOL
</t>
  </si>
  <si>
    <t>SV028</t>
  </si>
  <si>
    <t>Isolated Intercostal Drainage and Management of ICD, Intercostal Block, Antibiotics &amp; Physiotherapy</t>
  </si>
  <si>
    <t>SV028A</t>
  </si>
  <si>
    <t>a) Clinical notes with evaluation findings, indication of procedure and planned line of management
b) Documentation of intercostal block, antibiotics, and physiotherapy as applicable
c) Chest X-Ray PA</t>
  </si>
  <si>
    <t>SV029</t>
  </si>
  <si>
    <t>Diaphragmatic Repair</t>
  </si>
  <si>
    <t>SV029A</t>
  </si>
  <si>
    <t>a) Clinical notes including evaluation findings, indication of implant requirement (if applicable), and planned line of management
b) Chest X ray AP/ Lateral
c) USG/ CECT Abdomen/Thorax</t>
  </si>
  <si>
    <t>a) Detailed Indoor case papers 
b) Detailed operative / procedure notes
c) Post-op Xray Chest/Abdomen report
d) Implant details (invoice/barcode) if applicable
e) FIR documentation (in case of trauma)
f) Detailed discharge summary</t>
  </si>
  <si>
    <t>SV030</t>
  </si>
  <si>
    <t>Surgery for Cardiac Tumour</t>
  </si>
  <si>
    <t>SV030A</t>
  </si>
  <si>
    <t xml:space="preserve">A)Clinical notes.
B) ECHO report
</t>
  </si>
  <si>
    <t xml:space="preserve">A)Detailed Operation notes.
B) Discharge summary.
C)HPE report of tumor.
</t>
  </si>
  <si>
    <t>SV031</t>
  </si>
  <si>
    <t>Immediate reoperation (within 5 days)</t>
  </si>
  <si>
    <t>SV031A</t>
  </si>
  <si>
    <t>Tetralogy of Fallot Repair (immediate  re operation)</t>
  </si>
  <si>
    <t>SV031B</t>
  </si>
  <si>
    <t>Aortic valve replacement /repair</t>
  </si>
  <si>
    <t>a) Clinical notes                                      b) Clinical notes indicating need for reoperation                                        c) Echo/Doppler report</t>
  </si>
  <si>
    <t>a) Procedure / Operative notes b) Post procedure stills of ECHO with report                        c) Detailed Discharge Summary                                     d) Barcode of implant, if used</t>
  </si>
  <si>
    <t>SV031C</t>
  </si>
  <si>
    <t>Mitral valve replacement /repair</t>
  </si>
  <si>
    <t>a) Clinical notes                                       b) Clinical notes indicating need for reoperation                                             c) Echo/Doppler report</t>
  </si>
  <si>
    <t>SV031D</t>
  </si>
  <si>
    <t>Tricuspid valve replacement /repair</t>
  </si>
  <si>
    <t>a) Clinical notes                                      b) Clinical notes indicating need for reoperation                                         c) Echo/Doppler report</t>
  </si>
  <si>
    <t>SV031E</t>
  </si>
  <si>
    <t>Double valve replacement /repair</t>
  </si>
  <si>
    <t>a) Clinical notes                                  b) Echo/Doppler report                         c) Clinical notes indicating need for reoperation</t>
  </si>
  <si>
    <t>SV031F</t>
  </si>
  <si>
    <t>Triple valve replacement /repair</t>
  </si>
  <si>
    <t>a) Clinical notes                                              b) Clinical notes indicating need for reoperation                                        c) Echo/Doppler report</t>
  </si>
  <si>
    <t>SV032</t>
  </si>
  <si>
    <t>Low Cardiac Output syndrome requiring IABP insertion post - operatively</t>
  </si>
  <si>
    <t>SV032A</t>
  </si>
  <si>
    <t xml:space="preserve">a) Clinical notes                                        b) Patient Photograph                                   c) Investigation reports
i. Electrocardiogram (ECG)
ii. Chest X-ray
iii. 2D ECHO
</t>
  </si>
  <si>
    <t>a) Still image of the patient undergoing the procedure with date &amp; time b) 2D ECHO (post procedure) c) Procedure/ Operation notes d) Detailed discharge summary e) Barcode of IABP used f) Post op Chest X-ray showing sternal sutures g) Clinical notes / Indoor case papers
h) showing poor hemodynamics and high usage of inotropic agents</t>
  </si>
  <si>
    <t>SV033</t>
  </si>
  <si>
    <t>Re-do sternotomy</t>
  </si>
  <si>
    <t>SV033A</t>
  </si>
  <si>
    <t>a) Clinical notes including evaluation findings, previous surgery details, and planned line of management
b) CT/MRI Chest / 2DECHO</t>
  </si>
  <si>
    <t>a) Detailed Indoor case papers 
b) Detailed Procedure / Operative notes
c) Post-op Chest Xray / ECHO
d) Detailed Discharge Summary</t>
  </si>
  <si>
    <t>SV034</t>
  </si>
  <si>
    <t>Excessive bleeding requiring re-exploration</t>
  </si>
  <si>
    <t>SV034A</t>
  </si>
  <si>
    <t>a) Clinical notes including previous surgery details, evaluation findings, and planned line of management
b) Chest X-ray</t>
  </si>
  <si>
    <t>a) Detailed Indoor case papers
b) Detailed Procedure / Operative notes
c) Blood transfusion notes (if applicable)
d) Detailed Discharge Summary</t>
  </si>
  <si>
    <t>SV035</t>
  </si>
  <si>
    <t>Mediastinotomy</t>
  </si>
  <si>
    <t>SV035A</t>
  </si>
  <si>
    <t>SV036</t>
  </si>
  <si>
    <t>Pectus excavation</t>
  </si>
  <si>
    <t>SV036A</t>
  </si>
  <si>
    <t>SV037</t>
  </si>
  <si>
    <t>Left ventricular aneurysm repair</t>
  </si>
  <si>
    <t>SV037A</t>
  </si>
  <si>
    <t>SV038</t>
  </si>
  <si>
    <t>CABG + Left ventricular aneurysm repair</t>
  </si>
  <si>
    <t>SV038A</t>
  </si>
  <si>
    <t>SV039</t>
  </si>
  <si>
    <t xml:space="preserve">Tracheal repair </t>
  </si>
  <si>
    <t>SV039A</t>
  </si>
  <si>
    <t>SV040</t>
  </si>
  <si>
    <t xml:space="preserve">Aortic stenting </t>
  </si>
  <si>
    <t>SV040A</t>
  </si>
  <si>
    <t>SV041</t>
  </si>
  <si>
    <t>follow up  -CTVS</t>
  </si>
  <si>
    <t>SV041B</t>
  </si>
  <si>
    <t>SV041C</t>
  </si>
  <si>
    <t>SV041D</t>
  </si>
  <si>
    <t>SV041E</t>
  </si>
  <si>
    <t>Unspecified Surgical Package</t>
  </si>
  <si>
    <t>US</t>
  </si>
  <si>
    <t>US001</t>
  </si>
  <si>
    <t>US001A</t>
  </si>
  <si>
    <t>Upto 5,00,000 / 10,0000</t>
  </si>
  <si>
    <t>A) Clinical notes with planned line of treatment
B) Indication for need of required Procedure</t>
  </si>
  <si>
    <t>A) Procedure
B) Operative Notes
C) Detailed Discharge Summary</t>
  </si>
  <si>
    <t>COVID-19</t>
  </si>
  <si>
    <t>CO</t>
  </si>
  <si>
    <t>CO001</t>
  </si>
  <si>
    <t>Covid Treatment - General Bed</t>
  </si>
  <si>
    <t>CO001A</t>
  </si>
  <si>
    <t>Covid Treatment - ICU</t>
  </si>
  <si>
    <t>CO001B</t>
  </si>
  <si>
    <t>Covid Treatment - ICU with Ventilator</t>
  </si>
  <si>
    <t>CO001C</t>
  </si>
  <si>
    <t>CO002</t>
  </si>
  <si>
    <t>RTPCR Test</t>
  </si>
  <si>
    <t>CO002A</t>
  </si>
  <si>
    <t>ANTIGEN Test</t>
  </si>
  <si>
    <t>CO002B</t>
  </si>
  <si>
    <t>Intravitreal injection of Ranibizumab</t>
  </si>
  <si>
    <t>SE041B</t>
  </si>
  <si>
    <t>OT003</t>
  </si>
  <si>
    <t>Renal Transplant</t>
  </si>
  <si>
    <t>OT003A</t>
  </si>
  <si>
    <t>Renal Transplant with (Transplant surgery including doner nephrectoy, indution, Intervention for acute reject, post transplant medication 1 to 12 Months)</t>
  </si>
  <si>
    <t>High end procedures</t>
  </si>
  <si>
    <t>HP</t>
  </si>
  <si>
    <t>HP001</t>
  </si>
  <si>
    <t>USG guided percutaneous Radiofrequency Ablation (RFA)</t>
  </si>
  <si>
    <t>HP001A</t>
  </si>
  <si>
    <t>USG guided percutaneous Microwave Ablation (MWA)</t>
  </si>
  <si>
    <t>HP001B</t>
  </si>
  <si>
    <t>USG guided percutaneous catheter drainage</t>
  </si>
  <si>
    <t>HP001C</t>
  </si>
  <si>
    <t>HP002</t>
  </si>
  <si>
    <t>CT guided percutaneous Microwave Ablation (MWA)</t>
  </si>
  <si>
    <t>HP002A</t>
  </si>
  <si>
    <t>CT guided percutaneous catheter drainage</t>
  </si>
  <si>
    <t>HP002B</t>
  </si>
  <si>
    <t>CT guided percutaneous Radiofrequency Ablation (RFA)</t>
  </si>
  <si>
    <t>HP002C</t>
  </si>
  <si>
    <t>HP003</t>
  </si>
  <si>
    <t xml:space="preserve">Cerebral angiogram under local anesthesia </t>
  </si>
  <si>
    <t>HP003A</t>
  </si>
  <si>
    <t xml:space="preserve">Cerebral angiogram under general anesthesia </t>
  </si>
  <si>
    <t>HP003B</t>
  </si>
  <si>
    <t>HP004</t>
  </si>
  <si>
    <t>Spinal Angiogram under general anesthesia</t>
  </si>
  <si>
    <t>HP004A</t>
  </si>
  <si>
    <t>HP005</t>
  </si>
  <si>
    <t>HP005A</t>
  </si>
  <si>
    <t>High End Diagnostics</t>
  </si>
  <si>
    <t>HD</t>
  </si>
  <si>
    <t>HD006</t>
  </si>
  <si>
    <t>Lymphangiography</t>
  </si>
  <si>
    <t>HD006A</t>
  </si>
  <si>
    <t>HD007</t>
  </si>
  <si>
    <t>Diagnostic venography (DVA)</t>
  </si>
  <si>
    <t>HD007A</t>
  </si>
  <si>
    <t>HD008</t>
  </si>
  <si>
    <t>IVUS(Intravascular Ultrasound)</t>
  </si>
  <si>
    <t>HD008A</t>
  </si>
  <si>
    <t>HD009</t>
  </si>
  <si>
    <t>Diskography</t>
  </si>
  <si>
    <t>HD009A</t>
  </si>
  <si>
    <t>HD010</t>
  </si>
  <si>
    <t>USG guided percutaneous biopsy</t>
  </si>
  <si>
    <t>HD010A</t>
  </si>
  <si>
    <t>USG guided percutaneous FNAC</t>
  </si>
  <si>
    <t>HD010B</t>
  </si>
  <si>
    <t>USG guided percutaneous needle aspiration</t>
  </si>
  <si>
    <t>HD010C</t>
  </si>
  <si>
    <t>HD011</t>
  </si>
  <si>
    <t>CT guided percutaneous biopsy</t>
  </si>
  <si>
    <t>HD011A</t>
  </si>
  <si>
    <t>CT guided percutaneous FNAC</t>
  </si>
  <si>
    <t>CT guided percutaneous needle aspiration</t>
  </si>
  <si>
    <t>HD012</t>
  </si>
  <si>
    <t>Genetic workup</t>
  </si>
  <si>
    <t>HD012A</t>
  </si>
  <si>
    <t>HD013</t>
  </si>
  <si>
    <t>Metabolic work up</t>
  </si>
  <si>
    <t>HD013A</t>
  </si>
  <si>
    <t>HD014</t>
  </si>
  <si>
    <t>Vedio EEG Monitoring Test (VEEG)</t>
  </si>
  <si>
    <t>HD014A</t>
  </si>
  <si>
    <t>HD015</t>
  </si>
  <si>
    <t>CT Head-Without Contrast</t>
  </si>
  <si>
    <t>HD015A</t>
  </si>
  <si>
    <t>CT Head- with Contrast  (+/- CT angiography)</t>
  </si>
  <si>
    <t>HD015B</t>
  </si>
  <si>
    <t>HD016</t>
  </si>
  <si>
    <t>C. T. Chest  - without contrast (for lungs)</t>
  </si>
  <si>
    <t>HD016A</t>
  </si>
  <si>
    <t>HD017</t>
  </si>
  <si>
    <t>C. T. Scan Lower Abdomen(incl. Pelvis) With Contrast</t>
  </si>
  <si>
    <t>HD017A</t>
  </si>
  <si>
    <t>HD018</t>
  </si>
  <si>
    <t>C. T. Scan Lower Abdomen( Incl. Pelvis) Without Contrast</t>
  </si>
  <si>
    <t>HD018A</t>
  </si>
  <si>
    <t>C. T. Scan Whole Abdomen Without Contrast</t>
  </si>
  <si>
    <t>HD018B</t>
  </si>
  <si>
    <t>C. T. Scan Whole Abdomen With Contrast</t>
  </si>
  <si>
    <t>HD018C</t>
  </si>
  <si>
    <t>HD019</t>
  </si>
  <si>
    <t>Triple Phase CT abdomen</t>
  </si>
  <si>
    <t>HD019A</t>
  </si>
  <si>
    <t>HD020</t>
  </si>
  <si>
    <t>CT angiography abdomen/ Chest</t>
  </si>
  <si>
    <t>HD020A</t>
  </si>
  <si>
    <t>HD021</t>
  </si>
  <si>
    <t>CT Enteroclysis</t>
  </si>
  <si>
    <t>HD021A</t>
  </si>
  <si>
    <t>HD022</t>
  </si>
  <si>
    <r>
      <rPr>
        <sz val="12"/>
        <rFont val="Arial"/>
        <family val="2"/>
      </rPr>
      <t>C. T. Scan Neck – Without Contrast</t>
    </r>
  </si>
  <si>
    <t>HD022A</t>
  </si>
  <si>
    <r>
      <rPr>
        <sz val="12"/>
        <rFont val="Arial"/>
        <family val="2"/>
      </rPr>
      <t>C. T. Scan Neck  – With Contrast</t>
    </r>
  </si>
  <si>
    <t>HD022B</t>
  </si>
  <si>
    <t>HD023</t>
  </si>
  <si>
    <t>C. T. Scan Orbits - Without Contrast</t>
  </si>
  <si>
    <t>HD023A</t>
  </si>
  <si>
    <t>C. T. Scan Orbits - With Contrast</t>
  </si>
  <si>
    <t>HD023B</t>
  </si>
  <si>
    <t>HD024</t>
  </si>
  <si>
    <t>C. T. Scan of Para  Nasal Sinuses- Without Contrast</t>
  </si>
  <si>
    <t>HD024A</t>
  </si>
  <si>
    <t>C. T. Scan of Para  Nasal Sinuses - With Contrast</t>
  </si>
  <si>
    <t>HD024B</t>
  </si>
  <si>
    <t>HD025</t>
  </si>
  <si>
    <r>
      <rPr>
        <sz val="12"/>
        <rFont val="Arial"/>
        <family val="2"/>
      </rPr>
      <t>C. T. Spine (Cervical, Dorsal, Lumbar, Sacral)–without  contrast</t>
    </r>
  </si>
  <si>
    <t>HD025A</t>
  </si>
  <si>
    <t>HD026</t>
  </si>
  <si>
    <r>
      <rPr>
        <sz val="12"/>
        <rFont val="Arial"/>
        <family val="2"/>
      </rPr>
      <t>CT Temporal bone – without contrast</t>
    </r>
  </si>
  <si>
    <t>HD026A</t>
  </si>
  <si>
    <t>HD027</t>
  </si>
  <si>
    <t>CT - Dental</t>
  </si>
  <si>
    <t>HD027A</t>
  </si>
  <si>
    <t>HD028</t>
  </si>
  <si>
    <t>C. T. Scan Limbs  -Without Contrast</t>
  </si>
  <si>
    <t>HD028A</t>
  </si>
  <si>
    <t>C. T. Scan Limbs  -With Contrast including CT angiography</t>
  </si>
  <si>
    <t>HD028B</t>
  </si>
  <si>
    <t>HD029</t>
  </si>
  <si>
    <r>
      <rPr>
        <sz val="12"/>
        <rFont val="Arial"/>
        <family val="2"/>
      </rPr>
      <t>C.T. Guided intervention –FNAC</t>
    </r>
  </si>
  <si>
    <t>HD029A</t>
  </si>
  <si>
    <t>C.T. Guided Trucut Biopsy</t>
  </si>
  <si>
    <t>HD029B</t>
  </si>
  <si>
    <t>C. T. Guided intervention -percutaneous  catheter  drainage / tube placement</t>
  </si>
  <si>
    <t>HD029C</t>
  </si>
  <si>
    <t>HD030</t>
  </si>
  <si>
    <r>
      <rPr>
        <sz val="12"/>
        <rFont val="Arial"/>
        <family val="2"/>
      </rPr>
      <t>MRI Head – Without Contrast</t>
    </r>
  </si>
  <si>
    <t>HD030A</t>
  </si>
  <si>
    <r>
      <rPr>
        <sz val="12"/>
        <rFont val="Arial"/>
        <family val="2"/>
      </rPr>
      <t>MRI Head – With Contrast</t>
    </r>
  </si>
  <si>
    <t>HD030B</t>
  </si>
  <si>
    <t>HD031</t>
  </si>
  <si>
    <r>
      <rPr>
        <sz val="12"/>
        <rFont val="Arial"/>
        <family val="2"/>
      </rPr>
      <t>MRI Orbits – Without Contrast</t>
    </r>
  </si>
  <si>
    <t>HD031A</t>
  </si>
  <si>
    <r>
      <rPr>
        <sz val="12"/>
        <rFont val="Arial"/>
        <family val="2"/>
      </rPr>
      <t>MRI Orbits – With Contrast</t>
    </r>
  </si>
  <si>
    <t>HD031B</t>
  </si>
  <si>
    <t>HD032</t>
  </si>
  <si>
    <r>
      <rPr>
        <sz val="12"/>
        <rFont val="Arial"/>
        <family val="2"/>
      </rPr>
      <t>MRI Nasopharynx and PNS – Without Contrast</t>
    </r>
  </si>
  <si>
    <t>HD032A</t>
  </si>
  <si>
    <r>
      <rPr>
        <sz val="12"/>
        <rFont val="Arial"/>
        <family val="2"/>
      </rPr>
      <t>MRI Nasopharynx and PNS – With Contrast</t>
    </r>
  </si>
  <si>
    <t>HD032B</t>
  </si>
  <si>
    <t>HD033</t>
  </si>
  <si>
    <t>MR for Salivary Glands with Sialography</t>
  </si>
  <si>
    <t>HD033A</t>
  </si>
  <si>
    <t>HD034</t>
  </si>
  <si>
    <t>MRI Neck - Without Contrast</t>
  </si>
  <si>
    <t>HD034A</t>
  </si>
  <si>
    <t>MRI Neck- with contrast</t>
  </si>
  <si>
    <t>HD034B</t>
  </si>
  <si>
    <t>HD035</t>
  </si>
  <si>
    <r>
      <rPr>
        <sz val="12"/>
        <rFont val="Arial"/>
        <family val="2"/>
      </rPr>
      <t>MRI Shoulder – Without contrast</t>
    </r>
  </si>
  <si>
    <t>HD035A</t>
  </si>
  <si>
    <r>
      <rPr>
        <sz val="12"/>
        <rFont val="Arial"/>
        <family val="2"/>
      </rPr>
      <t>MRI Shoulder – With conntrast</t>
    </r>
  </si>
  <si>
    <t>HD035B</t>
  </si>
  <si>
    <t>HD036</t>
  </si>
  <si>
    <t>MRI shoulder both Joints - Without contrast</t>
  </si>
  <si>
    <t>HD036A</t>
  </si>
  <si>
    <r>
      <rPr>
        <sz val="12"/>
        <rFont val="Arial"/>
        <family val="2"/>
      </rPr>
      <t>MRI Shoulder both joints – With  contrast</t>
    </r>
  </si>
  <si>
    <t>HD036B</t>
  </si>
  <si>
    <t>HD037</t>
  </si>
  <si>
    <t>MRI Wrist Single joint - Without contrast</t>
  </si>
  <si>
    <t>HD037A</t>
  </si>
  <si>
    <t>MRI Wrist Single joint - With contrast</t>
  </si>
  <si>
    <t>HD037B</t>
  </si>
  <si>
    <t>MRI Wrist both  joints - Without contrast</t>
  </si>
  <si>
    <t>HD037C</t>
  </si>
  <si>
    <t>MRI Wrist Both joints - With contrast</t>
  </si>
  <si>
    <t>HD037D</t>
  </si>
  <si>
    <t>HD038</t>
  </si>
  <si>
    <t>MRI knee Single joint - Without contrast</t>
  </si>
  <si>
    <t>HD038A</t>
  </si>
  <si>
    <t>MRI knee Single joint - With contrast</t>
  </si>
  <si>
    <t>HD038B</t>
  </si>
  <si>
    <t>MRI knee both joints - Without contrast</t>
  </si>
  <si>
    <t>HD038C</t>
  </si>
  <si>
    <t>MRI knee both  joints - With contrast</t>
  </si>
  <si>
    <t>HD038D</t>
  </si>
  <si>
    <t>HD039</t>
  </si>
  <si>
    <t>MRI Ankle Single joint - Without contrast</t>
  </si>
  <si>
    <t>HD039A</t>
  </si>
  <si>
    <t>MRI Ankle single  joint - With contrast</t>
  </si>
  <si>
    <t>HD039B</t>
  </si>
  <si>
    <t>MRI Ankle both  joints - With contrast</t>
  </si>
  <si>
    <t>HD039C</t>
  </si>
  <si>
    <t>MRI Ankle both  joints - Without contrast</t>
  </si>
  <si>
    <t>HD039D</t>
  </si>
  <si>
    <t>HD040</t>
  </si>
  <si>
    <t>MRI Hip - With contrast</t>
  </si>
  <si>
    <t>HD040A</t>
  </si>
  <si>
    <r>
      <rPr>
        <sz val="12"/>
        <rFont val="Arial"/>
        <family val="2"/>
      </rPr>
      <t>MRI Hip – without contrast</t>
    </r>
  </si>
  <si>
    <t>HD040B</t>
  </si>
  <si>
    <t>HD041</t>
  </si>
  <si>
    <r>
      <rPr>
        <sz val="12"/>
        <rFont val="Arial"/>
        <family val="2"/>
      </rPr>
      <t>MRI Pelvis – Without Contrast</t>
    </r>
  </si>
  <si>
    <t>HD041A</t>
  </si>
  <si>
    <r>
      <rPr>
        <sz val="12"/>
        <rFont val="Arial"/>
        <family val="2"/>
      </rPr>
      <t>MRI  Pelvis – with contrast</t>
    </r>
  </si>
  <si>
    <t>HD041B</t>
  </si>
  <si>
    <t>HD042</t>
  </si>
  <si>
    <t>MRI Extremities - With contrast</t>
  </si>
  <si>
    <t>HD042A</t>
  </si>
  <si>
    <t>MRI Extremities - Without contrast</t>
  </si>
  <si>
    <t>HD042B</t>
  </si>
  <si>
    <t>HD043</t>
  </si>
  <si>
    <r>
      <rPr>
        <sz val="12"/>
        <rFont val="Arial"/>
        <family val="2"/>
      </rPr>
      <t>MRI Temporomandibular – B/L  - With contrast</t>
    </r>
  </si>
  <si>
    <t>HD043A</t>
  </si>
  <si>
    <r>
      <rPr>
        <sz val="12"/>
        <rFont val="Arial"/>
        <family val="2"/>
      </rPr>
      <t>MRI Temporomandibular – B/L  - Without contrast</t>
    </r>
  </si>
  <si>
    <t>HD043B</t>
  </si>
  <si>
    <t>HD044</t>
  </si>
  <si>
    <t>MR Temporal Bone/ Inner ear with contrast</t>
  </si>
  <si>
    <t>HD044A</t>
  </si>
  <si>
    <t>MR Temporal Bone/ Inner ear without contrast</t>
  </si>
  <si>
    <t>HD044B</t>
  </si>
  <si>
    <t>HD045</t>
  </si>
  <si>
    <r>
      <rPr>
        <sz val="12"/>
        <rFont val="Arial"/>
        <family val="2"/>
      </rPr>
      <t>MRI Abdomen – Without Contrast</t>
    </r>
  </si>
  <si>
    <t>HD045A</t>
  </si>
  <si>
    <r>
      <rPr>
        <sz val="12"/>
        <rFont val="Arial"/>
        <family val="2"/>
      </rPr>
      <t>MRI Abdomen – With Contrast</t>
    </r>
  </si>
  <si>
    <t>HD045B</t>
  </si>
  <si>
    <t>HD046</t>
  </si>
  <si>
    <t>MRI Breast - With Contrast</t>
  </si>
  <si>
    <t>HD046A</t>
  </si>
  <si>
    <t>MRI Breast - Without Contrast</t>
  </si>
  <si>
    <t>HD046B</t>
  </si>
  <si>
    <t>HD047</t>
  </si>
  <si>
    <t>MRI Spine Screening - Without Contrast</t>
  </si>
  <si>
    <t>HD047A</t>
  </si>
  <si>
    <t>HD048</t>
  </si>
  <si>
    <r>
      <rPr>
        <sz val="12"/>
        <rFont val="Arial"/>
        <family val="2"/>
      </rPr>
      <t>MRI Chest – Without Contrast</t>
    </r>
  </si>
  <si>
    <t>HD048A</t>
  </si>
  <si>
    <r>
      <rPr>
        <sz val="12"/>
        <rFont val="Arial"/>
        <family val="2"/>
      </rPr>
      <t>MRI Chest – With Contrast</t>
    </r>
  </si>
  <si>
    <t>HD048B</t>
  </si>
  <si>
    <t>HD049</t>
  </si>
  <si>
    <r>
      <rPr>
        <sz val="12"/>
        <rFont val="Arial"/>
        <family val="2"/>
      </rPr>
      <t>MRI Cervical/Cervico Dorsal Spine – Without Contrast</t>
    </r>
  </si>
  <si>
    <t>HD049A</t>
  </si>
  <si>
    <r>
      <rPr>
        <sz val="12"/>
        <rFont val="Arial"/>
        <family val="2"/>
      </rPr>
      <t>MRI Cervical/ Cervico Dorsal Spine – With Contrast</t>
    </r>
  </si>
  <si>
    <t>HD049B</t>
  </si>
  <si>
    <t>HD050</t>
  </si>
  <si>
    <t>MRI Dorsal/ Dorso Lumbar Spine - Without Contrast</t>
  </si>
  <si>
    <t>HD050A</t>
  </si>
  <si>
    <r>
      <rPr>
        <sz val="12"/>
        <rFont val="Arial"/>
        <family val="2"/>
      </rPr>
      <t>MRI Dorsal/ Dorso Lumbar Spine – With Contrast</t>
    </r>
  </si>
  <si>
    <t>HD050B</t>
  </si>
  <si>
    <t>HD051</t>
  </si>
  <si>
    <r>
      <rPr>
        <sz val="12"/>
        <rFont val="Arial"/>
        <family val="2"/>
      </rPr>
      <t>MRI Lumbar/ Lumbo-Sacral Spine  – Without Contrast</t>
    </r>
  </si>
  <si>
    <t>HD051A</t>
  </si>
  <si>
    <r>
      <rPr>
        <sz val="12"/>
        <rFont val="Arial"/>
        <family val="2"/>
      </rPr>
      <t>MRI Lumbar/ Lumbo-Sacral Spine – With Contrast</t>
    </r>
  </si>
  <si>
    <t>HD051B</t>
  </si>
  <si>
    <t>HD052</t>
  </si>
  <si>
    <t>Whole body MRI (For oncological workup)</t>
  </si>
  <si>
    <t>HD052A</t>
  </si>
  <si>
    <t>HD053</t>
  </si>
  <si>
    <t>MR cholecysto-pancreatography.</t>
  </si>
  <si>
    <t>HD053A</t>
  </si>
  <si>
    <t>HD054</t>
  </si>
  <si>
    <t>MRI Angiography - with contrast</t>
  </si>
  <si>
    <t>HD054A</t>
  </si>
  <si>
    <t>HD055</t>
  </si>
  <si>
    <t>MR Enteroclysis</t>
  </si>
  <si>
    <t>HD055A</t>
  </si>
  <si>
    <t>Variable</t>
  </si>
  <si>
    <t>variable</t>
  </si>
  <si>
    <t>yes</t>
  </si>
  <si>
    <t>PM036B</t>
  </si>
  <si>
    <t>PM039C</t>
  </si>
  <si>
    <t>PM039D</t>
  </si>
  <si>
    <t>HD011B</t>
  </si>
  <si>
    <t>HD011C</t>
  </si>
  <si>
    <t>Necrotising fasciitis</t>
  </si>
  <si>
    <t>Fournier Gangrene</t>
  </si>
  <si>
    <t>SG099C</t>
  </si>
  <si>
    <t>SP003B</t>
  </si>
  <si>
    <t>MG100A</t>
  </si>
  <si>
    <t>MG101A</t>
  </si>
  <si>
    <t>MG102A</t>
  </si>
  <si>
    <t>MG103A</t>
  </si>
  <si>
    <t>MG104A</t>
  </si>
  <si>
    <t>MG105A</t>
  </si>
  <si>
    <t>MG106A</t>
  </si>
  <si>
    <t>MG107A</t>
  </si>
  <si>
    <t>MG108A</t>
  </si>
  <si>
    <t>MG109A</t>
  </si>
  <si>
    <t>MG110A</t>
  </si>
  <si>
    <t>MG111A</t>
  </si>
  <si>
    <t>MG112A</t>
  </si>
  <si>
    <t>MG113A</t>
  </si>
  <si>
    <t>MG113B</t>
  </si>
  <si>
    <t>MG113C</t>
  </si>
  <si>
    <t>MG113D</t>
  </si>
  <si>
    <t>MG113E</t>
  </si>
  <si>
    <t>MG113F</t>
  </si>
  <si>
    <t>MG114A</t>
  </si>
  <si>
    <t>MG115A</t>
  </si>
  <si>
    <t>MG116A</t>
  </si>
  <si>
    <t>MG116B</t>
  </si>
  <si>
    <t>MG117A</t>
  </si>
  <si>
    <t>MG118A</t>
  </si>
  <si>
    <t>MG119A</t>
  </si>
  <si>
    <t>MG120A</t>
  </si>
  <si>
    <t>MG120B</t>
  </si>
  <si>
    <t>MG120C</t>
  </si>
  <si>
    <t>MG120D</t>
  </si>
  <si>
    <t>MG120E</t>
  </si>
  <si>
    <t>MG120F</t>
  </si>
  <si>
    <t>MG120G</t>
  </si>
  <si>
    <t>SG106A</t>
  </si>
  <si>
    <t>SG106B</t>
  </si>
  <si>
    <t>SG108A</t>
  </si>
  <si>
    <t>SG109A</t>
  </si>
  <si>
    <t>SG110A</t>
  </si>
  <si>
    <t>SG111A</t>
  </si>
  <si>
    <t>SG112A</t>
  </si>
  <si>
    <t>SG113A</t>
  </si>
  <si>
    <t>SG114A</t>
  </si>
  <si>
    <t>SG115A</t>
  </si>
  <si>
    <t>SG116A</t>
  </si>
  <si>
    <t>SG117A</t>
  </si>
  <si>
    <t>SG118A</t>
  </si>
  <si>
    <t>SG119A</t>
  </si>
  <si>
    <t>SG120A</t>
  </si>
  <si>
    <t>SG121A</t>
  </si>
  <si>
    <t>SG122A</t>
  </si>
  <si>
    <t>SG123A</t>
  </si>
  <si>
    <t>SG124A</t>
  </si>
  <si>
    <t>SU100A</t>
  </si>
  <si>
    <t>SU101A</t>
  </si>
  <si>
    <t>MASTER IMPLANT BIJU SWASTHYA KALYAN YOJANA 072022</t>
  </si>
  <si>
    <t>Sr NO</t>
  </si>
  <si>
    <t>Implant Code</t>
  </si>
  <si>
    <t>Implant Name</t>
  </si>
  <si>
    <t>UNIT</t>
  </si>
  <si>
    <t>Maximum Unit</t>
  </si>
  <si>
    <t>Unit/ Cycle Price</t>
  </si>
  <si>
    <t>Price Fixed/ Editable</t>
  </si>
  <si>
    <t>IMP001</t>
  </si>
  <si>
    <t>Implant for Titanium</t>
  </si>
  <si>
    <t>IMP002</t>
  </si>
  <si>
    <t>Additional implant for  balloon, guide catheter, micro-catheter, micro-
guidewire, general items</t>
  </si>
  <si>
    <t>To be Editable</t>
  </si>
  <si>
    <t>IMP003</t>
  </si>
  <si>
    <t>Additional ICP monitoring device</t>
  </si>
  <si>
    <t>IMP004</t>
  </si>
  <si>
    <t>Implant for Cranial vault remodeling</t>
  </si>
  <si>
    <t>IMP005</t>
  </si>
  <si>
    <t>Implant for Anterior Cervical Discectomy</t>
  </si>
  <si>
    <t>IMP006</t>
  </si>
  <si>
    <t>Additional implant for coils, guide catheter, micro-catheter, micro-guidewire,
general items</t>
  </si>
  <si>
    <t>IMP007</t>
  </si>
  <si>
    <t>Recon Plate (2) - 10000</t>
  </si>
  <si>
    <t>IMP008</t>
  </si>
  <si>
    <t>Recon Plate (3) - 15000</t>
  </si>
  <si>
    <t>IMP009</t>
  </si>
  <si>
    <t>(Elastic Nail) - 7000</t>
  </si>
  <si>
    <t>IMP010</t>
  </si>
  <si>
    <t>K wire for Percutaneous - Fixation of Fracture - 250 per K Wire</t>
  </si>
  <si>
    <t>IMP011</t>
  </si>
  <si>
    <t>Screw for Percutaneous - Fixation of Fracture - 1000 per screw</t>
  </si>
  <si>
    <t>IMP012</t>
  </si>
  <si>
    <t>Implant for two Plates with screw - 10000</t>
  </si>
  <si>
    <t>IMP013</t>
  </si>
  <si>
    <t>Implant for Nail - 2000 Per Nail</t>
  </si>
  <si>
    <t>IMP014</t>
  </si>
  <si>
    <t>(Plate / Screw) - 8000 per piece</t>
  </si>
  <si>
    <t>IMP015</t>
  </si>
  <si>
    <t>Herbert screw - 2500 per screw</t>
  </si>
  <si>
    <t>IMP016</t>
  </si>
  <si>
    <t>(Plate) - 7000</t>
  </si>
  <si>
    <t>IMP017</t>
  </si>
  <si>
    <t>(Screw / Plate) - 8000</t>
  </si>
  <si>
    <t>IMP018</t>
  </si>
  <si>
    <t>(TBW + 2 Plates) - 14000</t>
  </si>
  <si>
    <t>IMP019</t>
  </si>
  <si>
    <t>(Wire) - 2500</t>
  </si>
  <si>
    <t>IMP020</t>
  </si>
  <si>
    <t>Steerable decapolar catheter, Quadripolar Catheter - 46000</t>
  </si>
  <si>
    <t>IMP021</t>
  </si>
  <si>
    <t>Steerable decapolar catheter, Quadripolar Catheter, Radio Frequency Catheter - 76000</t>
  </si>
  <si>
    <t>IMP022</t>
  </si>
  <si>
    <t>B. &gt;1digit/limb : cost -90,000/-</t>
  </si>
  <si>
    <t>IMP023</t>
  </si>
  <si>
    <t>(K - Wire) - 300 for each K wire</t>
  </si>
  <si>
    <t>IMP024</t>
  </si>
  <si>
    <t>Plate including screw) - 5000 per plate</t>
  </si>
  <si>
    <t>IMP025</t>
  </si>
  <si>
    <t>Implant for Dorsal and lumber spine fixation (Cage) - 10000</t>
  </si>
  <si>
    <t>IMP026</t>
  </si>
  <si>
    <t>IMPLANT (PEDICLE SCREWS + RODS)-25000</t>
  </si>
  <si>
    <t>IMP027</t>
  </si>
  <si>
    <t>(Plate including screw) (6) - 5000</t>
  </si>
  <si>
    <t>IMP028</t>
  </si>
  <si>
    <t>(Plate) - 15000</t>
  </si>
  <si>
    <t>IMP029</t>
  </si>
  <si>
    <t>Mega prosthesis (1) - 100000</t>
  </si>
  <si>
    <t>IMP030</t>
  </si>
  <si>
    <t>(Plate/ screw / Fibre wire / reconstruction by tendon  etc) - 10000</t>
  </si>
  <si>
    <t>IMP031</t>
  </si>
  <si>
    <t>Indian readymade Implant - 10000</t>
  </si>
  <si>
    <t>IMP032</t>
  </si>
  <si>
    <t>Ilizarov - 10000</t>
  </si>
  <si>
    <t>IMP033</t>
  </si>
  <si>
    <t>Compression Assembly - 5000</t>
  </si>
  <si>
    <t>IMP034</t>
  </si>
  <si>
    <t xml:space="preserve">screw-2500 per piece </t>
  </si>
  <si>
    <t>IMP035</t>
  </si>
  <si>
    <t>Nail - 2000 per nail</t>
  </si>
  <si>
    <t>IMP036</t>
  </si>
  <si>
    <t>Plate - 5000 per plate</t>
  </si>
  <si>
    <t>IMP037</t>
  </si>
  <si>
    <t>Implants of Graft</t>
  </si>
  <si>
    <t>FRA001</t>
  </si>
  <si>
    <t>Additional Fraction for Linear Accelerator, External Beam Radiotherapy (max 10)</t>
  </si>
  <si>
    <t>FRA002</t>
  </si>
  <si>
    <t>Additional Fraction for Linear Accelerator, External Beam Radiotherapy 3D CRT (max 18)</t>
  </si>
  <si>
    <t>FRA003</t>
  </si>
  <si>
    <t>Additional Fraction for SRT / SBRT with IGRT 
(Stereotacatic radiotherapy) 
(max 4)</t>
  </si>
  <si>
    <t>FRA004</t>
  </si>
  <si>
    <t>Additional Fraction for Brachytherapy High Dose Radiation (max 15)</t>
  </si>
  <si>
    <t>FRA005</t>
  </si>
  <si>
    <t>2 PVA particle</t>
  </si>
  <si>
    <t>FRA006</t>
  </si>
  <si>
    <t>FRA007</t>
  </si>
  <si>
    <t>Additional Fraction for Linear Accelerator, External Beam Radiotherapy IMRT (Intensity Modulated Radiotherapy)  (Max 18)</t>
  </si>
  <si>
    <t>FRA008</t>
  </si>
  <si>
    <t>Additional Fraction for Linear Accelerator External Beam Radiotherapy  IGRT (Image Guided radiotherapy) with 3D CRT or IMRT (Max 15)</t>
  </si>
  <si>
    <t>FRA009</t>
  </si>
  <si>
    <t>Additional Fraction for Linear Accelerator External Beam Radiotherapy  IGRT (Image Guided radiotherapy) with 3D CRT or IMRT (max 18)</t>
  </si>
  <si>
    <t>FRA010</t>
  </si>
  <si>
    <t>Additional Fraction for Respiratory Gating along with Linear Accelerator planning (max 10)</t>
  </si>
  <si>
    <t>FRA011</t>
  </si>
  <si>
    <t>Additional fraction for 2D External Beam Radiotherapy (Telecobalt / Strock LA) (max 10)</t>
  </si>
  <si>
    <t>FRA012</t>
  </si>
  <si>
    <t>Additional Fraction for 2D External Beam Radiotherapy (Telecobalt / Strock LA) (max 18)</t>
  </si>
  <si>
    <t>IMP050</t>
  </si>
  <si>
    <t>Erythropoeitin-5000 units-Rs700</t>
  </si>
  <si>
    <t>IMP051</t>
  </si>
  <si>
    <t>Erythropoeitin-10000 units-Rs1000</t>
  </si>
  <si>
    <t>IMP052</t>
  </si>
  <si>
    <t>A. ear pinna with recons. Cartilage(inc.all stages): cost- 75,000</t>
  </si>
  <si>
    <t>IMP053</t>
  </si>
  <si>
    <t>B. Prosthesis With Implant (inc cost of Implat): 80,000/ (implant cost approx: 15,000/-)</t>
  </si>
  <si>
    <t>IMP054</t>
  </si>
  <si>
    <t>AICD implantation Dual Chamber- 375000</t>
  </si>
  <si>
    <t>IMP055</t>
  </si>
  <si>
    <t>AICD implantation Single Chamber-175786</t>
  </si>
  <si>
    <t>IMP056</t>
  </si>
  <si>
    <t>Arch Graft - 85000</t>
  </si>
  <si>
    <t>IMP057</t>
  </si>
  <si>
    <t>Coselli Graft - 85000</t>
  </si>
  <si>
    <t>IMP058</t>
  </si>
  <si>
    <t>Complex grafts other than Arch Graft &amp; Coseli Graft - 85000</t>
  </si>
  <si>
    <t>IMP059</t>
  </si>
  <si>
    <t>arthroscopic meniscal repair with fibre wire for inside out technique -3000</t>
  </si>
  <si>
    <t>IMP060</t>
  </si>
  <si>
    <t>arthroscopic meniscal repair with fibre wire for Crutch - 1000</t>
  </si>
  <si>
    <t>IMP061</t>
  </si>
  <si>
    <t>ASD Device - 62000</t>
  </si>
  <si>
    <t>IMP062</t>
  </si>
  <si>
    <t>Ballon</t>
  </si>
  <si>
    <t>IMP063</t>
  </si>
  <si>
    <t>High Pressure large Balloon</t>
  </si>
  <si>
    <t>IMP064</t>
  </si>
  <si>
    <t>metallic stent</t>
  </si>
  <si>
    <t>IMP065</t>
  </si>
  <si>
    <t>Balloon</t>
  </si>
  <si>
    <t>IMP066</t>
  </si>
  <si>
    <t>Balloon - Rs. 9800</t>
  </si>
  <si>
    <t>IMP067</t>
  </si>
  <si>
    <t>Balloon &amp; Accessories - 55000</t>
  </si>
  <si>
    <t>IMP068</t>
  </si>
  <si>
    <t>Covered stent</t>
  </si>
  <si>
    <t>IMP069</t>
  </si>
  <si>
    <t>Drug Coated ballon/Cutting Ballon</t>
  </si>
  <si>
    <t>IMP070</t>
  </si>
  <si>
    <t>below knee Balloon</t>
  </si>
  <si>
    <t>IMP071</t>
  </si>
  <si>
    <t>Biopsy Gun</t>
  </si>
  <si>
    <t>IMP072</t>
  </si>
  <si>
    <t>BIS standard sling for women - 5000</t>
  </si>
  <si>
    <t>IMP073</t>
  </si>
  <si>
    <t>Cannulated Screws for Closed Reduction and Percutaneous Screw Fixation (neck femur) - 5000</t>
  </si>
  <si>
    <t>IMP074</t>
  </si>
  <si>
    <t>Cardiac Balloon - Adult - 14000</t>
  </si>
  <si>
    <t>IMP075</t>
  </si>
  <si>
    <t>Cardiac Balloon - Pediatric - 33000</t>
  </si>
  <si>
    <t>IMP076</t>
  </si>
  <si>
    <t>Chemo Port - Adult - 15000</t>
  </si>
  <si>
    <t>IMP077</t>
  </si>
  <si>
    <t>Chemo Port - Pediatric - 25000</t>
  </si>
  <si>
    <t>IMP078</t>
  </si>
  <si>
    <t>Chemoport</t>
  </si>
  <si>
    <t>IMP079</t>
  </si>
  <si>
    <t>Clip for Aneurysm (3) - 15000</t>
  </si>
  <si>
    <t>IMP080</t>
  </si>
  <si>
    <t>Coils(3 )</t>
  </si>
  <si>
    <t>IMP081</t>
  </si>
  <si>
    <t>microcatheter</t>
  </si>
  <si>
    <t>IMP082</t>
  </si>
  <si>
    <t>Coils(4 )</t>
  </si>
  <si>
    <t>IMP083</t>
  </si>
  <si>
    <t>Combo device implantation-490000</t>
  </si>
  <si>
    <t>IMP084</t>
  </si>
  <si>
    <t>Composite Aortic Valved conduit - Mechanical - 100000</t>
  </si>
  <si>
    <t>IMP085</t>
  </si>
  <si>
    <t>Dacron Graft - Straight - 30000</t>
  </si>
  <si>
    <t>IMP086</t>
  </si>
  <si>
    <t>Mechanical Valve - Bileaflet - 40000</t>
  </si>
  <si>
    <t>IMP087</t>
  </si>
  <si>
    <t>Mechanical Valve - Tilting Disc - 28000</t>
  </si>
  <si>
    <t>IMP088</t>
  </si>
  <si>
    <t>Tissue Valve - 80000</t>
  </si>
  <si>
    <t>IMP089</t>
  </si>
  <si>
    <t>Coronary Stent - Bare Metal - 8885</t>
  </si>
  <si>
    <t>IMP090</t>
  </si>
  <si>
    <t>Coronary Stent  - Drug Eluting - 32352</t>
  </si>
  <si>
    <t>IMP091</t>
  </si>
  <si>
    <t>Coronary Stent for PDA stenting - Drug Eluting - 32352</t>
  </si>
  <si>
    <t>IMP092</t>
  </si>
  <si>
    <t>Coronary Stent for PDA stenting - Bare Metal - 8885</t>
  </si>
  <si>
    <t>IMP093</t>
  </si>
  <si>
    <t xml:space="preserve">PTFE Graft - Bifurcated - 50000 </t>
  </si>
  <si>
    <t>IMP094</t>
  </si>
  <si>
    <t>Dacron Graft - Bifurcated - 35000</t>
  </si>
  <si>
    <t>IMP095</t>
  </si>
  <si>
    <t>DEB</t>
  </si>
  <si>
    <t>IMP096</t>
  </si>
  <si>
    <t>Microcather</t>
  </si>
  <si>
    <t>IMP097</t>
  </si>
  <si>
    <t>DJ Stent - 200</t>
  </si>
  <si>
    <t>IMP098</t>
  </si>
  <si>
    <t>Double Chamber Pacemaker - 75000</t>
  </si>
  <si>
    <t>IMP099</t>
  </si>
  <si>
    <t>Drug Coated balloon/Cutting Ballon</t>
  </si>
  <si>
    <t>IMP100</t>
  </si>
  <si>
    <t>Dynamic Hip Screw for Intertrochanteric Fracture - 5000</t>
  </si>
  <si>
    <t>IMP101</t>
  </si>
  <si>
    <t>External Fixator - 7000</t>
  </si>
  <si>
    <t>IMP102</t>
  </si>
  <si>
    <t>Fibrin Glue - 9000</t>
  </si>
  <si>
    <t>IMP103</t>
  </si>
  <si>
    <t>Foldable Hydrophobic intraocular lens
3000</t>
  </si>
  <si>
    <t>IMP104</t>
  </si>
  <si>
    <t>Gastrostomy set</t>
  </si>
  <si>
    <t>IMP105</t>
  </si>
  <si>
    <t>Glue for Scleral fixated IOL - 3000</t>
  </si>
  <si>
    <t>IMP106</t>
  </si>
  <si>
    <t>Graft</t>
  </si>
  <si>
    <t>IMP107</t>
  </si>
  <si>
    <t>Haemorroid Stapler one- 15000</t>
  </si>
  <si>
    <t>IMP108</t>
  </si>
  <si>
    <t>High Pressure large Ballon</t>
  </si>
  <si>
    <t>IMP109</t>
  </si>
  <si>
    <t>Covered  stent</t>
  </si>
  <si>
    <t>IMP110</t>
  </si>
  <si>
    <t>I (Plate/ screw / Fibre wire / reconstruction by tendon  etc) - 10000</t>
  </si>
  <si>
    <t>IMP111</t>
  </si>
  <si>
    <t>IABP Catheter- 50000</t>
  </si>
  <si>
    <t>IMP112</t>
  </si>
  <si>
    <t>IM Nail for CR&amp;F - Diaphyseal fracture - Long Bone - 7000</t>
  </si>
  <si>
    <t>IMP113</t>
  </si>
  <si>
    <t>Implant &amp; brace for Reconstruction of ACL / PCL 
(Bio screw / Endobutton / Suture disc + Ethibond) - 17000</t>
  </si>
  <si>
    <t>IMP114</t>
  </si>
  <si>
    <t>Implant &amp; brace for Reconstruction of ACL / PCL brace and crutches - 2000 per piece</t>
  </si>
  <si>
    <t>IMP115</t>
  </si>
  <si>
    <t>Implant Cost - 10000</t>
  </si>
  <si>
    <t>IMP116</t>
  </si>
  <si>
    <t>Implant for "CranioPlasty with Exogenous graft" -  (Rs. 20000)</t>
  </si>
  <si>
    <t>IMP117</t>
  </si>
  <si>
    <t>Implant for "Enucleation" (Conformers
+ Plastic / silicon ball type implant) -
1000</t>
  </si>
  <si>
    <t>IMP118</t>
  </si>
  <si>
    <t>Implant for "Evisceration" (Conformers
+ Plastic / silicon ball type implant) -
1000</t>
  </si>
  <si>
    <t>IMP119</t>
  </si>
  <si>
    <t>Implant for "One fracture of long bone
(with implants)" - 5000</t>
  </si>
  <si>
    <t>IMP120</t>
  </si>
  <si>
    <t>Implant for "Posterior Cervical Fusion with implant (Lateral mass fixation)"- 30000</t>
  </si>
  <si>
    <t>IMP121</t>
  </si>
  <si>
    <t>Implant for "Thoracic Corpectomy with
fusion" -30000</t>
  </si>
  <si>
    <t>IMP122</t>
  </si>
  <si>
    <t>Implant for "Transoral surgery (Anterior) and CV Junction (Posterior Sterlization)" - (rs. 30000)</t>
  </si>
  <si>
    <t>IMP123</t>
  </si>
  <si>
    <t>Implant for "Vitreoretinal Surgery" (IOL &amp; Per flouro carbon liquid) - 6000</t>
  </si>
  <si>
    <t>IMP124</t>
  </si>
  <si>
    <t>Implant for Ankle Fracture ORIF
Tension Band Wire - 1500 per tension band</t>
  </si>
  <si>
    <t>IMP125</t>
  </si>
  <si>
    <t>Plate - 8000 per plate</t>
  </si>
  <si>
    <t>IMP126</t>
  </si>
  <si>
    <t>Screw - 1000 per screw</t>
  </si>
  <si>
    <t>IMP127</t>
  </si>
  <si>
    <t>Implant for Cervical spine fixation including odontoid (Screw) - 5000</t>
  </si>
  <si>
    <t>IMP128</t>
  </si>
  <si>
    <t>Implant for Cervical spine fixation including odontoid 
(Odontoid Screw) - 20000</t>
  </si>
  <si>
    <t>IMP129</t>
  </si>
  <si>
    <t>Implant for Cervical spine fixation including odontoid (Cage) - 10000</t>
  </si>
  <si>
    <t>IMP130</t>
  </si>
  <si>
    <t>Implant for Elbow Replacement - 35000</t>
  </si>
  <si>
    <t>IMP131</t>
  </si>
  <si>
    <t>Implant for Excision of tumour of oral
cavity / paranasal sinus / laryngopharynx - 20000</t>
  </si>
  <si>
    <t>IMP132</t>
  </si>
  <si>
    <t xml:space="preserve">Implant for Fracture - Humerus - ORIF - plate - 12000 per plate  </t>
  </si>
  <si>
    <t>IMP133</t>
  </si>
  <si>
    <t>Implant for Fracture Condyle -
Humerus - ORIF - 3000</t>
  </si>
  <si>
    <t>IMP134</t>
  </si>
  <si>
    <t>Implant for Growth Modulation &amp; Fixation (Plate) (6) - 6000</t>
  </si>
  <si>
    <t>IMP135</t>
  </si>
  <si>
    <t>Implant for Ilizarov fixation - 18000</t>
  </si>
  <si>
    <t>IMP136</t>
  </si>
  <si>
    <t>Implant for Internal Fixation of Bones by Plates, screws and K wire - 1500 per plate</t>
  </si>
  <si>
    <t>IMP137</t>
  </si>
  <si>
    <t>Implant for Internal Fixation of Bones by one 6 hole small DCP with screws -3500 per plate</t>
  </si>
  <si>
    <t>IMP138</t>
  </si>
  <si>
    <t>Implant for Laminectomy with Fusion
and fixation - 10000</t>
  </si>
  <si>
    <t>IMP139</t>
  </si>
  <si>
    <t>Implant for Limb Lengthening / Bone Transport by Ilizarov - 20000</t>
  </si>
  <si>
    <t>IMP140</t>
  </si>
  <si>
    <t>Implant for Microvascular
reconstruction - 15000</t>
  </si>
  <si>
    <t>IMP141</t>
  </si>
  <si>
    <t>Implant for Open laryngeal framework surgery / Thyroplasty (Keel / Stent) -
15000</t>
  </si>
  <si>
    <t>IMP142</t>
  </si>
  <si>
    <t>Implant for Open reduction and internal fixation of maxilla / mandible / zygoma
(Plates / Screws) - 4000</t>
  </si>
  <si>
    <t>IMP143</t>
  </si>
  <si>
    <t>Implant for Open reduction and internal fixation of maxilla / mandible /
zygoma
(Plates / Screws) - 4000</t>
  </si>
  <si>
    <t>IMP144</t>
  </si>
  <si>
    <t>Implant for Spine - Extradural Tumour
with fixation - 30000</t>
  </si>
  <si>
    <t>IMP145</t>
  </si>
  <si>
    <t>Implant for Spine - Intradural Tumour
with fixation - 30000</t>
  </si>
  <si>
    <t>IMP146</t>
  </si>
  <si>
    <t>Implant for Spine - Intramedullar
Tumour with fixation - 30000</t>
  </si>
  <si>
    <t>IMP147</t>
  </si>
  <si>
    <t>Implant for Spine deformity correction 
(Plate including screw)  - 5000 per screw</t>
  </si>
  <si>
    <t>IMP148</t>
  </si>
  <si>
    <t>Implant for Spine deformity correction 
(Cage) - 10000</t>
  </si>
  <si>
    <t>IMP149</t>
  </si>
  <si>
    <t>Implant for Spine deformity correction 
(Plates)(16) - 4000 per screw</t>
  </si>
  <si>
    <t>IMP150</t>
  </si>
  <si>
    <t>Implant for Total Hip Replacement -  40,250</t>
  </si>
  <si>
    <t>IMP151</t>
  </si>
  <si>
    <t>Implant for Unipolar Hemiarthroplasty - 5000</t>
  </si>
  <si>
    <t>IMP152</t>
  </si>
  <si>
    <t>Inj Ranibizumab</t>
  </si>
  <si>
    <t>As per Actual Cost</t>
  </si>
  <si>
    <t>IMP153</t>
  </si>
  <si>
    <t>IOL - 3000</t>
  </si>
  <si>
    <t>IMP154</t>
  </si>
  <si>
    <t>IVC filter</t>
  </si>
  <si>
    <t>IMP155</t>
  </si>
  <si>
    <t>JESS Fixator - 8000</t>
  </si>
  <si>
    <t>IMP156</t>
  </si>
  <si>
    <t>K Wire  - 300 per piece</t>
  </si>
  <si>
    <t>IMP157</t>
  </si>
  <si>
    <t>K Wire - 300 per piece</t>
  </si>
  <si>
    <t>IMP158</t>
  </si>
  <si>
    <t>Recon plate - 4000 per piece</t>
  </si>
  <si>
    <t>IMP159</t>
  </si>
  <si>
    <t>Kyphoplasty kit</t>
  </si>
  <si>
    <t>IMP160</t>
  </si>
  <si>
    <t xml:space="preserve">Cement </t>
  </si>
  <si>
    <t>IMP161</t>
  </si>
  <si>
    <t>brace and crutches - 2000 per piece</t>
  </si>
  <si>
    <t>IMP162</t>
  </si>
  <si>
    <t>L  (Bio screw / Endobutton / Suture disc + Ethibond) - 17000</t>
  </si>
  <si>
    <t>IMP163</t>
  </si>
  <si>
    <t>radiofrequency ablation wand - 18,000</t>
  </si>
  <si>
    <t>IMP164</t>
  </si>
  <si>
    <t>LABS set</t>
  </si>
  <si>
    <t>IMP165</t>
  </si>
  <si>
    <t>Linear Cutter 3 cartidges-15000</t>
  </si>
  <si>
    <t>IMP166</t>
  </si>
  <si>
    <t>Coils(2)</t>
  </si>
  <si>
    <t>IMP167</t>
  </si>
  <si>
    <t>Lipidol</t>
  </si>
  <si>
    <t>IMP168</t>
  </si>
  <si>
    <t>Microcatheter</t>
  </si>
  <si>
    <t>IMP169</t>
  </si>
  <si>
    <t>Coil</t>
  </si>
  <si>
    <t>IMP170</t>
  </si>
  <si>
    <t>Lipoidol</t>
  </si>
  <si>
    <t>IMP171</t>
  </si>
  <si>
    <t>coils(Vascular plug)</t>
  </si>
  <si>
    <t>IMP172</t>
  </si>
  <si>
    <t>lipoiodol</t>
  </si>
  <si>
    <t>IMP173</t>
  </si>
  <si>
    <t>Coils</t>
  </si>
  <si>
    <t>IMP174</t>
  </si>
  <si>
    <t>Locking Plate for Metaphyseal fracture - Long Bone  - 9000 per plate</t>
  </si>
  <si>
    <t>IMP175</t>
  </si>
  <si>
    <t>Locking Plate for Metaphyseal fracture - CC Screw -1000 per screw</t>
  </si>
  <si>
    <t>IMP176</t>
  </si>
  <si>
    <t>Long Bone (Plate/Screw) - 7000 per piece</t>
  </si>
  <si>
    <t>IMP177</t>
  </si>
  <si>
    <t xml:space="preserve"> broad DCP with screws - 5000 per piece</t>
  </si>
  <si>
    <t>IMP178</t>
  </si>
  <si>
    <t>LC DCP - 6000 per piece</t>
  </si>
  <si>
    <t>IMP179</t>
  </si>
  <si>
    <t xml:space="preserve">Mechanical Valve - Tilting Disc - 28000
</t>
  </si>
  <si>
    <t>IMP180</t>
  </si>
  <si>
    <t>Valve Ring - Mitral - 35000</t>
  </si>
  <si>
    <t>IMP181</t>
  </si>
  <si>
    <t>Bileaflet valve-40000</t>
  </si>
  <si>
    <t>IMP182</t>
  </si>
  <si>
    <t>Tilting disc-28000</t>
  </si>
  <si>
    <t>IMP183</t>
  </si>
  <si>
    <t>tissue valve-80000</t>
  </si>
  <si>
    <t>IMP184</t>
  </si>
  <si>
    <t>Value ring Mitral 35000</t>
  </si>
  <si>
    <t>IMP185</t>
  </si>
  <si>
    <t>Valve Ring - Tricuspid - 35000</t>
  </si>
  <si>
    <t>IMP186</t>
  </si>
  <si>
    <t>IMP187</t>
  </si>
  <si>
    <t>Mesh - 15 X 15 - 5000</t>
  </si>
  <si>
    <t>IMP188</t>
  </si>
  <si>
    <t>IMP189</t>
  </si>
  <si>
    <t>IMP190</t>
  </si>
  <si>
    <t>IMP191</t>
  </si>
  <si>
    <t>Mesh - 6 X 3 - Polypropylene - 2000</t>
  </si>
  <si>
    <t>IMP192</t>
  </si>
  <si>
    <t>Metallic stent</t>
  </si>
  <si>
    <t>IMP193</t>
  </si>
  <si>
    <t>Coil (3)</t>
  </si>
  <si>
    <t>IMP194</t>
  </si>
  <si>
    <t>Microwave antenna</t>
  </si>
  <si>
    <t>IMP195</t>
  </si>
  <si>
    <t>Microwave Antenna-95000</t>
  </si>
  <si>
    <t>IMP196</t>
  </si>
  <si>
    <t>Microwave probe</t>
  </si>
  <si>
    <t>IMP197</t>
  </si>
  <si>
    <t>Modular - Cemented - 20000</t>
  </si>
  <si>
    <t>IMP198</t>
  </si>
  <si>
    <t>Modular -Uncemented - 25000</t>
  </si>
  <si>
    <t>IMP199</t>
  </si>
  <si>
    <t xml:space="preserve">Modular Custom Prosthesis for Bone Tumour  Excision - malignant including GCT + Joint replacement - 150000
</t>
  </si>
  <si>
    <t>IMP200</t>
  </si>
  <si>
    <t xml:space="preserve">Mega prosthesis (1) -100000
</t>
  </si>
  <si>
    <t>IMP201</t>
  </si>
  <si>
    <t>multiside hole thrombolysis catheter</t>
  </si>
  <si>
    <t>IMP202</t>
  </si>
  <si>
    <t>r TPA</t>
  </si>
  <si>
    <t>IMP203</t>
  </si>
  <si>
    <t>Thrombectomy Catheter</t>
  </si>
  <si>
    <t>IMP204</t>
  </si>
  <si>
    <t xml:space="preserve"> r TPA</t>
  </si>
  <si>
    <t>balloon</t>
  </si>
  <si>
    <t>IMP205</t>
  </si>
  <si>
    <t>Non - Modular - Non - Cemented - 8500</t>
  </si>
  <si>
    <t>IMP206</t>
  </si>
  <si>
    <t>Non - Modular - Cemented - 12000</t>
  </si>
  <si>
    <t>IMP207</t>
  </si>
  <si>
    <t>Non foldable IOL - 1000</t>
  </si>
  <si>
    <t>IMP208</t>
  </si>
  <si>
    <t>Nucleotome set</t>
  </si>
  <si>
    <t>IMP209</t>
  </si>
  <si>
    <t>Oesophageal stent</t>
  </si>
  <si>
    <t>IMP210</t>
  </si>
  <si>
    <t>PDA Device - 30000</t>
  </si>
  <si>
    <t>IMP211</t>
  </si>
  <si>
    <t>Penile Prosthesis - Malleable - Indian
Implant</t>
  </si>
  <si>
    <t>IMP212</t>
  </si>
  <si>
    <t>Peripheral Stent - Bare Metal - 21000</t>
  </si>
  <si>
    <t>IMP213</t>
  </si>
  <si>
    <t>Permcath</t>
  </si>
  <si>
    <t>IMP214</t>
  </si>
  <si>
    <t>PICC line</t>
  </si>
  <si>
    <t>IMP215</t>
  </si>
  <si>
    <t>Pig tail drainage Catheter-1500</t>
  </si>
  <si>
    <t>IMP216</t>
  </si>
  <si>
    <t>Pin Cost  - 300 per pin</t>
  </si>
  <si>
    <t>IMP217</t>
  </si>
  <si>
    <t>Plate for Comminuted Fracture - Olecranon of Ulna - 10000</t>
  </si>
  <si>
    <t>IMP218</t>
  </si>
  <si>
    <t>Plate for High Tibial Osteotomy - 7000</t>
  </si>
  <si>
    <t>IMP219</t>
  </si>
  <si>
    <t>Fixator - 15000</t>
  </si>
  <si>
    <t>IMP220</t>
  </si>
  <si>
    <t>Plate for ORIF - Diaphyseal fracture - Long Bone - 8000 per plate</t>
  </si>
  <si>
    <t>IMP221</t>
  </si>
  <si>
    <t>Nail - 8000 per nail</t>
  </si>
  <si>
    <t>IMP222</t>
  </si>
  <si>
    <t>Plates, screws and K wire - 1500 per plate</t>
  </si>
  <si>
    <t>IMP223</t>
  </si>
  <si>
    <t>one 6 hole small DCP with screws -3500 per plate</t>
  </si>
  <si>
    <t>IMP224</t>
  </si>
  <si>
    <t>Pleurex kit</t>
  </si>
  <si>
    <t>IMP225</t>
  </si>
  <si>
    <t>Proximal Femoral Nail - 8000</t>
  </si>
  <si>
    <t>IMP226</t>
  </si>
  <si>
    <t>PTFE Graft - Thin - 30000</t>
  </si>
  <si>
    <t>IMP227</t>
  </si>
  <si>
    <t>PTFE graft small (upto 8 mm ) - 30000</t>
  </si>
  <si>
    <t xml:space="preserve">30000
</t>
  </si>
  <si>
    <t>IMP228</t>
  </si>
  <si>
    <t xml:space="preserve">PTFE Graft Large (&lt;8mm) -50000 
</t>
  </si>
  <si>
    <t xml:space="preserve">50000
</t>
  </si>
  <si>
    <t>IMP229</t>
  </si>
  <si>
    <t>PTFE Patch - Thin - 30000</t>
  </si>
  <si>
    <t>IMP230</t>
  </si>
  <si>
    <t>Pericardial Patch - 18000</t>
  </si>
  <si>
    <t>IMP231</t>
  </si>
  <si>
    <t>RV - PA Conduit - 120000</t>
  </si>
  <si>
    <t>IMP232</t>
  </si>
  <si>
    <t xml:space="preserve">Dacron Graft Straight - 30000 </t>
  </si>
  <si>
    <t>IMP233</t>
  </si>
  <si>
    <t>PTFE Graft Straight - 50000</t>
  </si>
  <si>
    <t>IMP235</t>
  </si>
  <si>
    <t>IMP240</t>
  </si>
  <si>
    <t>IMP241</t>
  </si>
  <si>
    <t>PTFE graft small (upto 8 mm)-   30000</t>
  </si>
  <si>
    <t>IMP242</t>
  </si>
  <si>
    <t>PTFE Graft Large (&lt;8mm)  - 50000</t>
  </si>
  <si>
    <t>IMP243</t>
  </si>
  <si>
    <t>Dacron Graft Straight - 30000</t>
  </si>
  <si>
    <t>IMP244</t>
  </si>
  <si>
    <t>PVA particle</t>
  </si>
  <si>
    <t>IMP245</t>
  </si>
  <si>
    <t>Microcathetr</t>
  </si>
  <si>
    <t>IMP246</t>
  </si>
  <si>
    <t>Re-implantation of Avulsed tooth with wiring (7-9 teeth):18000</t>
  </si>
  <si>
    <t>IMP247</t>
  </si>
  <si>
    <t>Re-implantation of Avulsed tooth with wiring (4-6 teeth):12000</t>
  </si>
  <si>
    <t>IMP248</t>
  </si>
  <si>
    <t>Retrieval kit</t>
  </si>
  <si>
    <t>IMP249</t>
  </si>
  <si>
    <t>RF probe</t>
  </si>
  <si>
    <t>IMP250</t>
  </si>
  <si>
    <t>RF probe  for tiomr ablation-75000</t>
  </si>
  <si>
    <t>IMP251</t>
  </si>
  <si>
    <t>RF probe  for tumor ablation-75000</t>
  </si>
  <si>
    <t>IMP252</t>
  </si>
  <si>
    <t>RUPS set</t>
  </si>
  <si>
    <t>covered stent</t>
  </si>
  <si>
    <t>IMP253</t>
  </si>
  <si>
    <t>uncovered stent</t>
  </si>
  <si>
    <t>IMP254</t>
  </si>
  <si>
    <t>Balloon catheter</t>
  </si>
  <si>
    <t>IMP255</t>
  </si>
  <si>
    <t>Silicon Stent</t>
  </si>
  <si>
    <t>IMP256</t>
  </si>
  <si>
    <t>Silicon Tube / Silicon stent - 2000</t>
  </si>
  <si>
    <t>IMP257</t>
  </si>
  <si>
    <t>Single Chamber Pacemaker - 45000</t>
  </si>
  <si>
    <t>IMP258</t>
  </si>
  <si>
    <t>Sling - 5000</t>
  </si>
  <si>
    <t>IMP259</t>
  </si>
  <si>
    <t>Snare</t>
  </si>
  <si>
    <t>IMP260</t>
  </si>
  <si>
    <t>Stent -350000</t>
  </si>
  <si>
    <t>IMP261</t>
  </si>
  <si>
    <t>Tackers - 15000</t>
  </si>
  <si>
    <t>IMP262</t>
  </si>
  <si>
    <t>Tendon rod  - 7000/- per rod</t>
  </si>
  <si>
    <t>IMP263</t>
  </si>
  <si>
    <t>Tension free Vaginal Tape</t>
  </si>
  <si>
    <t>IMP264</t>
  </si>
  <si>
    <t>Tissue Expander / Implant for disfigurement following burns /  trauma
/ congenital deformity</t>
  </si>
  <si>
    <t>IMP265</t>
  </si>
  <si>
    <t>Tissue graft - Cornea / Sclera - 3000</t>
  </si>
  <si>
    <t>IMP266</t>
  </si>
  <si>
    <t>Tissue graft- amniotic membrane</t>
  </si>
  <si>
    <t>IMP267</t>
  </si>
  <si>
    <t>Tracheal stent</t>
  </si>
  <si>
    <t>IMP268</t>
  </si>
  <si>
    <t>Trans Obturator Tape</t>
  </si>
  <si>
    <t>IMP269</t>
  </si>
  <si>
    <t xml:space="preserve">tubular external fixator with 6 shanz pins and single rod assembly - 8000  </t>
  </si>
  <si>
    <t>IMP270</t>
  </si>
  <si>
    <t>double rod assembly -10000</t>
  </si>
  <si>
    <t>IMP271</t>
  </si>
  <si>
    <t>ilizarov fixator assembly for tibia -12000</t>
  </si>
  <si>
    <t>IMP272</t>
  </si>
  <si>
    <t>ilizarov fixator assembly for femur -7000</t>
  </si>
  <si>
    <t>IMP273</t>
  </si>
  <si>
    <t xml:space="preserve">JESS fixator - 7000   </t>
  </si>
  <si>
    <t>IMP274</t>
  </si>
  <si>
    <t>VABB gun</t>
  </si>
  <si>
    <t>IMP275</t>
  </si>
  <si>
    <t>Vacsular Plug</t>
  </si>
  <si>
    <t>coil</t>
  </si>
  <si>
    <t>lipoidol</t>
  </si>
  <si>
    <t>IMP276</t>
  </si>
  <si>
    <t>IMP277</t>
  </si>
  <si>
    <t>Valved / Non Valved Glaucoma tube -
shunt - 7000</t>
  </si>
  <si>
    <t>IMP278</t>
  </si>
  <si>
    <t>Vertebroplasty kit including cement</t>
  </si>
  <si>
    <t>IMP279</t>
  </si>
  <si>
    <t>Voice prosthesis - 30000</t>
  </si>
  <si>
    <t>IMP280</t>
  </si>
  <si>
    <t>VSD Device - 72000</t>
  </si>
  <si>
    <t>IMP281</t>
  </si>
  <si>
    <t>HDU</t>
  </si>
  <si>
    <t>IMP282</t>
  </si>
  <si>
    <t>ICU Without Ventilator</t>
  </si>
  <si>
    <t>IMP283</t>
  </si>
  <si>
    <t>ICU With Ventilator</t>
  </si>
  <si>
    <t>IMP284</t>
  </si>
  <si>
    <t>PM039A</t>
  </si>
  <si>
    <t>IMP285</t>
  </si>
  <si>
    <t>IMP286</t>
  </si>
  <si>
    <t>IMP287</t>
  </si>
  <si>
    <t>IMP288</t>
  </si>
  <si>
    <t>Pd Catheter Insertion</t>
  </si>
  <si>
    <t>IMP289</t>
  </si>
  <si>
    <t xml:space="preserve">PD fluid &amp; disposables </t>
  </si>
  <si>
    <t>IMP290</t>
  </si>
  <si>
    <t>Fulvestrant 500 mg for every 28 days after D1, D15 and D28 of Initial Procedure</t>
  </si>
  <si>
    <t>IMP291</t>
  </si>
  <si>
    <t>For 8 to 10 screws for Spine deformity correction</t>
  </si>
  <si>
    <t>IMP292</t>
  </si>
  <si>
    <t>More than 10 screws for Spine deformity correction</t>
  </si>
  <si>
    <t>IMP293</t>
  </si>
  <si>
    <t>Close reduction</t>
  </si>
  <si>
    <t>IMP294</t>
  </si>
  <si>
    <t>Fracture</t>
  </si>
  <si>
    <t>IMP295</t>
  </si>
  <si>
    <t>Implant (Under GA) for Wound exploration and closure in Nerve and/or tendon injury</t>
  </si>
  <si>
    <t>IMP296</t>
  </si>
  <si>
    <t>Implant (Under Local/regional anesthesia) for Wound exploration and closure in Nerve and/or tendon injury</t>
  </si>
  <si>
    <t>IMP297</t>
  </si>
  <si>
    <t>Implant for Nerver Repair in Nerve and/or tendon injury</t>
  </si>
  <si>
    <t>IMP298</t>
  </si>
  <si>
    <t>Implant for per tendon repair in Nerve and/or tendon injury</t>
  </si>
  <si>
    <t>IMP299</t>
  </si>
  <si>
    <t>Routine Ward</t>
  </si>
  <si>
    <t>--</t>
  </si>
  <si>
    <t>IMP300</t>
  </si>
  <si>
    <t>Endo-Staplers</t>
  </si>
  <si>
    <t>IMP301</t>
  </si>
  <si>
    <t>Implant for Total Knee Replacement</t>
  </si>
  <si>
    <t>IMP302</t>
  </si>
  <si>
    <t>Implant for Revision Total Knee Replacement</t>
  </si>
  <si>
    <t>HIGH END DRUG MASTER BIJU SWASTHYA KALYAN YOJANA  072022</t>
  </si>
  <si>
    <t>Sl No.</t>
  </si>
  <si>
    <t>Code</t>
  </si>
  <si>
    <t>HED - Name</t>
  </si>
  <si>
    <t>No of Unit</t>
  </si>
  <si>
    <t>HED Price</t>
  </si>
  <si>
    <t>Maxium Unit Price</t>
  </si>
  <si>
    <t>Recommended Dose</t>
  </si>
  <si>
    <t>Mapping Procedure</t>
  </si>
  <si>
    <t>HED001</t>
  </si>
  <si>
    <t>Recombinant tissue plasminogen activator</t>
  </si>
  <si>
    <r>
      <t>0.9 mg/kg (not to exceed 90 mg total treatment </t>
    </r>
    <r>
      <rPr>
        <b/>
        <sz val="9"/>
        <color theme="1"/>
        <rFont val="Arial"/>
        <family val="2"/>
      </rPr>
      <t>dose</t>
    </r>
    <r>
      <rPr>
        <sz val="9"/>
        <color theme="1"/>
        <rFont val="Arial"/>
        <family val="2"/>
      </rPr>
      <t>) infused over 60 minutes.</t>
    </r>
  </si>
  <si>
    <t>Applicable for all HDU, ICU without Ventilator and ICU with Ventilator after preauthorization</t>
  </si>
  <si>
    <t>HED002</t>
  </si>
  <si>
    <t>Tenecteplase</t>
  </si>
  <si>
    <t>0.2 mg/kg given as a bolus dose over 1-2min volume of TNK to be administered at a dilution of 2mg/ml</t>
  </si>
  <si>
    <t>HED003</t>
  </si>
  <si>
    <t>Heparin</t>
  </si>
  <si>
    <t xml:space="preserve">Based on wieght and age of patient </t>
  </si>
  <si>
    <t>HED004</t>
  </si>
  <si>
    <t>Antibiotic</t>
  </si>
  <si>
    <t>HED005</t>
  </si>
  <si>
    <t>Antifungal</t>
  </si>
  <si>
    <t>HED006</t>
  </si>
  <si>
    <t>Methylprednisolone</t>
  </si>
  <si>
    <t>0.117-1.66 mg/kg/day orally divided every 6-8 hours</t>
  </si>
  <si>
    <t>HED007</t>
  </si>
  <si>
    <t>IV immunoglobins</t>
  </si>
  <si>
    <t>HED008</t>
  </si>
  <si>
    <t>Erythropoeitin</t>
  </si>
  <si>
    <t>5000 units-Rs700</t>
  </si>
  <si>
    <t>5000 units-Rs700
10000 units-Rs1000</t>
  </si>
  <si>
    <t>HED009</t>
  </si>
  <si>
    <t>10000 units-Rs1000</t>
  </si>
  <si>
    <t>HED010</t>
  </si>
  <si>
    <t>Liposomal amphotericin</t>
  </si>
  <si>
    <t>Editable</t>
  </si>
  <si>
    <t xml:space="preserve">Minimum 125000 </t>
  </si>
  <si>
    <t>for 2.5 Gm  dosage. @ 2500 per 50mg</t>
  </si>
  <si>
    <t>HED011</t>
  </si>
  <si>
    <t>IVIG</t>
  </si>
  <si>
    <t>atleast 1.5 to 2 lakh total</t>
  </si>
  <si>
    <t>3000 per GM @ 2 GM/Per Kg body weight. Almost 20 GM in adult dose.</t>
  </si>
  <si>
    <t>HED012</t>
  </si>
  <si>
    <t>IvIg for Kawasaki Disease</t>
  </si>
  <si>
    <t>2000 per gm</t>
  </si>
  <si>
    <t>0.4 gm/Kg body wt/day</t>
  </si>
  <si>
    <t>HED013</t>
  </si>
  <si>
    <t>IvIg for GB Syndrome</t>
  </si>
  <si>
    <t>2gm /Kg body weight</t>
  </si>
  <si>
    <t>HED014</t>
  </si>
  <si>
    <t>IvIg for ITP</t>
  </si>
  <si>
    <t>1gm /Kg body weight</t>
  </si>
  <si>
    <t>HED015</t>
  </si>
  <si>
    <t>Rituximab</t>
  </si>
  <si>
    <t>Rs 7500 per 500mg/50ml box</t>
  </si>
  <si>
    <t>500mg to 1 gm</t>
  </si>
  <si>
    <t>HED016</t>
  </si>
  <si>
    <t>Human Albumin 20%</t>
  </si>
  <si>
    <t>Rs 6000 per 100ml infusion</t>
  </si>
  <si>
    <t>250-500ml</t>
  </si>
  <si>
    <t>HED017</t>
  </si>
  <si>
    <t>Albumin 5%</t>
  </si>
  <si>
    <t>Rs 3000 per 100ml infusion</t>
  </si>
  <si>
    <t>HED018</t>
  </si>
  <si>
    <t>etanercept</t>
  </si>
  <si>
    <t>Rs 10000 for 50gm</t>
  </si>
  <si>
    <t>0.8mg/kg body wt</t>
  </si>
  <si>
    <t>HED019</t>
  </si>
  <si>
    <t>Rs5000 for 25mg</t>
  </si>
  <si>
    <t>HED020</t>
  </si>
  <si>
    <t>adalimumab</t>
  </si>
  <si>
    <t>Rs 15000 for 40mg Injection, 40 mg / 0.8 ml</t>
  </si>
  <si>
    <t>24mg/m2</t>
  </si>
  <si>
    <t>HED021</t>
  </si>
  <si>
    <t>abatacept</t>
  </si>
  <si>
    <t>Rs 23000 for 250 mg</t>
  </si>
  <si>
    <t>10 mg/kg</t>
  </si>
  <si>
    <t>HED022</t>
  </si>
  <si>
    <t>Imipenem</t>
  </si>
  <si>
    <t>1gm147.57. 3 gm per day dose</t>
  </si>
  <si>
    <t>HED023</t>
  </si>
  <si>
    <t>Meropenem</t>
  </si>
  <si>
    <t>1gm 159.93.  3 gm Per day dose</t>
  </si>
  <si>
    <t>HED024</t>
  </si>
  <si>
    <t>Piperacillin-Tazobactem</t>
  </si>
  <si>
    <t>4.5gm 66.52. 4.5gm TDS per day dose</t>
  </si>
  <si>
    <t>HED025</t>
  </si>
  <si>
    <t>Colistin</t>
  </si>
  <si>
    <t>1 MU 73.92. Dose 9 MU</t>
  </si>
  <si>
    <t>HED026</t>
  </si>
  <si>
    <t>Vancomycin</t>
  </si>
  <si>
    <t>500mg 45.15. 2gm per day dose.</t>
  </si>
  <si>
    <t>HED027</t>
  </si>
  <si>
    <t>Amphotericin deoxycholate</t>
  </si>
  <si>
    <t>50mg 121.06.</t>
  </si>
  <si>
    <t>Note :</t>
  </si>
  <si>
    <t xml:space="preserve">Hospital will be prompoted below message in case of use </t>
  </si>
  <si>
    <t>Government has also approved the reimbursement of actual cost (Cost to the Hospital) of high-end antibiotics used in HDU and ICU on production of original GST bill apart from the procedure cost with a capping as per the annexure A. The routine drugs, investigations, consumables and consultation in HDU and ICU are included in the fixed procedure cost. If any high-end drugs are required for the treatment of the patient other than the high-end antibiotics then the hospital may request for pre-authorization amount with justification under unspecified code and the pre-authrization doctor will approve the same. The claim for these drugs may be approved on production of original GST bills by hospitals and other MDRs</t>
  </si>
  <si>
    <t xml:space="preserve">Please upload the original tax invoice of sellers in support of drug purchased and upload the document indicating use of drugs </t>
  </si>
  <si>
    <t>Applicable for all HDU, ICU without Ventilator and ICU can be blocked directly</t>
  </si>
  <si>
    <t xml:space="preserve">Implant for Total Hip Replacement </t>
  </si>
  <si>
    <t>IMP303</t>
  </si>
  <si>
    <t>IMP304</t>
  </si>
  <si>
    <t>IMP305</t>
  </si>
  <si>
    <t>IMP306</t>
  </si>
  <si>
    <t>IMP307</t>
  </si>
  <si>
    <t>MP052</t>
  </si>
  <si>
    <t>MP052A</t>
  </si>
  <si>
    <t>MP017A</t>
  </si>
  <si>
    <t>SO077</t>
  </si>
  <si>
    <t>SO077A</t>
  </si>
  <si>
    <t>SO077B</t>
  </si>
  <si>
    <t>IMP308</t>
  </si>
  <si>
    <t>Implant for Clavicle Fracture (Plate)</t>
  </si>
  <si>
    <t>SC083</t>
  </si>
  <si>
    <t>SC084</t>
  </si>
  <si>
    <t>SC085</t>
  </si>
  <si>
    <t>SC086</t>
  </si>
  <si>
    <t>SC083A</t>
  </si>
  <si>
    <t>SC084A</t>
  </si>
  <si>
    <t>SC085A</t>
  </si>
  <si>
    <t>SC086A</t>
  </si>
  <si>
    <t>Implant for Total Hip Replacement - Cemented - 45000</t>
  </si>
  <si>
    <t>Implant for Total Hip Replacement - Cementless -70000</t>
  </si>
  <si>
    <t>Implant for Total Hip Replacement - Hybrid - 55,750</t>
  </si>
  <si>
    <t>Implant for Revision Total Hip Replacement - 140000</t>
  </si>
  <si>
    <t>MG101</t>
  </si>
  <si>
    <t>MG102</t>
  </si>
  <si>
    <t>MG103</t>
  </si>
  <si>
    <t>MG104</t>
  </si>
  <si>
    <t>MG105</t>
  </si>
  <si>
    <t>MG106</t>
  </si>
  <si>
    <t>MG107</t>
  </si>
  <si>
    <t>MG108</t>
  </si>
  <si>
    <t>MG109</t>
  </si>
  <si>
    <t>MG110</t>
  </si>
  <si>
    <t>MG111</t>
  </si>
  <si>
    <t>MG112</t>
  </si>
  <si>
    <t>MG113</t>
  </si>
  <si>
    <t>MG114</t>
  </si>
  <si>
    <t>MG115</t>
  </si>
  <si>
    <t>MG116</t>
  </si>
  <si>
    <t>MG117</t>
  </si>
  <si>
    <t>MG118</t>
  </si>
  <si>
    <t>MG119</t>
  </si>
  <si>
    <t>MG120</t>
  </si>
  <si>
    <t>SG106</t>
  </si>
  <si>
    <t>SG109</t>
  </si>
  <si>
    <t>SG110</t>
  </si>
  <si>
    <t>SG111</t>
  </si>
  <si>
    <t>SG112</t>
  </si>
  <si>
    <t>SG113</t>
  </si>
  <si>
    <t>SG114</t>
  </si>
  <si>
    <t>SG115</t>
  </si>
  <si>
    <t>SG116</t>
  </si>
  <si>
    <t>SG117</t>
  </si>
  <si>
    <t>SG118</t>
  </si>
  <si>
    <t>SG119</t>
  </si>
  <si>
    <t>SG120</t>
  </si>
  <si>
    <t>SG121</t>
  </si>
  <si>
    <t>SG122</t>
  </si>
  <si>
    <t>SG123</t>
  </si>
  <si>
    <t>SG124</t>
  </si>
  <si>
    <t>SU100</t>
  </si>
  <si>
    <t>SU101</t>
  </si>
  <si>
    <t xml:space="preserve">a. Clinical notes including evaluation findings, indication for procedure, and planned line of management, advise for the procedure.
b. MRI report labelled with patient ID, date.
</t>
  </si>
  <si>
    <t xml:space="preserve">a. Detailed Indoor case papers (ICPs) 
b. Post op X-ray with film showing fusion with patient ID, date and side (Left/ Right). 
c. Detailed procedure / operative notes 
d. Detailed discharge summary 
</t>
  </si>
  <si>
    <t xml:space="preserve">a. Clinical notes with history, signs, symptoms, evaluation findings, indication for procedure, planned line of management and advice for admission 
b. MRI/X -ray of affected part labelled with patient ID, date and side (Left/ Right) 
c. Clinical Photograph of affected part 
</t>
  </si>
  <si>
    <t xml:space="preserve">a. Detailed Indoor case papers (ICPs) 
b. Procedure / operation notes 
c. Intra operative still image (Arthroscopy) 
d. Post Procedure clinical photograph 
e. Discharge Summary 
</t>
  </si>
  <si>
    <t xml:space="preserve">  a. Clinical notes with indication for surgery 
 b. Clinical photograph of affected part 
 c. X-ray labelled with patient ID, date and side (Left/ Right) of affected limb. </t>
  </si>
  <si>
    <t xml:space="preserve"> a. Detailed Indoor case papers (ICPs) 
 b. Post Procedure clinical photograph with pins. 
 c. Post Procedure clinical photograph with POP cast 
 d. Post Procedure clinical photograph with POP Spika 
 e. Post Procedure clinical photograph with POP Jacket 
 f. Detailed Procedure / Operative Notes. 
 g. Discharge Summary </t>
  </si>
  <si>
    <t xml:space="preserve"> a. Clinical notes including evaluation findings and planned line 
 of treatment 
 b. Clinical photograph of affected part 
 C. X-ray labelled with patient ID, date and
  side (Left/ Right) - affected part 
</t>
  </si>
  <si>
    <t xml:space="preserve"> a. Indoor case papers 
 b. Procedure / operation notes 
 c. Post procedure X-ray labelled with patient ID, 
 date and side (Left/ Right) - affected part 
 d. Invoice and barcode of implant 
 e. Post Procedure clinical photograph 
 f. Discharge Summary </t>
  </si>
  <si>
    <t xml:space="preserve"> a. Clinical notes with history, signs, symptoms, evaluation findings, indication for procedure, planned line of management and advice for admission 
 b. X-ray labelled with patient ID, date and side (Left/ Right) – confirming the diagnosis 
 c. Clinical photograph of affected part </t>
  </si>
  <si>
    <t xml:space="preserve"> a. Detailed Indoor case papers (ICPs) 
 b. Post-procedure X-ray labelled with patient ID, date and side (Left/ Right) –Showing implant 
 c. Post procedure clinical photograph 
 d. Detailed Procedure / Operative Notes 
 e. Invoice or barcode of Implant used (optional) 
 f. Detailed Discharge summary </t>
  </si>
  <si>
    <t xml:space="preserve"> a. Clinical notes with indication for surgery 
 b. X-ray / CT of Hip labelled with patient ID, date and side (Left/ Right) 
 c. Pre-op X – ray of the affected hip shows implant </t>
  </si>
  <si>
    <t xml:space="preserve"> a. Indoor case papers 
 b. Post op clinical photograph 
 c. Post op X-ray showing the implant. The X-ray is labelled with patient ID, date and side (Left/ Right) 
 d. Invoice / bar code of implant 
 e. Detailed OT note 
 f. Discharge Summary 
</t>
  </si>
  <si>
    <t xml:space="preserve">a. Clinical notes confirming the diagnosis 
b. MRI with patient ID, date and side (Left/ Right) of affected part justifying surgery
</t>
  </si>
  <si>
    <t xml:space="preserve">a. Clinical notes confirming the diagnosis 
b. MRI with patient ID, date and side (Left/ Right)     of affected part justifying surgery 
c. X-ray with film with patient ID, date and side (Left/ Right) of affected part
</t>
  </si>
  <si>
    <t xml:space="preserve">a) Clinical notes.
b) USG confirming the indication .
c) need of procedure.
</t>
  </si>
  <si>
    <t xml:space="preserve">a) Intra procedure clinical photograph.
b) detailed discharge summary.
c) detailed Procedure.
d) Operative Notes.
</t>
  </si>
  <si>
    <t xml:space="preserve">a) Detailed Procedure.
b) Operative Notes.
c) Post procedure clinical.
d) Photograph showing scar.
e) Detailed Procedure.
f) Operative Notes.
</t>
  </si>
  <si>
    <t>a)clinical notes justifying diagnosis b)Earlier discharge summary</t>
  </si>
  <si>
    <t>Discharge summary &amp; indoor notes.</t>
  </si>
  <si>
    <t xml:space="preserve">a) Clinical notes.
b) IVP.
c) NCCT.
d) CT-IVP confirming the indication .
</t>
  </si>
  <si>
    <t xml:space="preserve">a) Detailed discharge summary.
b) detailed Procedure.
c) Operative Notes,Post procedure Imaging (X Ray/USG).
d) showing stone removed.
</t>
  </si>
  <si>
    <t>a) Clinical notes.
b) IVP.
c) NCCT.
d) CT-IVP confirming the indication.</t>
  </si>
  <si>
    <t>a) Clinical notes.
b) IVP.
c) NCCT.
d) CT-IVP confirming the indication</t>
  </si>
  <si>
    <t xml:space="preserve">a) Clinical notes.
b) CT-IVP.
c) MRI Urogram.
d) MCU confirming reflux.
e) need of surgery.
</t>
  </si>
  <si>
    <t xml:space="preserve">a) Intra procedure still photograph.
b) Detailed discharge summary.
c) detailed Procedure.
d) Operative Notes.
</t>
  </si>
  <si>
    <t xml:space="preserve">a) Clinical notes.
b) IVP.
c) CT-IVP.
d) MCU confirming the stricture longer than 5 cms for which the surgery is done.
</t>
  </si>
  <si>
    <t xml:space="preserve">a) Intra procedure still photograph.
b) Detailed discharge summary.
c) detailed Procedure.
d) Operative Notes including details of omental wrapping if done.
</t>
  </si>
  <si>
    <t xml:space="preserve">a) Clinical notes.
b) CT-IVP.
c) IVP confirming the diagnosis.
d) the need of this surgery is done.
</t>
  </si>
  <si>
    <t xml:space="preserve">a) Post Procedure x-ray showing stent.
b) detailed Procedure.
c) Operative Notes detailing findings of cystoscopy.
d) Retrogradepyelogram.
e) ureteric catheterization.
f) detailed discharge summary.
</t>
  </si>
  <si>
    <t>a) Clinical notes.
b) UGG Report,c)CT KUB</t>
  </si>
  <si>
    <t>a) Detailed Indoor Case Papers
b) Detailed Discharge Summary</t>
  </si>
  <si>
    <t>a) Clinical notes.
b) X ray KUB.
c) USG.
d) IVP.
e) NCCT confirming the diagnosis of large bladder stone.</t>
  </si>
  <si>
    <t xml:space="preserve">a) Detailed discharge summary.
b) detailed Procedure.
c) Operative Notes.
</t>
  </si>
  <si>
    <t>Earlier Discharge Summary</t>
  </si>
  <si>
    <t>Detailed discharge summary  ,USG</t>
  </si>
  <si>
    <t xml:space="preserve">a) Clinical notes.
b) IVP.
c) CT IVP.
d) MRI.
e) Cystogram.
f) Cystoscopy.
g) confirming the indication for which the surgery is done.
</t>
  </si>
  <si>
    <t xml:space="preserve">a) Intraoperative still images.
b) Post procedure Imaging.
c) Detailed discharge summary.
d) detailed Procedure.
e) Operative Notes.
</t>
  </si>
  <si>
    <t xml:space="preserve">a) Clinical notes.
b) USG.
c) CT.
d) MRI.
e) Cystoscopy confirming bladder diverticulum.
f) need for surgery.
</t>
  </si>
  <si>
    <t xml:space="preserve">a) Intra procedure clinical photograph.
b) Detailed discharge summary.
c) detailed Procedure.
d) Operative Notes.
</t>
  </si>
  <si>
    <t xml:space="preserve">a) Clinical notes.
b) USG.
c) CT.
d) MRI.
e) cystogram confirming the diagnosis of bladder injury.
f) MLC.
g) FIR if traumatic.
</t>
  </si>
  <si>
    <t xml:space="preserve">a) Detailed discharge summary.
b) detailed Procedure.
c) Operative Notes.
</t>
  </si>
  <si>
    <t xml:space="preserve">a) Clinical notes.
b) USG.
c) CT.
d) MRI confirming the diagnosis of extrophy of bladder.
e) epispadias. Clinical Photograph of affected part.
</t>
  </si>
  <si>
    <t xml:space="preserve">a) Post Procedure Clinical Photograph of affected part.
b) detailed Procedure.
c) Operative Notes.
</t>
  </si>
  <si>
    <t xml:space="preserve">a) Clinical notes detailing the case history with previous work up.
b) initial diagnosis.
</t>
  </si>
  <si>
    <t xml:space="preserve">a) Evidence of all investigations done and still images of RGU.
b) MCU done with patient name &amp; date.
</t>
  </si>
  <si>
    <t xml:space="preserve">a) Clinical notes.
b) USG.
c) CT confirming the diagnosis for which the surgery is done.
</t>
  </si>
  <si>
    <t xml:space="preserve">a) Detailed Procedure.
b) Operative Notes detailing how mcuh urine was drained.
c) detailed discharge summary.
</t>
  </si>
  <si>
    <t xml:space="preserve">a) Clinical notes detailing chroniciy.
b) USG proving retention of urine.
</t>
  </si>
  <si>
    <t xml:space="preserve">a) Evidence of simple catheterization.
b) details of how much urine drained. 
c) Detailed discharge summary giving aetiology of retention.
</t>
  </si>
  <si>
    <t xml:space="preserve">a) Clinical notes.
b) confirmed diagnosis of meatal stenosis.
</t>
  </si>
  <si>
    <t xml:space="preserve">a) Clinical notes.
b) ACU (Anterograde urethrography).
c) micturating cysto-urethrogram (MCU).
d) Retrograde urethrography justifying the surgery.
</t>
  </si>
  <si>
    <t xml:space="preserve">a) Clinical notes.
b) Investigation reports confirming urethral stricture (RGU+/- MCU).
</t>
  </si>
  <si>
    <t xml:space="preserve">a) Detailed discharge summary.
b) Detailed Procedure.
c) Operative Notes detailing size of dilators used.
</t>
  </si>
  <si>
    <t xml:space="preserve">a) Clinical notes.
b) confirmation of stenosis of posterir urethral valve by Voiding cystourethrogram (preferred).
c) USG.
d) uroflowmetry.
</t>
  </si>
  <si>
    <t xml:space="preserve">a) Intra procedure clinical photograph.
b) Post procedure Imaging (USG).
c) Detailed discharge summary.
d) detailed Procedure.
e) Operative Notes
</t>
  </si>
  <si>
    <t xml:space="preserve">a) Clinical notes.
b) Clinical Photograph.
</t>
  </si>
  <si>
    <t xml:space="preserve">a) Post Procedure Clinical Photograph of affected part.
b) detailed Procedure.
c) Operative Notes.
d) Detailed Procedure.
e) Operative Notes.
</t>
  </si>
  <si>
    <t xml:space="preserve">a) Clinical notes.
b) Clinical Photograph.
c) evidence of stage 1 (Discharge Summary).
</t>
  </si>
  <si>
    <t xml:space="preserve">a) Post Procedure Clinical Photograph of affected part.
b) detailed Procedure.
c) Operative Notes
</t>
  </si>
  <si>
    <t>Clinical notes detailing the hematuria with urine report showing frank or microscopic?</t>
  </si>
  <si>
    <t xml:space="preserve">a) Evidence of investigations done treatment given.
b) detailed discharge summary.
</t>
  </si>
  <si>
    <t xml:space="preserve">a) Clinical notes.
b) confirmation of fistula.
c) it's tract by Cystoscopy.
d) Sigmoidoscopy.
e) RGU.
f) MCU.
</t>
  </si>
  <si>
    <t xml:space="preserve">a) Detailed Procedure.
b) Operative Notes.
c) detailed discharge summary.
</t>
  </si>
  <si>
    <t xml:space="preserve">a) Clinical notes.
b) USG confirming that laparoscopy is needed for locating the testes. Clinical Photograph of affected part
</t>
  </si>
  <si>
    <t xml:space="preserve">a) Post Procedure Clinical Photograph of affected part.
b) detailed Procedure.
c) Operative Notes.
d) Detailed discharge summary.
</t>
  </si>
  <si>
    <t xml:space="preserve">a) Clinical notes detailing the case history with previous work up.
b) initial diagnosis with stills of ureteric stone.
c) treatment done so far.
</t>
  </si>
  <si>
    <t xml:space="preserve">a) Detailed reports of all investigations done.
b) consultation paper of treating doctor.
c) culture &amp; ABS report .
d) Evidence of 3 weeks medicines.
</t>
  </si>
  <si>
    <t xml:space="preserve">a) Clinical notes.
b) IVP.
c) CT-IVP .
d) cystoscopy .
e) vaginoscopy Scopy confirming the diagnosis for which the surgery is done.
</t>
  </si>
  <si>
    <t xml:space="preserve">a) Clinical notes including evaluation findings, indication for procedure, and planned line of management, advise for the procedure                                                        b) Ultrasound Imaging </t>
  </si>
  <si>
    <t xml:space="preserve">a) Clinical notes.
b) USG.
c) CT.
d) MRI.
e) Biopsy confirming the diagnosis for which the surgery is done.
</t>
  </si>
  <si>
    <t>a)clinical notes with cause &amp; clinical findings like lax anal sphincter,spinal injury etc.b)urodynamic or pressure flow study.</t>
  </si>
  <si>
    <t>a)Details indoor notes b)Detail discharge summary c)Intra op photographs</t>
  </si>
  <si>
    <t>Meeting 19.08.2022</t>
  </si>
  <si>
    <t>Mesh - 15 X 15 - Polypropylene - 5000</t>
  </si>
  <si>
    <t>Mesh - 30 X 30 - Polypropylene - 15000</t>
  </si>
  <si>
    <t>IMP309</t>
  </si>
  <si>
    <t>Added 10.10.2022</t>
  </si>
  <si>
    <t>Applicable for all HDU, ICU without Ventilator and ICU with Ventilator and For Procedure MG069A, MG090B and MG092B after preauthorization</t>
  </si>
  <si>
    <t>Grand Total</t>
  </si>
  <si>
    <t>Sr No</t>
  </si>
  <si>
    <t>SPECIALITY</t>
  </si>
  <si>
    <t>ABSTRACT OF BSKY PACKAGE</t>
  </si>
  <si>
    <t>Package code changed from MR004 to MR001
Package Name Changed accordingly from MR004 to MR001 Name</t>
  </si>
  <si>
    <t>SE045</t>
  </si>
  <si>
    <t>SE045A</t>
  </si>
  <si>
    <t>Package code Changed from SE041 to SE045
Procedure Code Changed From SE041B to SE045A</t>
  </si>
  <si>
    <t>SG107</t>
  </si>
  <si>
    <t>SG107A</t>
  </si>
  <si>
    <t>Package code changed from SG099 to SG017 and Procedure code changed from SG099B to SG107A</t>
  </si>
  <si>
    <t>MASTER PACKAGE BIJU SWASTHYA KALYAN YOJANA FOR BSKY 2.0</t>
  </si>
  <si>
    <t>MG100</t>
  </si>
  <si>
    <t>Package code changed from MG010 to MG100</t>
  </si>
  <si>
    <t>Speciality code changed from "Mo" to "MO"</t>
  </si>
  <si>
    <t>Package Name changed from "Primary percutaneous transhepatic biliary stenting (SEMS)" to "PERCUTANEOUS TRANSHEPATIC BILIARY STENTING (SEMS)"</t>
  </si>
  <si>
    <t>Package Name changed from "Percutaneous transhepatic biliary stenting (SEMS) after prior PTBD" to "PERCUTANEOUS TRANSHEPATIC BILIARY STENTING (SEMS)"</t>
  </si>
  <si>
    <t>Package Name changed from "Angioplasty (venous)" to "ANGIOPLASTY"</t>
  </si>
  <si>
    <t>Package Name changed from "Angioplasty and bare metal stenting (venous)" to "ANGIOPLASTY"</t>
  </si>
  <si>
    <t>Package Name changed from "IVC filter placement " to "IVC FILTER"</t>
  </si>
  <si>
    <t>Package Name changed from "IVC filter placement with Catheter directed thrombolysis (arterial/venous)" to "IVC FILTER"</t>
  </si>
  <si>
    <t>Package Name changed from "IVC filter retrieval " to "IVC FILTER"</t>
  </si>
  <si>
    <t>Package Name changed from "Stroke-Stent Retreiver" to "STROKE"</t>
  </si>
  <si>
    <t>Package Name changed from "Stroke-Aspiration Catheter" to "STROKE"</t>
  </si>
  <si>
    <t>Package Name changed from "AICD implantation Single Chamber" to "AICD IMPLANTATION"</t>
  </si>
  <si>
    <t>Package Name changed from "AICD implantation Dual Chamber" to "AICD IMPLANTATION"</t>
  </si>
  <si>
    <t>Package Name changed from "Polytrauma" to "POLYTRAUMA"</t>
  </si>
  <si>
    <t>Package Name changed from "Trauma- FacioMaxillary" to "POLYTRAUMA"</t>
  </si>
  <si>
    <t>Package Name changed from "Trauma Hand injury" to "POLYTRAUMA"</t>
  </si>
  <si>
    <t>Package Name changed from "Trauma Rib fracture conservative" to "POLYTRAUMA"</t>
  </si>
  <si>
    <t>Package Name changed from "Trauma Blunt injury conservative" to "POLYTRAUMA"</t>
  </si>
  <si>
    <t>Package Name changed from "Trauma Contusion chest injury" to "POLYTRAUMA"</t>
  </si>
  <si>
    <t>Package Name changed from "Guillain Barre syndrome " to "PLASMAPHERESIS"</t>
  </si>
  <si>
    <t>Package Name changed from "Myasthenic crisis (Plasmapheresis)" to "PLASMAPHERESIS"</t>
  </si>
  <si>
    <t>Package Name changed from "Pericardial tuberculosis" to "TUBERCULOSIS"</t>
  </si>
  <si>
    <t>Package Name changed from "Pleural tuberculosis" to "TUBERCULOSIS"</t>
  </si>
  <si>
    <t>Package Name changed from "Acute Ischemic Stoke " to "ACUTE ISCHEMIC STOKE"</t>
  </si>
  <si>
    <t>Package Name changed from "Acute ischemic stroke- intravenous thrombolysis " to "ACUTE ISCHEMIC STOKE"</t>
  </si>
  <si>
    <t>Package Name changed from "Acute ischemic stroke- Intravenous thrombolysis " to "ACUTE ISCHEMIC STOKE"</t>
  </si>
  <si>
    <t>Package Name changed from "Autoimmune encephalitis " to "ENCEPHALITIS / MYELITIS"</t>
  </si>
  <si>
    <t>Package Name changed from "Autoimmune encephalitis (IVIG)" to "ENCEPHALITIS / MYELITIS"</t>
  </si>
  <si>
    <t>Package Name changed from "Acute transverse myelitis/ Acute demyelinating encephalitis" to "ENCEPHALITIS / MYELITIS"</t>
  </si>
  <si>
    <t>Package Name changed from "Acute hemorrhagic stroke- Hematoma evacuation" to "ACUTE HEMORRHAGIC STROKE"</t>
  </si>
  <si>
    <t>Package Name changed from "Acute hemorrhagic stroke- (Extra ventricular drainage)" to "ACUTE HEMORRHAGIC STROKE"</t>
  </si>
  <si>
    <t>Package Name changed from "Fibreoptic bronchoscopy (FOB)" to "BRONCHOSCOPY / INTERCOSTAL DRAINAGE"</t>
  </si>
  <si>
    <t>Package Name changed from "Intercostal drainage" to "BRONCHOSCOPY / INTERCOSTAL DRAINAGE"</t>
  </si>
  <si>
    <t>Package Name changed from "CT for Medulloblastoma  / Brain PNET" to "CT FOR MEDULLOBLASTOMA"</t>
  </si>
  <si>
    <t>Package Name changed from "CT for Medulloblastoma / CNS PNET" to "CT FOR MEDULLOBLASTOMA"</t>
  </si>
  <si>
    <t>Package Name changed from "CT for Ph+ve Pediatric Acute Lymphoblastic Leukemia for adult and paediatric  " to "CT FOR PEDIATRIC ACUTE LYMPHOBLASTIC LEUKEMIA"</t>
  </si>
  <si>
    <t>Package Name changed from "GEP NET Neuroendocrine carcinoma" to "GEP NET NEUROENDOCRINE CARCINOMA"</t>
  </si>
  <si>
    <t>Package Name changed from "GEP NET high grade Neuroendocrine carcinoma" to "GEP NET NEUROENDOCRINE CARCINOMA"</t>
  </si>
  <si>
    <t>Package Name changed from "iodine treatment 3 mCi" to "IODINE TREATMENT"</t>
  </si>
  <si>
    <t>Package Name changed from "iodine treatment 30 mCi" to "IODINE TREATMENT"</t>
  </si>
  <si>
    <t>Package Name changed from "Palliative Care management of Malignant bowel obstruction- endoscopic/Surgical/Radiological interventions" to "PALLIATIVE CARE MANAGEMENT"</t>
  </si>
  <si>
    <t>Package Name changed from "Palliative management of thrombosis and embolism like DVT, Pulmonary embolism in advanced chronic diseases, TED stockings" to "PALLIATIVE CARE MANAGEMENT"</t>
  </si>
  <si>
    <t>Package Name changed from "Covid Treatment - General Bed" to "Covid"</t>
  </si>
  <si>
    <t>Package Name changed from "Covid Treatment - ICU" to "Covid"</t>
  </si>
  <si>
    <t>Package Name changed from "Covid Treatment - ICU with Ventilator" to "Covid"</t>
  </si>
  <si>
    <t>Package Name changed from "RTPCR Test" to "Covid Test"</t>
  </si>
  <si>
    <t>Package Name changed from "ANTIGEN Test" to "Covid Test"</t>
  </si>
  <si>
    <t>Package Name changed from "USG guided percutaneous Radiofrequency Ablation (RFA)" to "USG GUIDED PERSUTANEOUS"</t>
  </si>
  <si>
    <t>Package Name changed from "USG guided percutaneous Microwave Ablation (MWA)" to "USG GUIDED PERSUTANEOUS"</t>
  </si>
  <si>
    <t>Package Name changed from "USG guided percutaneous catheter drainage" to "USG GUIDED PERSUTANEOUS"</t>
  </si>
  <si>
    <t>Package Name changed from "CT guided percutaneous Microwave Ablation (MWA)" to "CT GUIDED PERCUTANEOUS"</t>
  </si>
  <si>
    <t>Package Name changed from "CT guided percutaneous catheter drainage" to "CT GUIDED PERCUTANEOUS"</t>
  </si>
  <si>
    <t>Package Name changed from "CT guided percutaneous Radiofrequency Ablation (RFA)" to "CT GUIDED PERCUTANEOUS"</t>
  </si>
  <si>
    <t>Package Name changed from "Cerebral angiogram under local anesthesia " to "CEREBRAL ANGIOGRAM"</t>
  </si>
  <si>
    <t>Package Name changed from "Cerebral angiogram under general anesthesia " to "CEREBRAL ANGIOGRAM"</t>
  </si>
  <si>
    <t>Package Name changed from "USG guided percutaneous biopsy" to "USG GUIDED BIOPSY"</t>
  </si>
  <si>
    <t>Package Name changed from "USG guided percutaneous FNAC" to "USG GUIDED BIOPSY"</t>
  </si>
  <si>
    <t>Package Name changed from "USG guided percutaneous needle aspiration" to "USG GUIDED BIOPSY"</t>
  </si>
  <si>
    <t>Package Name changed from "CT guided percutaneous biopsy" to "CT GUIDED PERSUTANEOUS BIOPSY"</t>
  </si>
  <si>
    <t>Package Name changed from "CT guided percutaneous FNAC" to "CT GUIDED PERSUTANEOUS BIOPSY"</t>
  </si>
  <si>
    <t>Package Name changed from "CT guided percutaneous needle aspiration" to "CT GUIDED PERSUTANEOUS BIOPSY"</t>
  </si>
  <si>
    <t>Package Name changed from "CT Head-Without Contrast" to "CT HEAD"</t>
  </si>
  <si>
    <t>Package Name changed from "CT Head- with Contrast  (+/- CT angiography)" to "CT HEAD"</t>
  </si>
  <si>
    <t>Package Name changed from "C. T. Scan Lower Abdomen( Incl. Pelvis) Without Contrast" to "C.T SCAN ABDOMEN"</t>
  </si>
  <si>
    <t>Package Name changed from "C. T. Scan Whole Abdomen Without Contrast" to "C.T SCAN ABDOMEN"</t>
  </si>
  <si>
    <t>Package Name changed from "C. T. Scan Whole Abdomen With Contrast" to "C.T SCAN ABDOMEN"</t>
  </si>
  <si>
    <t>Package Name changed from "C. T. Scan Neck – Without Contrast" to "C.T SCAN NECK"</t>
  </si>
  <si>
    <t>Package Name changed from "C. T. Scan Neck  – With Contrast" to "C.T SCAN NECK"</t>
  </si>
  <si>
    <t>Package Name changed from "C. T. Scan Orbits - Without Contrast" to "C.T SCAN ORBITS"</t>
  </si>
  <si>
    <t>Package Name changed from "C. T. Scan Orbits - With Contrast" to "C.T SCAN ORBITS"</t>
  </si>
  <si>
    <t>Package Name changed from "C. T. Scan of Para  Nasal Sinuses- Without Contrast" to "C.T SCAN OF PARA NASAL SINUSES"</t>
  </si>
  <si>
    <t>Package Name changed from "C. T. Scan of Para  Nasal Sinuses - With Contrast" to "C.T SCAN OF PARA NASAL SINUSES"</t>
  </si>
  <si>
    <t>Package Name changed from "C. T. Scan Limbs  -Without Contrast" to "C.T SCAN LIMBS"</t>
  </si>
  <si>
    <t>Package Name changed from "C. T. Scan Limbs  -With Contrast including CT angiography" to "C.T SCAN LIMBS"</t>
  </si>
  <si>
    <t>Package Name changed from "C.T. Guided intervention –FNAC" to "CT GUIDED BIOPSY"</t>
  </si>
  <si>
    <t>Package Name changed from "C.T. Guided Trucut Biopsy" to "CT GUIDED BIOPSY"</t>
  </si>
  <si>
    <t>Package Name changed from "C. T. Guided intervention -percutaneous  catheter  drainage / tube placement" to "CT GUIDED BIOPSY"</t>
  </si>
  <si>
    <t>Package Name changed from "MRI Head – Without Contrast" to "MRI HEAD"</t>
  </si>
  <si>
    <t>Package Name changed from "MRI Head – With Contrast" to "MRI HEAD"</t>
  </si>
  <si>
    <t>Package Name changed from "MRI Orbits – Without Contrast" to "MRI ORBITS"</t>
  </si>
  <si>
    <t>Package Name changed from "MRI Orbits – With Contrast" to "MRI ORBITS"</t>
  </si>
  <si>
    <t>Package Name changed from "MRI Nasopharynx and PNS – Without Contrast" to "MRI NASOPHARYNX AND PNS"</t>
  </si>
  <si>
    <t>Package Name changed from "MRI Nasopharynx and PNS – With Contrast" to "MRI NASOPHARYNX AND PNS"</t>
  </si>
  <si>
    <t>Package Name changed from "MRI Neck - Without Contrast" to "MRI NECK"</t>
  </si>
  <si>
    <t>Package Name changed from "MRI Neck- with contrast" to "MRI NECK"</t>
  </si>
  <si>
    <t>Package Name changed from "MRI Shoulder – Without contrast" to "MRI SHOULDER"</t>
  </si>
  <si>
    <t>Package Name changed from "MRI Shoulder – With conntrast" to "MRI SHOULDER"</t>
  </si>
  <si>
    <t>Package Name changed from "MRI shoulder both Joints - Without contrast" to "MRI SHOULDER BOTH JOINTS"</t>
  </si>
  <si>
    <t>Package Name changed from "MRI Shoulder both joints – With  contrast" to "MRI SHOULDER BOTH JOINTS"</t>
  </si>
  <si>
    <t>Package Name changed from "MRI Wrist Single joint - Without contrast" to "MRI WRIST"</t>
  </si>
  <si>
    <t>Package Name changed from "MRI Wrist Single joint - With contrast" to "MRI WRIST"</t>
  </si>
  <si>
    <t>Package Name changed from "MRI Wrist both  joints - Without contrast" to "MRI WRIST"</t>
  </si>
  <si>
    <t>Package Name changed from "MRI Wrist Both joints - With contrast" to "MRI WRIST"</t>
  </si>
  <si>
    <t>Package Name changed from "MRI knee Single joint - Without contrast" to "MRI KNEE"</t>
  </si>
  <si>
    <t>Package Name changed from "MRI knee Single joint - With contrast" to "MRI KNEE"</t>
  </si>
  <si>
    <t>Package Name changed from "MRI knee both joints - Without contrast" to "MRI KNEE"</t>
  </si>
  <si>
    <t>Package Name changed from "MRI knee both  joints - With contrast" to "MRI KNEE"</t>
  </si>
  <si>
    <t>Package Name changed from "MRI Ankle Single joint - Without contrast" to "MRI ANKLE"</t>
  </si>
  <si>
    <t>Package Name changed from "MRI Ankle single  joint - With contrast" to "MRI ANKLE"</t>
  </si>
  <si>
    <t>Package Name changed from "MRI Ankle both  joints - With contrast" to "MRI ANKLE"</t>
  </si>
  <si>
    <t>Package Name changed from "MRI Ankle both  joints - Without contrast" to "MRI ANKLE"</t>
  </si>
  <si>
    <t>Package Name changed from "MRI Hip - With contrast" to "MRI HIP"</t>
  </si>
  <si>
    <t>Package Name changed from "MRI Hip – without contrast" to "MRI HIP"</t>
  </si>
  <si>
    <t>Package Name changed from "MRI Pelvis – Without Contrast" to "MRI PELVIS"</t>
  </si>
  <si>
    <t>Package Name changed from "MRI  Pelvis – with contrast" to "MRI PELVIS"</t>
  </si>
  <si>
    <t>Package Name changed from "MRI Extremities - With contrast" to "MRI EXTREMITIES"</t>
  </si>
  <si>
    <t>Package Name changed from "MRI Extremities - Without contrast" to "MRI EXTREMITIES"</t>
  </si>
  <si>
    <t>Package Name changed from "MRI Temporomandibular – B/L  - With contrast" to "MRI TEMPOROMANDIBULAR B/L"</t>
  </si>
  <si>
    <t>Package Name changed from "MRI Temporomandibular – B/L  - Without contrast" to "MRI TEMPOROMANDIBULAR B/L"</t>
  </si>
  <si>
    <t>Package Name changed from "MR Temporal Bone/ Inner ear with contrast" to "MRI TEMPORAL BONE / INNER EAR"</t>
  </si>
  <si>
    <t>Package Name changed from "MR Temporal Bone/ Inner ear without contrast" to "MRI TEMPORAL BONE / INNER EAR"</t>
  </si>
  <si>
    <t>Package Name changed from "MRI Abdomen – Without Contrast" to "MRI ABDOMEN"</t>
  </si>
  <si>
    <t>Package Name changed from "MRI Abdomen – With Contrast" to "MRI ABDOMEN"</t>
  </si>
  <si>
    <t>Package Name changed from "MRI Breast - With Contrast" to "MRI BREAST"</t>
  </si>
  <si>
    <t>Package Name changed from "MRI Breast - Without Contrast" to "MRI BREAST"</t>
  </si>
  <si>
    <t>Package Name changed from "MRI Chest – Without Contrast" to "MRI CHEST"</t>
  </si>
  <si>
    <t>Package Name changed from "MRI Chest – With Contrast" to "MRI CHEST"</t>
  </si>
  <si>
    <t>Package Name changed from "MRI Cervical/Cervico Dorsal Spine – Without Contrast" to "MRI CERVICAL/ CERVICO DORSAL SPINE"</t>
  </si>
  <si>
    <t>Package Name changed from "MRI Cervical/ Cervico Dorsal Spine – With Contrast" to "MRI CERVICAL/ CERVICO DORSAL SPINE"</t>
  </si>
  <si>
    <t>Package Name changed from "MRI Dorsal/ Dorso Lumbar Spine - Without Contrast" to "MRI DORSAL/ DORSO LUMBAR SPINE"</t>
  </si>
  <si>
    <t>Package Name changed from "MRI Dorsal/ Dorso Lumbar Spine – With Contrast" to "MRI DORSAL/ DORSO LUMBAR SPINE"</t>
  </si>
  <si>
    <t>Package Name changed from "MRI Lumbar/ Lumbo-Sacral Spine  – Without Contrast" to "MRI LUMBAR/ LUMBO - SACRAL SPINE"</t>
  </si>
  <si>
    <t>Package Name changed from "MRI Lumbar/ Lumbo-Sacral Spine – With Contrast" to "MRI LUMBAR/ LUMBO - SACRAL SPINE"</t>
  </si>
  <si>
    <t>PERCUTANEOUS TRANSHEPATIC BILIARY STENTING (SEMS)</t>
  </si>
  <si>
    <t>ANGIOPLASTY</t>
  </si>
  <si>
    <t>IVC FILTER</t>
  </si>
  <si>
    <t>STROKE</t>
  </si>
  <si>
    <t>AICD IMPLANTATION</t>
  </si>
  <si>
    <t>POLYTRAUMA</t>
  </si>
  <si>
    <t>PLASMAPHERESIS</t>
  </si>
  <si>
    <t>TUBERCULOSIS</t>
  </si>
  <si>
    <t>ACUTE ISCHEMIC STOKE</t>
  </si>
  <si>
    <t>ENCEPHALITIS / MYELITIS</t>
  </si>
  <si>
    <t>ACUTE HEMORRHAGIC STROKE</t>
  </si>
  <si>
    <t>BRONCHOSCOPY / INTERCOSTAL DRAINAGE</t>
  </si>
  <si>
    <t>CT FOR MEDULLOBLASTOMA</t>
  </si>
  <si>
    <t>CT FOR PEDIATRIC ACUTE LYMPHOBLASTIC LEUKEMIA</t>
  </si>
  <si>
    <t>GEP NET NEUROENDOCRINE CARCINOMA</t>
  </si>
  <si>
    <t>IODINE TREATMENT</t>
  </si>
  <si>
    <t>PALLIATIVE CARE MANAGEMENT</t>
  </si>
  <si>
    <t>Covid</t>
  </si>
  <si>
    <t>Covid Test</t>
  </si>
  <si>
    <t>USG GUIDED PERSUTANEOUS</t>
  </si>
  <si>
    <t>CT GUIDED PERCUTANEOUS</t>
  </si>
  <si>
    <t>CEREBRAL ANGIOGRAM</t>
  </si>
  <si>
    <t>USG GUIDED BIOPSY</t>
  </si>
  <si>
    <t>CT GUIDED PERSUTANEOUS BIOPSY</t>
  </si>
  <si>
    <t>CT HEAD</t>
  </si>
  <si>
    <t>C.T SCAN ABDOMEN</t>
  </si>
  <si>
    <t>C.T SCAN NECK</t>
  </si>
  <si>
    <t>C.T SCAN ORBITS</t>
  </si>
  <si>
    <t>C.T SCAN OF PARA NASAL SINUSES</t>
  </si>
  <si>
    <t>C.T SCAN LIMBS</t>
  </si>
  <si>
    <t>CT GUIDED BIOPSY</t>
  </si>
  <si>
    <t>MRI HEAD</t>
  </si>
  <si>
    <t>MRI ORBITS</t>
  </si>
  <si>
    <t>MRI NASOPHARYNX AND PNS</t>
  </si>
  <si>
    <t>MRI NECK</t>
  </si>
  <si>
    <t>MRI SHOULDER</t>
  </si>
  <si>
    <t>MRI SHOULDER BOTH JOINTS</t>
  </si>
  <si>
    <t>MRI WRIST</t>
  </si>
  <si>
    <t>MRI KNEE</t>
  </si>
  <si>
    <t>MRI ANKLE</t>
  </si>
  <si>
    <t>MRI HIP</t>
  </si>
  <si>
    <t>MRI PELVIS</t>
  </si>
  <si>
    <t>MRI EXTREMITIES</t>
  </si>
  <si>
    <t>MRI TEMPOROMANDIBULAR B/L</t>
  </si>
  <si>
    <t>MRI TEMPORAL BONE / INNER EAR</t>
  </si>
  <si>
    <t>MRI ABDOMEN</t>
  </si>
  <si>
    <t>MRI BREAST</t>
  </si>
  <si>
    <t>MRI CHEST</t>
  </si>
  <si>
    <t>MRI CERVICAL/ CERVICO DORSAL SPINE</t>
  </si>
  <si>
    <t>MRI DORSAL/ DORSO LUMBAR SPINE</t>
  </si>
  <si>
    <t>MRI LUMBAR/ LUMBO - SACRAL SPINE</t>
  </si>
  <si>
    <t>C. T. Spine (Cervical, Dorsal, Lumbar, Sacral)–without  contrast</t>
  </si>
  <si>
    <t>CT Temporal bone – without contrast</t>
  </si>
  <si>
    <t>Package Name of MR001 wrongly labelled and same is changed to correct package Name of MR004</t>
  </si>
  <si>
    <t>a) Clinical Notes, Indication for procedure, Planned line of Management, Advice for the procedure, Rainoscopy report</t>
  </si>
  <si>
    <t>a) OT Note, HPE Report, Intraoperative photograph</t>
  </si>
  <si>
    <t>a) Clinical Notes, Indication for procedure, Planned line of Management, Advice for the procedure</t>
  </si>
  <si>
    <t>a) OT Note, Intraoperative photograph</t>
  </si>
  <si>
    <t>SL037</t>
  </si>
  <si>
    <t>SL038</t>
  </si>
  <si>
    <t>SL037A</t>
  </si>
  <si>
    <t>SL038A</t>
  </si>
  <si>
    <t>Excision of Rhinosprodiosis</t>
  </si>
  <si>
    <t>Surgical Treatment for preauricular sinus</t>
  </si>
  <si>
    <t>New package as per the technical committee recommendation of Dec 2022 held on 09.12.2022 added</t>
  </si>
  <si>
    <t>OPERATION FOR HYDROCELE</t>
  </si>
  <si>
    <t>Package Name changed from "Operation for Hydrocele (B/L)" to "OPERATION FOR HYDROCELE"</t>
  </si>
  <si>
    <t>Package Name changed from "Operation for Hydrocele (U/L)" to "OPERATION FOR HYDROCELE"</t>
  </si>
  <si>
    <t>Remark</t>
  </si>
  <si>
    <t>To be Deleted from Implant Master TC Meeting 13.10.2022</t>
  </si>
  <si>
    <t>Remark for Package Change Over Existing Package</t>
  </si>
  <si>
    <t>Change Date 17.02.2023</t>
  </si>
  <si>
    <t>Fixed/ Variable lenghth of Stay changed to variable</t>
  </si>
  <si>
    <t>Remark 17.02.2023</t>
  </si>
  <si>
    <t>Maximum Unit changed from blank to 1</t>
  </si>
  <si>
    <t>Modification of Cost from 2500 to 2900 with maximum cycle 15</t>
  </si>
  <si>
    <t>Unit Editable maximum 15</t>
  </si>
  <si>
    <t>Unit Editable maximum 18</t>
  </si>
  <si>
    <t>Unit price changed from 2000 to 2300</t>
  </si>
  <si>
    <t>Additional Fraction for Linear Accelerator, External Beam Radiotherapy IMRT (Intensity Modulated Radiotherapy) (max 15)</t>
  </si>
  <si>
    <t>maximum unit editable to maximum 15</t>
  </si>
  <si>
    <t>Implant cost changed from 2000 to 2300 - 04032023</t>
  </si>
  <si>
    <t>maximum unit editable to maximum 10</t>
  </si>
  <si>
    <t>Implant cost changed from 1000 to 1100 - 04032023</t>
  </si>
  <si>
    <t>maximum unit editable to maximum 18</t>
  </si>
  <si>
    <t>implant cost changed from 1000 to 1150 - 04032023</t>
  </si>
  <si>
    <t>Implant cost changed from 500 to 580 - 04032023</t>
  </si>
  <si>
    <t>maximum unit editable maxium to 18</t>
  </si>
  <si>
    <t>maximum unit is editable maximum to 18</t>
  </si>
  <si>
    <t>Implant cost changed from 2500 to 2900 - 04032023</t>
  </si>
  <si>
    <t>Implant cost changed from 11000 to 12700 - 04032023</t>
  </si>
  <si>
    <t>MG072A</t>
  </si>
  <si>
    <t>Peritoneal Dialysis (Pd Catheter Insertion)</t>
  </si>
  <si>
    <t>Peritoneal Dialysis (PD fluid &amp; disposables )</t>
  </si>
  <si>
    <t>New package added as it was deleted from implant maps 04032023</t>
  </si>
  <si>
    <t>Cost of pacakge mapped to 1050 and procedure name changed</t>
  </si>
  <si>
    <t>SB080B</t>
  </si>
  <si>
    <t>Combined spinal segment - front and back (anterior/posterior/ combined anterior and posterior) For 8 to 10 screws for Spine deformity correction</t>
  </si>
  <si>
    <t>Combined spinal segment - front and back (anterior/posterior/ combined anterior and posterior) More than 10 screws for Spine deformity correction</t>
  </si>
  <si>
    <t>New package added 04032023</t>
  </si>
  <si>
    <t>Package cost modified to 57750 and corrected procedure name</t>
  </si>
  <si>
    <t>New implant added 04.03.2023</t>
  </si>
  <si>
    <t>Maximum implant unit chagned from 50 to 16 04032023</t>
  </si>
  <si>
    <t>Implnat deleted</t>
  </si>
  <si>
    <t>SB054B</t>
  </si>
  <si>
    <t>Implants deleted 04.03.2023</t>
  </si>
  <si>
    <t>New package added 04.03.2023</t>
  </si>
  <si>
    <t>Procedure name and procedure cost changed 04.03.2023 (cost updated from as per selected procedure to 47250)</t>
  </si>
  <si>
    <t>Closed reduction of maxilla</t>
  </si>
  <si>
    <t>fracture of maxilla</t>
  </si>
  <si>
    <t>SL033E</t>
  </si>
  <si>
    <t>Procedure name and cost changed to 5250 on 04.03.2023</t>
  </si>
  <si>
    <t>fracture of mandible</t>
  </si>
  <si>
    <t>SL033F</t>
  </si>
  <si>
    <t>Package name and the cost updated on 04032023</t>
  </si>
  <si>
    <t>Closed reduction of zygoma</t>
  </si>
  <si>
    <t>fracture of zygoma</t>
  </si>
  <si>
    <t>SL033G</t>
  </si>
  <si>
    <t>Closed reduction and Intermaxillary fixation of mandible</t>
  </si>
  <si>
    <t>Intermaxillary fixation for fracture of mandible</t>
  </si>
  <si>
    <t>SL033H</t>
  </si>
  <si>
    <t>Change in package code name and amount 04032023</t>
  </si>
  <si>
    <t>Wound exploration and closure Under GA</t>
  </si>
  <si>
    <t>Wound exploration and closure Under Under Local/regional anesthesia</t>
  </si>
  <si>
    <t>Nerve Repair</t>
  </si>
  <si>
    <t>ST009F</t>
  </si>
  <si>
    <t>ST009G</t>
  </si>
  <si>
    <t>ST009H</t>
  </si>
  <si>
    <t>New implant added 04032023</t>
  </si>
  <si>
    <t>Wound exploration and closure under GA for Nerve and/or Tendon injury</t>
  </si>
  <si>
    <t>Wound exploration and closure Under Local/regional anesthesia for Nerve and/or Tendon injury</t>
  </si>
  <si>
    <t>Nerve and/or Tendon injury Nerve Graft per nerve</t>
  </si>
  <si>
    <t>Nerve and/or Tendon injury Tendon graft/transfer per tendon repair</t>
  </si>
  <si>
    <t>Wound exploration and closure (Under GA) for Nerve and/or Tendon injury</t>
  </si>
  <si>
    <t>Wound exploration and closure (Under Local/regional anesthesia) for Nerve and/or Tendon injury</t>
  </si>
  <si>
    <t>Nerve and/or tendon injury for Nerve repair</t>
  </si>
  <si>
    <t>Nerve and/or tendon injury for Tendon repair</t>
  </si>
  <si>
    <t>ST010C</t>
  </si>
  <si>
    <t>ST010D</t>
  </si>
  <si>
    <t>ST010E</t>
  </si>
  <si>
    <t>Package Name and Price changed 04032023</t>
  </si>
  <si>
    <t>New Package added 04032023</t>
  </si>
  <si>
    <t>Package name and Package price changed 04032023</t>
  </si>
  <si>
    <t>ST009I</t>
  </si>
  <si>
    <t>ST009J</t>
  </si>
  <si>
    <t>ST009K</t>
  </si>
  <si>
    <t>Package Extention YES/NO</t>
  </si>
  <si>
    <t>Deleted</t>
  </si>
  <si>
    <t>Sonali Remark</t>
  </si>
  <si>
    <t>Unable to modify from UI</t>
  </si>
  <si>
    <t>To be added</t>
  </si>
  <si>
    <t>Should be alternate with MR004A</t>
  </si>
  <si>
    <t>Unable to update</t>
  </si>
  <si>
    <t>Should be alternate with MR001A</t>
  </si>
  <si>
    <t>No option for package name change</t>
  </si>
  <si>
    <t xml:space="preserve">MR008D- Removed
To be mapped to MR008A,MR008B,MR008c
</t>
  </si>
  <si>
    <t>MR007D
Removed
To be mapped to MR007A,MR007B,MR007C</t>
  </si>
  <si>
    <t>MR006D
Removed
To be mapped to MR006A,MR006B,MR006C</t>
  </si>
  <si>
    <t>MR005D
Removed
To be mapped to MR005A,MR005B,MR005C</t>
  </si>
  <si>
    <t>MR004D
Removed
To be mapped to MR004A,MR004B,MR004C</t>
  </si>
  <si>
    <t>MR003D
Removed
To be mapped to MR003A,MR003B,MR003C</t>
  </si>
  <si>
    <t>MR001D
Removed
To be mapped to MR001A,MR001B,MR001C</t>
  </si>
  <si>
    <t>MR009D Removed
To be mapped to MR009A,MR009B,MR009C</t>
  </si>
  <si>
    <t>MR010B - to be mapped to MR010A</t>
  </si>
  <si>
    <t>MR012B - to be mapped to MR012A</t>
  </si>
  <si>
    <t>05042023 - Package Mapped Code changed from SP03B to SP003B</t>
  </si>
  <si>
    <t>05042023 - Procedured mapped code changed from MG0101A to MG101A</t>
  </si>
  <si>
    <t>05042023 - Mapped package code changed from MG0102A to MG102A.</t>
  </si>
  <si>
    <t>05042023 - Mapped package code changed from MG0103A to MG103A.</t>
  </si>
  <si>
    <t>05042023 - Mapped package code changed from MG0104A to MG104A.</t>
  </si>
  <si>
    <t>05042023 - Mapped package code changed from MG0109A to MG109A.</t>
  </si>
  <si>
    <t>05042023 - Mapped package code changed from MG0110A to MG110A.</t>
  </si>
  <si>
    <t>05042023 - Mapped package code changed from MG0111A to MG111A.</t>
  </si>
  <si>
    <t>05042023 - Mapped package code changed from MG0112A to MG112A.</t>
  </si>
  <si>
    <t>05042023 - Mapped package code changed from MG0113A to MG113A.</t>
  </si>
  <si>
    <t>05042023 - Mapped package code changed from MG0113B to MG113B.</t>
  </si>
  <si>
    <t>05042023 - Mapped package code changed from MG0113C to MG113C.</t>
  </si>
  <si>
    <t>05042023 - Mapped package code changed from MG0113D to MG113D.</t>
  </si>
  <si>
    <t>05042023 - Mapped package code changed from MG0113E to MG113E.</t>
  </si>
  <si>
    <t>05042023 - Mapped package code changed from MG0113F to MG113F.</t>
  </si>
  <si>
    <t>05042023 - Mapped package code changed from MG0114A to MG114A.</t>
  </si>
  <si>
    <t>05042023 - Maximum Implant changed from 1 to 2</t>
  </si>
  <si>
    <t>05042023 -  Maximum implant no changed from 1 to 3</t>
  </si>
  <si>
    <t>05042023 - maximum unit changed from 50 to 4</t>
  </si>
  <si>
    <t xml:space="preserve">a) Clinical notes with indication for the procedure
b)Investigation reports. </t>
  </si>
  <si>
    <t>c)  Detailed Procedure / Operative Notes
d) Detailed Discharge summary</t>
  </si>
  <si>
    <t>1. CLINICAL NOTES          2. INDICATIONS              3. DETAILED ECG WORK UP                           4. CAG REPORT IF DONE.                                  5. ECHO REPORT WITH STILLS.                     6. CBC &amp; SERUM ELECTROLTES REPORT</t>
  </si>
  <si>
    <t>A)X Ray showing the pacemaker in situ.
B) GST  Invoice .
C) Barcode of designated pacemaker. 
D)Detailed Procedure .
E) Operative Notes.
F)detailed discharge summary.                                 G) CLINICAL PHOTOGRAPH OF PATIENT POST PROCEDURE                            H) ECG POST PROCEDURE0</t>
  </si>
  <si>
    <t>1)  CLINICAL NOTES    2)  ECG                               3) TROP - T TEST          4) INDICATIONS</t>
  </si>
  <si>
    <t>1. PROCEDURAL NOTES.                               2) ANGIOGRAM REPORT                               3) ANGIOGRAM STILLS WITH NAME, DATE &amp; TIME0</t>
  </si>
  <si>
    <t>A) CLINICAL NOTES   B) ECG                       C) ECHO                      D) PREVIOUS DISCHARGE CERTIFICATE IF ANY.                E) PHOTOGRAPH OF PATIENT TAKING TREATMENT F) ALL INVESTIGATIONS IN SUPPORT OF DIAGNOSIS</t>
  </si>
  <si>
    <t>A) DISCHARGE SUMMARY                     B) DETAIL RELEVANT DOCUMENTS C) PROCEDURE DETAILED NOTE. D) OT NOTE  E) PHOTOGRAPH OF PATIENT TAKING TREATMENT F) GST INVOICE OF SUPPLIER FOR IMPLANTS/DRUGS USED IF ANY.0</t>
  </si>
  <si>
    <t>A) OPD PRESCRIPTION WITH CLINICAL NOTES INDICATING FOLLOW-UP.                             B) PAST HISTORY OF PATIENT                    C) INVESTIGATIONS ADV. BY TREATING DOCTOR                    D) PREVIOUS DISCHARGE CERTIFICATE.             E) PHOTOGRAPH OF PATIENT TAKING TREATMENT</t>
  </si>
  <si>
    <t>A) OPD PRESCRIPTION WITH CLINICAL NOTES INDICATING FOLLOW-UP.                                     B) PAST HISTORY OF PATIENT                              C) INVESTIGATIONS  BY TREATING DOCTOR    D) PHOTOGRAPH OF PATIENT TREATED           E) COMPLETE DISCHARGE SUMMARY.             F) OUTCOME0</t>
  </si>
  <si>
    <t>a) Clinical notes with history,  symptoms, evaluation findings, indication for procedure, planned line of management</t>
  </si>
  <si>
    <t>a) Detailed Indoor case papers (ICPs)                                       b) All investigation reports c) Detailed Discharge Summary0</t>
  </si>
  <si>
    <t xml:space="preserve">a) Clinical notes with history, signs, symptoms, evaluation findings, indication for procedure, planned line of management        b) Magnetic resonance Angiogram (MRA)  c)  Angiogram / CT Angiogram, ECHO , ECG                                                               d) Pre-OP clinical photograph of patient
</t>
  </si>
  <si>
    <t>A) Detailed Indoor case papers (ICPs)               B) Detailed Operation &amp; Anaesthesia notes.
C) Detailed discharge summary.
D)  Intra OP and Post OP photographs of patient
0</t>
  </si>
  <si>
    <t xml:space="preserve">a) Clinical notes 
 b) Investigation reports
 c) Electrocardiogram (ECG) 
 d)  Chest X-ray 
 e) 2D ECHO 
 f)  Coronary Angiography stills &amp; reports (showing blockage) 
 g)  Cardiac enzymes (Troponins T/ I (if not available then CPK-MB) 
h) Routine Biochemistry (Haemogram, urea, creatinine, electrolytes, sugar, fasting lipids, Liver function test, Urinalysis) 
 i) Patient Photograph
</t>
  </si>
  <si>
    <t>A) Detailed Indoor case papers (ICPs)               B) Detailed Operation &amp; Anaesthesia notes.
C) Detailed discharge summary.
D)  Intra OP and Post OP photographs of patient
E) Post OP ECHO
0</t>
  </si>
  <si>
    <t xml:space="preserve"> a) Clinical notes with history, signs, symptoms, evaluation findings, indication for procedure,CT Scan report  , Cardiac Doppler                                                           b) Pre-OP clinical photograph of patient
</t>
  </si>
  <si>
    <t xml:space="preserve">a) Clinical notes with history, signs, symptoms, evaluation findings, indication for procedure, planned line of management 
b)  Angiogram / CT Angiogram / Doppler ultrasound /Magnetic 
resonance angiography (MRA) reports c)Echo,Ecg, CT Scan of Heart                                       d) Pre-OP clinical photograph of patient
</t>
  </si>
  <si>
    <t>A) Detailed Indoor case papers (ICPs)               B) Detailed Operation &amp; Anaesthesia notes.
C) Detailed discharge summary.
D)  Intra OP and Post OP photographs of patient
0</t>
  </si>
  <si>
    <t>a) Clinical notes with history,  symptoms, evaluation findings, indication for procedure, planned line of management ,                     b)  CT, X-RAY Chest, ECHO,BRONCOSCOPY                              c) Pre-OP clinical photograph of patient</t>
  </si>
  <si>
    <t>A) Detailed Indoor case papers (ICPs)               B) Detailed Operation &amp; Anaesthesia notes.
C) Detailed discharge summary.
D) Photograph of Removed Foreign body
E)  Intra OP and Post OP photographs of patient
0</t>
  </si>
  <si>
    <t xml:space="preserve">a) Clinical notes with planned line of treatment and CT Thorax.
b) Biopsy                                                        c) X-Ray Chest , ECG / ECHO                        d) Pre-OP clinical photograph of patient
</t>
  </si>
  <si>
    <t>A)Detailed Operation / Procedure  notes          &amp; Anaesthesia notes.
B) Detailed Indoor case papers (ICPs)              
C) Post Procedure Photographs of surgical site.
D) HPE report.
E) Detailed Discharge Summary                  F)  Intra OP and Post OP photographs of patient
0</t>
  </si>
  <si>
    <t xml:space="preserve">a) Clinical notes with history, signs, symptoms, evaluation findings, indication for procedure, planned line of management 
b) CT,ECG,ECHO                                            c) Pre-OP clinical photograph of patient
</t>
  </si>
  <si>
    <t xml:space="preserve">a) Clinical notes with history, signs, symptoms, evaluation findings, indication for procedure, planned line of management ,
b) Duplex ultrasound scan/Angiography/CTAngiography (CTA)/ DSA / ECHO                                                     c) Pre-OP clinical photograph of patient </t>
  </si>
  <si>
    <t>A) Detailed Indoor case papers (ICPs)               B) Detailed procedure/ operative &amp; Anaesthesia notes                                  C) Barcode of the implant or graft if used (optional)                                                                                     D) Detailed discharge summary                  E)  Intra OP and Post OP photographs of patient
0</t>
  </si>
  <si>
    <t>a) Clinical notes with history, signs, symptoms, evaluation findings, indication for procedure, planned line of management 
b)  Angiogram / CT Angiogram / Doppler ultrasound / ECG / ECHO                              c) Digital Subtraction Angiography (DSA)                                     d) Pre-OP clinical photograph of patient</t>
  </si>
  <si>
    <t>A) Detailed Operation &amp; Anaesthesia notes.
B)  Detailed Indoor case papers (ICPs)                                   C) Detailed discharge summary                                D)  Intra OP and Post OP photographs of patient                                                         E) Invoice &amp; Barcode of graft used 
0</t>
  </si>
  <si>
    <t>a) Clinical notes with history, signs, symptoms, evaluation findings, indication for procedure, planned line of management ,
b) Duplex ultrasound scan/Angiography/CTAngiography (CTA)/ DSA                                                                c) Pre-OP clinical photograph of patient</t>
  </si>
  <si>
    <t xml:space="preserve">a) Clinical notes with history, signs, symptoms, evaluation findings, indication for procedure, planned line of management,
b)  Angiogram / CT Angiogram / Doppler ultrasound / ECG / ECHO             c) Digital Subtraction Angiography                        d) Pre-OP clinical photograph of patient </t>
  </si>
  <si>
    <t>A) Detailed Operation &amp; Anaesthesia notes.
B)  Detailed Indoor case papers (ICPs)                                   C) Detailed discharge summary                                D)  Intra OP and Post OP photographs of patient
0</t>
  </si>
  <si>
    <t>a) Clinical notes with history, signs, symptoms, evaluation findings, indication for procedure, planned line of management and advice 
for admission
b)  Angiogram / CT Angiogram / Doppler ultrasound /  ECG /ECHO                           c) Digital Subtraction Angiography (DSA)                                     d) Pre-OP clinical photograph of patient</t>
  </si>
  <si>
    <t>a) Clinical notes with history, signs, symptoms, evaluation findings, indication for procedure, planned line of management 
b)  CT-Angiography, ECG / ECHO and Digital Subtraction Angiography (DSA)            
c) Pre-OP clinical photograph of patient</t>
  </si>
  <si>
    <t>a) Clinical notes with history, signs, symptoms, evaluation findings, indication for procedure, planned line of management 
b)  Angiogram / CT Angiogram / Doppler ultrasound / ECG / ECHO                              c) Pre-OP clinical photograph of patient</t>
  </si>
  <si>
    <t xml:space="preserve"> a) Clinical notes with history, signs, symptoms, evaluation findings, indication for procedure, planned line of management ,b) Chest X-ray  c)  ECHO / Doppler report  d) ECG e) Cardiac MRI / Cardiac Catheterisation / CT Angio f) Pre-OP clinical photograph of patient </t>
  </si>
  <si>
    <t xml:space="preserve"> 
 A) Detailed Procedure / operation notes         B) Anaesthesia Notes C) Detailed Indoor case papers (ICPs)                                 D) Invoice/barcode of graft used(if artificial graft used)                                                                           E) Detailed Discharge Summary                              F) Intra OP and Post OP photographs of patient
0</t>
  </si>
  <si>
    <t xml:space="preserve"> a) Clinical notes with history, signs, symptoms, evaluation findings, indication for procedure, planned line of management     b) Chest X-ray                                                 c) ECHO ,                                                   d) ECG                                                       e) BRONCOSCOPY , CT Scan</t>
  </si>
  <si>
    <t xml:space="preserve">A)Clinical notes.
B)CT /MRI.
</t>
  </si>
  <si>
    <t>A)Detailed Procedure .
B) Operative Notes..
C)Radiographic stills
D)photograph.
E)CT/MRI.
G)Angio.
H) GST Invoice OF IMPLANT
I) bar code of glue used.
J) Detailed Discharge Summary
0</t>
  </si>
  <si>
    <t xml:space="preserve">a. Clinical notes (specifying history such as h/o Fall, Clenched teeth, Kidney failure, Liver failure, Encephalitis, Alcohol or drug abuse, if present)                                                             b. CT/MRI/EEG                                             c. Blood tests to rule out metabolic causes of seizure – CBC, Electrolytes, ESR                                         </t>
  </si>
  <si>
    <t>a. Clinical Notes (specifying history such as h/o Fall, Clenched teeth, Kidney failure, Liver failure, Encephalitis, Alcohol or drug abuse, if present)                                                                          b. CT/MRI/EEG                                                                   c. Operative/ procedures notes                                  d. Discharge summary                                                    e. Any other investigation reports (specify the investigations)0</t>
  </si>
  <si>
    <t>a. Clinical Notes including evaluation findings, indications for the procedure, and planned line of treatment</t>
  </si>
  <si>
    <t>a. Detailed indoor case papers along with                  indications                                                                     b. Detailed procedure notes                                   c. Detailed discharge summary0</t>
  </si>
  <si>
    <t>a) Clinical notes including history, symptoms, signs, vitals, examination findings, planned line of treatment and advice for admission              b) - IQ assessment
- Learning
▪ Wide range achievement test, fifth edition (WRAT5)
▪ Grade level assessment device (GLAD)
▪ Dyslexia Screening test
▪ NIMHANS battery for learning difficulties
- Eye and hearing screening (optional)</t>
  </si>
  <si>
    <t>a) Detailed Indoor case papers (ICPs) with treatment details                               b) All investigation done                           c) Detailed discharge summary0</t>
  </si>
  <si>
    <t>a) Clinical notes including history, symptoms, signs, vitals, examination findings, planned line of treatment and advice for admission           b)  i. Intelligence Quotient (IQ) test
ii. Social maturity assessment (Vineland Social Maturity Scale - VSMS)
iii. Developmental screening test (DST)
iv. CT/MRI Brain (Optional)</t>
  </si>
  <si>
    <t>a) Clinical notes including history, symptoms, signs, vitals, examination findings, planned line of treatment and advice for admission               b) i. Observation assessment ii. ACDS (ADHD Clinical Diagnostic Scale) iii. DBRS (Disruptive Behavior Disorder Rating Scale)
iv. INCLEN Diagnostic Tool for ADHD (INDT-ADHD)
v. CBCL (Child Behavior Check-List)
vi. Conners abbreviated rating scale
vii. Vanderbilt ADHD diagnostic parent rating scale
viii. Lab: CBC, glucose, RFT, LFT, Sr electrolytes, TSH, lactate, ammonia, metabolic screening, ferritin, B12, toxicology screening, ABG, urinalysis (based on condition)
ix. EEG
x. CT/MRI (optional)</t>
  </si>
  <si>
    <t xml:space="preserve">a. Clinical Notes including evaluation findings, indications for the procedure, and planned line of treatment                                     b. Creatine Phosphokinase (CPK), Electrolytes report                  c. EMG studies, Nerve conduction velocity                           d. CT Angiography studies/MRI/CT for spine   </t>
  </si>
  <si>
    <t>a. Detailed Indoor case papers with treatment given details.                                                                                    b. Detailed Discharge Summary0</t>
  </si>
  <si>
    <t>a)Clinical notes detailing examination findings, previous surgery/procedure, follow-up visit details, investigations, Planned line of treatment          b) USG Whole Abdomen              c) LFT (Liver function test), Serum Bilirubin                                         d) Serological test for hepatitis</t>
  </si>
  <si>
    <t>a)Detailed Indoor case paper along with treatment details                                                       b) Post treatment LFT (Liver function test), Serum Bilirubin Reports                                           c) Detailed discharge summary0</t>
  </si>
  <si>
    <t xml:space="preserve">a)Clinical Notes including evaluation findings, indications for the procedure, and planned line of treatment                            b) Serum Potassium report               c) Other Serum Electrolytes </t>
  </si>
  <si>
    <t>a)Detailed Indoor case papers with treatment details                                                                             b) Post treatment serum Potassium                     c) Post treatment serum electrolytes                   d) Detailed Discharge Summary0</t>
  </si>
  <si>
    <t xml:space="preserve">a) Clinical Notes including evaluation findings, indications for the procedure, and planned line of treatment                            b) Serum Uric acid levels.            c)reactive protein level </t>
  </si>
  <si>
    <t>a) Detailed indoor case papers along with indications                                                                    b) Detailed procedure notes                                   c) Detailed Discharge Summary 0</t>
  </si>
  <si>
    <t>A) Clinical notes
B) detailing history
C) Admission notes showing vitals
D) examination findings
E) any investigations done 
F) planned line of management</t>
  </si>
  <si>
    <t>A) Detailed ICPs
B) Treatment details
C) detailed discharge summary
D) All investigations reports.0</t>
  </si>
  <si>
    <t xml:space="preserve">a) Clinical Notes including evaluation findings, indication 
of procedure and planned line of management
</t>
  </si>
  <si>
    <t>a) Detailed Indoor case papers
b) Investigations reports (if done)
c) Detailed Procedure notes and indication (if any)
d) Detailed discharge summary0</t>
  </si>
  <si>
    <t xml:space="preserve">a)Clinical notes detailing history and Admission notes showing vitals and examination findings. b)Investigation reports establishing diagnosis ECG/ECHO/Cardiac Enzymes/ Angiography/ Holter? </t>
  </si>
  <si>
    <t>a)Detailed Indoor case papers (ICPs)           b) Treatment details                                       c) Relevant Investigations report ECG/ECHO/Cardiac Enzymes/ Angiography/ Holter                                                                              d) Detailed discharge summary 0</t>
  </si>
  <si>
    <t>a. Clinical notes detailing history and admission notes showing vitals and examination findings.     b. Investigation reports such as Blood tests &amp; Doppler Ultrasound                                                   c. Relevant investigations MRI/CT/MRA (optional)</t>
  </si>
  <si>
    <t>a. Detailed Indoor case papers (ICPs)                          b. Treatment details                                                                     c. Relevant Investigations report Blood tests &amp; Doppler Ultrasound                                                              d. Detailed discharge summary0</t>
  </si>
  <si>
    <t xml:space="preserve">a. Clinical Notes including evaluation findings, indications for the procedure, and planned line of treatment                            b. Erythrocyte Sedimentation Rate (ESR) report                                           c. X – Ray / MRI / CT scan (Chest) report                      </t>
  </si>
  <si>
    <t>a. Detailed Indoor case papers with treatment details                                        b. Post treatment Chest x-ray                  c. Detailed discharge summary                                    0</t>
  </si>
  <si>
    <t>a)Admission note                            b) Plan of management                c) MLC copy(if applicable)           d) C.T. / M.R.I. / X-Ray                   e) Any other radiological investigation supporting diagnosis                                             f) Clinical photograph</t>
  </si>
  <si>
    <t>a) Detailed Indoor case papers                              b) Detailed Procedure  notes                                              c) All investigation reports                                       d) Detailed discharge summary                                 0</t>
  </si>
  <si>
    <t>a. Clinical Notes detailing the injury and need for surgery        b. Medico legal case report/ FIR copy of accident (if applicable)                              c. X-ray / CT report of the affected area.                                                     d. Clinical photograph of affected part</t>
  </si>
  <si>
    <t>a. Detailed Indoor case papers                              b. Detailed Procedure/Operative notes            c. Post op X-ray film and report of the affected part                                                                           d. Invoice/Barcode of implant, if used                      e. Detailed discharge summary                                 0</t>
  </si>
  <si>
    <t>a. Clinical Notes detailing the injury and need for surgery        b. Medico legal case report/ FIR copy of accident (if applicable)                              c. X-ray/ CT report of fractured limb                                                      d. Clinical photograph of affected part (CT chest film and report)</t>
  </si>
  <si>
    <t>a. Detailed Indoor case papers                              b. Detailed Procedure/Operative notes            c. Post op X-ray film and report of chest               d. Invoice/Barcode of implant, if used                      e. Detailed discharge summary                                 0</t>
  </si>
  <si>
    <t>a. Clinical Notes detailing the injury and need for surgery        b. Medico legal case report/ FIR copy of accident (if applicable)                              c. X-ray/ CT report of fractured limb                                                      d. Clinical photograph of affected part</t>
  </si>
  <si>
    <t xml:space="preserve">a)Clinical Notes including evaluation findings, indications for the procedure, and planned line of treatment                            b) C-reactive protein                c) Urine Routine, ESR </t>
  </si>
  <si>
    <t>a)Detailed indoor case papers along with  indications                                                     b) Biopsy report (if applicable)                               c) Antineutrophil cytoplasmic antibodies (ANCA) levels / The antinuclear antibody (ANA) test                                                                     d) Detailed discharge summary 0</t>
  </si>
  <si>
    <t>a)Clinical Notes including evaluation findings, indications for the procedure, and planned line of treatment                            b) Serum Amylase, Lipase, LFT, CBC reports                                        c) USG Abdomen report/CT Abdomen (Contrast)</t>
  </si>
  <si>
    <t>a)Detailed Indoor case paper (ICPs)             b) Post treatment Plain X ray erect Abdomen/USG/CT abdomen                                 c) Serum Amylase, Lipase, LFT, CBC           d) Detailed discharge summary 0</t>
  </si>
  <si>
    <t>a) Detailed ICPs.
b) Treatment details.
c) Detailed discharge summary.
d) All investigations reports.
0</t>
  </si>
  <si>
    <t>a)Clinical Notes including evaluation findings, and planned line of treatment       b)x-ray of colon,colonoscopy, sigmoidoscopy.                        c)stool and  CBC reports                                        d) USG Abdomen report/CT Abdomen(contrast)</t>
  </si>
  <si>
    <t>a)Detailed Indoor case paper (ICPs)     b) treatment given                                          c) detailed discharge summary     0</t>
  </si>
  <si>
    <t>a)Clinical Notes including evaluation findings, indications for the procedure, and planned line of treatment                           b) Any Investigation done (x-ray,CT,USG, barium enema)</t>
  </si>
  <si>
    <t>a)Detailed Indoor case paper (ICPs)             b) Investigation report (X- ray erect Abdomen/USG/CT abdomen)                                 c)  Detailed discharge summary 0</t>
  </si>
  <si>
    <t>a)Clinical Notes including evaluation findings, indications for the procedure, and planned line of treatment                                                                                               b) USG Abdomen report/CT Abdomen/Angiography</t>
  </si>
  <si>
    <t xml:space="preserve"> a)clinical notes  including Indications for PDC b)detailed descriptionof PDC                c)investigations-LFT,KFT and as perrequirement</t>
  </si>
  <si>
    <t>a)detailed indoor case papers( ICP)                             b)procedure/ OT note                                       c) post treatment  results                           d) detailed discharge summary0</t>
  </si>
  <si>
    <t>a)Clinical Notes / Indoor case papers                               b)Detail discharge Summary &amp; dialysis chart (Only dialysis chart in chronic dialysis pts)   c) All investigation reports0</t>
  </si>
  <si>
    <t>a)Clinical notes detailing history and admission notes showing vitals and examination findings.   b)Relevant investigations like CBC, Prothrombin Time (PT), Partial Thromboplastin Time (PTT) and Platelet Function Test</t>
  </si>
  <si>
    <t>a. Detailed indoor case papers (ICPs)                b. Treatment details                                                  c. Relevant investigations report - CBC/ Prothrombin Time (PT)/ Partial Thromboplastin Time (PTT) / Platelet Function Test                                                                d. Detailed discharge summary0</t>
  </si>
  <si>
    <t>a). Detailed Indoor case papers with details of treatment given                          b) Detailed procedure notes                     c). Detailed Discharge Summary0</t>
  </si>
  <si>
    <t xml:space="preserve">a. Clinical notes including evaluation findings and planned line of treatment                                      b) USG/CT report confirming the diagnosis of intercostal abscess     </t>
  </si>
  <si>
    <t>a. Detailed indoor case papers                              b)b. Detailed Procedure / Operative Notes         c) Intra procedure still photograph0</t>
  </si>
  <si>
    <t xml:space="preserve">a. Clinical notes detailing history of alcohol consumption and admission notes showing vitals and examination findings.               b. Investigation reports establishing diagnosis – LFT/ Prothrombin time/ Serum albumin/ Serum electrolytes           c. Other relevant investigations of USG/CT/MRI/Liver Biopsy/Endoscopy (if required)            </t>
  </si>
  <si>
    <t>a. Detailed indoor case papers (ICPs)                               b. Treatment details                                                                    c. Investigations reports (LFT/ Prothrombin time/ Serum albumin/ Serum electrolytes)         d. Detailed discharge summary0</t>
  </si>
  <si>
    <t>a)Clinical notes         b)Clinical Evaluation    c)CT/MRI brain d)Cerebrospinal Fluid (CSF) Analysis              e)Coagulation Profile f)Planned line of treatment</t>
  </si>
  <si>
    <t xml:space="preserve">      a)Detailed Indoor case papers (ICPs) b)Detailed Procedure / operative notes   c)Post-operative photographs (optional) d)CT brain (Preop &amp; Post op)e)Histopathology examination  f)Detailed discharge summary0</t>
  </si>
  <si>
    <t xml:space="preserve">a. Clinical notes detailing the injury and need for surgery  , Planned line of treatment.                                     b. Medico legal case report/ FIR copy of accident (if applicable)                                    c. X-ray/ CT report                   d. CT/ MRI Brain film and report                          </t>
  </si>
  <si>
    <t>a. Detailed Indoor case papers                                  b. Detailed Procedure/ Operative notes                                  c. Post op X-ray film and report of skull                               d. Detailed discharge summary0</t>
  </si>
  <si>
    <t>Clinical notes with vitals (Blood pressure, Pulse rate)</t>
  </si>
  <si>
    <t>a)Indoor case papers                                 b)CT/MRI scan report                            c)Discharge Summary 0</t>
  </si>
  <si>
    <t>a. Clinical Notes including evaluation findings, indications for the procedure, and planned line of treatment.                          b. Relevant Investigations     i. Hemogram                         ii. Biochemistry.                               c. MRI/CT Spinal cord</t>
  </si>
  <si>
    <t>a. Detailed Indoor case papers with treatment given                                             b. Detailed Discharge Summary0</t>
  </si>
  <si>
    <t>a) Clinical notes with indications                                          b) Chest X Ray                                             c) Planned line of treatment</t>
  </si>
  <si>
    <t>a)Indoor case papers                                                             b) CSF examination                                                               c) CT Brain                                                                                   d) Discharge Summary                                                           e) GST Invoice of IVIG0</t>
  </si>
  <si>
    <t>a)Indoor case papers                                                             b) CSF examination                                                               c) CT Brain                                                                                   d) Discharge Summary                                                           0</t>
  </si>
  <si>
    <t>a) Clinical notes with vitals and indications                                         b) C.T./L.P.                                               c) Routine Blood test(CBC)          d) Plan line of treatment</t>
  </si>
  <si>
    <t>a) Indoor case papers                                          b)CT/LP. Report                                                            c) Treatment Details d)CSF culture report       e) Detailed Discharge Summary0</t>
  </si>
  <si>
    <t>a. Clinical Notes including evaluation findings, indications for the procedure, and planned line of treatment.                          b. Relevant Investigations                                   c. MRI/CT Spinal cord</t>
  </si>
  <si>
    <t>a. Clinical Notes including evaluation findings, indications for the procedure, and planned line of treatment                b)LP/HP report                            c). Neuroimaging report.          d). CBNAAT with DST if applicable</t>
  </si>
  <si>
    <t>a). Detailed Indoor case papers with details of treatment given ( ATT if given) b) Detailed procedure notes                     c). Detailed Discharge Summary0</t>
  </si>
  <si>
    <t>a) Indoor case papers                                          b)CT/MRI scan report                                                          c) Detailed Discharge Summary0</t>
  </si>
  <si>
    <t xml:space="preserve">a)Clinical notes detailing history  b)Notes showing evidence of unstable hemodynamic status c)Investigations done –Serum creatinine                          d)Indication for CRRT         e)Planned line of treatment </t>
  </si>
  <si>
    <t>a)Detailed Indoor case papers (ICPs)    b)Any investigation done.                 c)Treatment details                                  d)Detailed Discharge summary 0</t>
  </si>
  <si>
    <t xml:space="preserve">a) Clinical notes and 
b) Sr Amylase and Sr Lipase 
c) CT/MRI
d) USG
e) ERCP
 justifying the surgery.
</t>
  </si>
  <si>
    <t>a) Histopath
b) Intra procedure clinical photograph
c) Detailed discharge summary
d) Detailed Operative notes
0</t>
  </si>
  <si>
    <t xml:space="preserve">a) Clinical notes 
b) Some imaging to show tract of sinus
c)Clinical Photograph
    confirming the diagnosis.
</t>
  </si>
  <si>
    <t>a) Post procedure clinical photograph
b) Detailed Operative notes
c) Detailed discharge summary
d) Histopath of Curreted material
0</t>
  </si>
  <si>
    <t xml:space="preserve">a) Clinical notes and
b) X Ray Abdomen
c) CT Contrast
  confirming the diagnosis.
</t>
  </si>
  <si>
    <t>a) Detailed discharge summary
b) X Ray Abdomen
c) Detailed Operative notes.
0</t>
  </si>
  <si>
    <t xml:space="preserve">a) Clinical notes and 
b) LFT AND Sr Amylase &amp; Sr Lipase
c) CT/USG
d) ERCP
 justifying the surgery.
</t>
  </si>
  <si>
    <t>a) Histopathology report
b) Intra procedure clinical photograph
c) Detailed discharge summary
d) Detailed Operative notes
0</t>
  </si>
  <si>
    <t xml:space="preserve">a) Clinical notes 
b) Clinical photograph of affected part
</t>
  </si>
  <si>
    <t>a) Post procedure clinical photograph
b) Detailed Operative notes
c) Detailed discharge summary
0</t>
  </si>
  <si>
    <t xml:space="preserve">a) Clinical notes
b) USG
c) CT Scan/MRI
d) Lab investigations
confirming the diagnosis and justifying the surgery.
</t>
  </si>
  <si>
    <t>a) Detailed Operative notes
b) Histopath
c) Detailed discharge summary
0</t>
  </si>
  <si>
    <t xml:space="preserve">a) Clinical notes 
b) Scrotal USG
 confirming the diagnosis.
C) Clinical photos 
</t>
  </si>
  <si>
    <t>a) Histopath if done 
b) Intra procedure clinical photograph
c) Detailed Operative notes
d) Detailed discharge summary
0</t>
  </si>
  <si>
    <t>a.Clinical Notes 
b,Endoscopic ultrasound c)LFT &amp; Pancreatic enzymes like amylase and lipas 
d)Endoscopic retrograde cholangiopancreatography report</t>
  </si>
  <si>
    <t>a) Post procedure endoscopic ultrasound
b) Detailed Operative notes
c) Detailed discharge summary
d.Post procedure X ray0</t>
  </si>
  <si>
    <t>a.Clinical Notes b.Endoscopic ultrasound 
c.LFT and pancreatic enzymes like amylase and lipase.
d.Endoscopic retrograde cholangiopancreatography(ERCP)</t>
  </si>
  <si>
    <t>a) Post procedure endoscopic ultrasound
b) Detailed Operative notes
c) Detailed discharge summary
d.Post procedure X ray/cholangiography 0</t>
  </si>
  <si>
    <t xml:space="preserve">a) Clinical notes 
b) Endoscopy report
 confirming the diagnosis of nfantile hypertrophic pyloric stenosis.
C.USG/MRI
</t>
  </si>
  <si>
    <t>a) Endoscopic still Photograph
b) Detailed discharge summary
c) Detailed Operative notes
0</t>
  </si>
  <si>
    <t>a) Histopathology
b) Intra procedure clinical photograph
c) detailed discharge summary
d) Detailed Operative notes
0</t>
  </si>
  <si>
    <t>a) Histopathology
b) Intra procedure clinical photograph
c) Detailed discharge summary
d) Detailed Operative notes
0</t>
  </si>
  <si>
    <t xml:space="preserve">a) Clinical notes 
b) Duplex ultrasonography
c) Colour Doppler confirming the diagnosis
d) Pre-op clinical photograph
</t>
  </si>
  <si>
    <t>a) Detailed discharge summary
b) Post procedure clinical photograph
c) Detailed Operative notes
0</t>
  </si>
  <si>
    <t xml:space="preserve">a) Clinical notes 
b) USG/CT/MRI
 confirming the diagnosis.
</t>
  </si>
  <si>
    <t>a) Histopath
b) Intra procedure clinical photograph
c) Detailed Operative notes
d) Detailed discharge summary
0</t>
  </si>
  <si>
    <t>a) Clinical notes
b) USG 
report confirming the diagnosis.
c)Clinical photograph to confirm diagnosis.</t>
  </si>
  <si>
    <t>a) Histopath
b) Intra procedure &amp; Post procedure clinical photograph
c) Detailed Operative notes
d) Detailed discharge summary0</t>
  </si>
  <si>
    <t xml:space="preserve">
a)Colour Doppler 
b)Renal artery angigram/ CT angiogram report &amp; stills stills showing blocks &amp; Reports
c) Clinical Notes 
d) USG Report
</t>
  </si>
  <si>
    <t xml:space="preserve">
a)Operative notes with still images.
b) Renogram report.
c) Post procedure (Angiogram/Xray)stills  images 
d) Barcode of the stents used.
e) Detailed Discharge Summary0</t>
  </si>
  <si>
    <t xml:space="preserve">a) Clinical notes 
b)  Endoscopy report 
c)  Biopsy
d)  CT Scan  
confirming the diagnosis for which this surgery is done.
</t>
  </si>
  <si>
    <t>a) Intra procedure clinical photograph
b) Histopathology report
c) Post procedure clinical photograph
d) Detailed Operative notes
e) Detailed discharge summary
0</t>
  </si>
  <si>
    <t xml:space="preserve">a) Clinical notes and 
b) USG-doppler
c) CT
d) MRI 
report confirming the diagnosis for which the surgery is done
</t>
  </si>
  <si>
    <t>a) Intra procedure clinical photograph
b) Detailed discharge summary
c) Detailed Operative notes
0</t>
  </si>
  <si>
    <t xml:space="preserve">a) Clinical notes
b) CT Scan
c) Colonoscopy confirming the diagnosis and need of surgery
d) Biopsy of the lesion
</t>
  </si>
  <si>
    <t>a) Histopathology report and
b)  Intra procedure Clinical photograph of removed colon
c)  Detailed discharge summary
d)  Detailed Operative notes0</t>
  </si>
  <si>
    <t xml:space="preserve">a) Clinical notes 
b) Supporting Evidence of need of surgery 
c) EMG
d) Nerve conduction study
e) CT
f) MRI
g) Clinical Photograph
</t>
  </si>
  <si>
    <t xml:space="preserve">a) Clinical notes
b) CT Scan
c) Colonoscopy confirming the diagnosis and need of surgery
d) Biopsy of the lsoion
</t>
  </si>
  <si>
    <t>a.Clinical Notes b.Endoscopic ultrasound
c.LFT and Pancreatic enzymes like amylase and lipase
d.Endoscopic retrograde cholangiopancreatography</t>
  </si>
  <si>
    <t>a)Clinical Notes                   b) Investigation Report          c) Films/ Images and report</t>
  </si>
  <si>
    <t>a) Clinical notes                      b) Indication for procedure 0</t>
  </si>
  <si>
    <t xml:space="preserve">a) Clinical notes                      b) Indication for procedure </t>
  </si>
  <si>
    <t xml:space="preserve">A)Clinical notes.
B)CT /MRI.
C) DSA confirming the diagnosis
</t>
  </si>
  <si>
    <t>a) CBC.
b)  LFT.
c) RFT. 
d) Biopsy report 
e) surgical pathology report of Modified radical mastectomy
f)  breast conservation surgery. 
g)  ER 
h)  PR positive .
i)  mammography.
j) USG abdomen 
k)  pelvis.
l)  CXR PA view
m)  CECT chest abdomen and pelvis
l) Tumor board meeting report                                m) Hysterectomy report n) Papsmear Reoprt       o) Govt. referral form.</t>
  </si>
  <si>
    <t>a) BAR CODE OF THE DRUGS.
b) REPORTS OF THE TESTS (PATHOLOGY, RADIOLOGY, MICROBIOLOGY, HEMATOLOGY, BIOCHEMISTRY,ETC.) 
c) DISCHARGE SUMMARY OF INPATIENT DEPARTMENT.
d) DISCHARGE SUMMARY OF DAY CARE DEPARTMENT.
e) CHARTS OF CHEMOTHERAPY REGIMEN.
f) TRANFUSION SLIPS.
 Invoice of Medicinel) Tumor board meeting report                           
m) Hysterectomy report 
n) Papsmear Reoprt 
o) Govt. referral form.0</t>
  </si>
  <si>
    <t>a) CBC. 
b) LFT. 
c) RFT.
d)  RBS.
e) CECT Thorax. 
f) Abdomen
g)  Pelvis.
h) histopathology
l) Tumor board meeting report                                m) Hysterectomy report n) Papsmear Reoprt       o) Govt. referral form.</t>
  </si>
  <si>
    <t xml:space="preserve">
a) CBC. 
b) LFT.
c) RFT. 
d) Biopsy report or surgical pathology report 
e) ECG. 
f) 2D-ECHO.
g)  USG abdomen 
h) pelvis. 
i) CXR PA view or CECT chest
j) abdomen 
k)  pelvis in case of metastatic disease
l) Tumor board meeting report                                m) Hysterectomy report n) Papsmear Reoprt       o) Govt. referral form.
</t>
  </si>
  <si>
    <t>a) CBC. 
b) RFT. 
c) LFT.
d)  PSA. 
e) ECG. 
f) CECTThorax.
g)  abdomen 
h) Pelvis.
i) bone scan.
j) histopathology
l) Tumor board meeting report                                m) Hysterectomy report n) Papsmear Reoprt       o) Govt. referral form.</t>
  </si>
  <si>
    <t>a) BAR CODE OF THE DRUGS.
b) REPORTS OF THE TESTS (PATHOLOGY, RADIOLOGY, MICROBIOLOGY, HEMATOLOGY, BIOCHEMISTRY,ETC.) 
c) DISCHARGE SUMMARY OF INPATIENT DEPARTMENT.
d) DISCHARGE SUMMARY OF DAY CARE DEPARTMENT.
e) CHARTS OF CHEMOTHERAPY REGIMEN.
 Invoice of Medicinel) Tumor board meeting report                           
m) Hysterectomy report 
n) Papsmear Reoprt 
o) Govt. referral form.0</t>
  </si>
  <si>
    <t>a) CBC.
b) RFT.
c) LFT.
d) MDC.
e) BONE MARROW.
f)  BIOPSY.
g) CYTOGENETICS. 
h) RQ PCR BCR ABL
l) Tumor board meeting report                                m) Hysterectomy report n) Papsmear Reoprt       o) Govt. referral form.</t>
  </si>
  <si>
    <t>a) CBC.
b)  LFT.
c)  RFT. 
d) RBS.
e) CECT Thorax.
f)  Abdomen
g)  Pelvis.histopathology .
h)  ECG.
i) 2D ECHO
l) Tumor board meeting report                                m) Hysterectomy report n) Papsmear Reoprt       o) Govt. referral form.</t>
  </si>
  <si>
    <t xml:space="preserve">a) RFT, LFT
b) skeletal survey
c) bone scan
d) PET-CT 
e) HPE l) Tumor board meeting report                                m) Hysterectomy report n) Papsmear Reoprt       o) Govt. referral form.
</t>
  </si>
  <si>
    <t>a) CBC. 
b) LFT.
c)  RFT.
d)  RBS. 
e) Beta- HCG. 
f) CECT Thorax. 
g) Abdomen
h)  Pelvis
l) Tumor board meeting report                                m) Hysterectomy report n) Papsmear Reoprt       o) Govt. referral form.</t>
  </si>
  <si>
    <t xml:space="preserve">a) CBC.
b) LFT. 
c) RFT. 
d) RBS. 
e) Triphasic CECT Thorax .
f)  abdomen .
g) Pelvis. 
h) Histopathology .
i)  AFP. 
j) Lipid Profile. 
k) Urine R/M. 
l) 2D ECHO                                                              l) Tumor board meeting report                                m) Hysterectomy report n) Papsmear Reoprt       o) Govt. referral form.
</t>
  </si>
  <si>
    <t>a) CBC. 
b) RFT. 
c) LFT.
d)  RBS. 
e) CECT Thorax. 
f) abdomen 
g)  Pelvis
l) Tumor board meeting report                                m) Hysterectomy report n) Papsmear Reoprt       o) Govt. referral form.</t>
  </si>
  <si>
    <t>a) CBC.
b) MDC.
c) HIV.
d) HBSAG.
e) HCV.
f) BIOCHEM.
g) CSF CYTOMORPHOLOGY.
h) FLOW CYTOMETRY.
i) BONE MARROW FLOW  CYTOMETRY.
j) CYTOGENETICS.
k) NGS.
l) BIOPSY
l) Tumor board meeting report                                m) Hysterectomy report n) Papsmear Reoprt       o) Govt. referral form.</t>
  </si>
  <si>
    <t>BAR CODE OF THE DRUGS, REPORTS OF THE TESTS (PATHOLOGY, RADIOLOGY, MICROBIOLOGY, HEMATOLOGY, BIOCHEMISTRY,ETC.) DISCHARGE SUMMARY OF INPATIENT DEPARTMENT, DISCHARGE SUMMARY OF DAY CARE DEPARTMENT, CHARTS OF CHEMOTHERAPY REGIMEN Invoice of Medicinel) Tumor board meeting report                           
m) Hysterectomy report 
n) Papsmear Reoprt 
o) Govt. referral form.0</t>
  </si>
  <si>
    <t xml:space="preserve">a) CBC.
b) Biochemistry.
c) Chest X ay 
d)  USG abdomen
e) CECT 
f)  Bone marrow studies. 
g) Biopsy/HPE
l) Tumor board meeting report                                m) Hysterectomy report n) Papsmear Reoprt       o) Govt. referral form.
</t>
  </si>
  <si>
    <t>a) CBC. 
b) RFT. 
c) RBS. 
d) CECT Thorax.
e)  abdomen 
f) Pelvis.
g) lipid profile.
h)  2 D ECHO. 
i) TFT. 
j) 24 hour urine protein
l) Tumor board meeting report                                m) Hysterectomy report n) Papsmear Reoprt       o) Govt. referral form.</t>
  </si>
  <si>
    <t>a) CBC.
b)  LFT. 
c) ECHO.
d)  MRI of the involved part.
e)  CECT Thorax. 
f) abdomen 
g) Pelvis.
h) histopathology
l) Tumor board meeting report                                m) Hysterectomy report n) Papsmear Reoprt       o) Govt. referral form.</t>
  </si>
  <si>
    <t>a) CBC. 
b) LFT.
c)  RFT.
d)  RBS. 
e)  MRI pelvis.
f) histopathology
l) Tumor board meeting report                                m) Hysterectomy report n) Papsmear Reoprt       o) Govt. referral form.</t>
  </si>
  <si>
    <t>a)CBC, RFT, LFT (b)PET CT (C) USG (d) HPE l) Tumor board meeting report                                m) Hysterectomy report n) Papsmear Reoprt       o) Govt. referral form.</t>
  </si>
  <si>
    <t>a) Detailed treatment notes      b) Relevant investigations
1. Complete hemogram
2. Liver function test
3. Serum electrolytes
4. Random blood glucose        c) Detailed Discharge Summary0</t>
  </si>
  <si>
    <t>a) Indoor case papers  / clinical notes
b) Investigations reports (if done)
c) Detailed Procedure notes and indication (if any)0</t>
  </si>
  <si>
    <t>a) Indoor case papers                     b) Procedure note/ operative note                                           c) Detailed Discharge summary                                     d) Intra-operative photograph with time and date (optional)     e) Invoice of the ossicular prosthesis/ piston used, if any0</t>
  </si>
  <si>
    <t>a) Indoor case papers (ICPs)
b) Intra-procedure photograph(optional)
c) Detailed Procedure / operative notes
d) Detailed discharge summary0</t>
  </si>
  <si>
    <t xml:space="preserve">a) Clinical notes.
b) MRA.
c) DSA report.
</t>
  </si>
  <si>
    <t>a) Post procedure Imaging with film (CT).
b) Post procedure Clinical photgraph showing Post procedure Clinical photgraph showing scar.
c) Detailed discharge summary.
d) Detailed Procedure.
e) Operative Notes.
0</t>
  </si>
  <si>
    <t xml:space="preserve">a) Clinical notes detailing history.
b) Admission notes showing vitals.
c) Examination findings.
d) Any investigations done.
e) Planned line of management.
f) Copy of MLC.
g) FIR (if required).
</t>
  </si>
  <si>
    <t xml:space="preserve">a) Clinical notes with planned line of treatment including planned line of treatment.
b) X-ray films with reports.
</t>
  </si>
  <si>
    <t xml:space="preserve">a) Clinical notes.
b) CT-angio.
c) MRA.
d) DSA.
</t>
  </si>
  <si>
    <t>a) Post procedure Imaging with film (CT) showing clips.
b) Post procedure Clinical photgraph showing scar.
c) Detailed discharge summary.
d) Detailed Procedure.
e) Operative Notes.
f) Invoice of all the clip(s) used.
0</t>
  </si>
  <si>
    <t xml:space="preserve">a) Clinical notes.
b) MRI.
</t>
  </si>
  <si>
    <t>a) Intra procedure still photograph Post procedure Clinical photgraph showing scar.
b) Detailed discharge summary.
c) Detailed Procedure.
d) Operative Notes.
0</t>
  </si>
  <si>
    <t xml:space="preserve">a) Clinical history.
b) CT.
c) MRI.
d) Pre-op clinical photograph.
</t>
  </si>
  <si>
    <t>a) Detailed discharge summary.
b) Detailed Procedure.
c) Operative Notes.
d) Intra procedure clinical photograph.
0</t>
  </si>
  <si>
    <t xml:space="preserve">a) Clinical notes establishing diagnosis .
b) Justification of local neurectomy with MRI.
c) CT.
</t>
  </si>
  <si>
    <t>a) Intra procedure clinical CD.
b) Series of still photographs.
c) Detailed Procedure.
d) Operative Notes.
e) Detailed discharge summary.
f) Invoice of RF probe.
0</t>
  </si>
  <si>
    <t xml:space="preserve">a) Clinical notes establishing diagnosis of sacroilitis.
b) Justification of local neurectomy with MRI.
c) CT.
</t>
  </si>
  <si>
    <t xml:space="preserve">a) Clinical notes.
b) EEG.
c) Neurologist report.
d) CT.
e) MRI.
</t>
  </si>
  <si>
    <t xml:space="preserve">a) Clinical note.
b) CT.
</t>
  </si>
  <si>
    <t>a) Analysis.
b) C/S of pus.
c) Fluid removed.
d) Post procedure Imaging with film (CT).
e) Post procedure Clinical photgraph showing scar.
f) Detailed discharge summary.
g) Detailed Procedure.
h) Operative Notes.
0</t>
  </si>
  <si>
    <t>a)Procedure.
b)Operative Notes.
c) Intraop. Stills.
d)Pic of specimen.
e) Histopathology report.
f) Detailed Discharge Summary.
0</t>
  </si>
  <si>
    <t xml:space="preserve">a) Admission Notes comprising of history.
b) examination  with indications for the procedure.
c) need of procedure.
</t>
  </si>
  <si>
    <t>a) Detailed Procedure.
b) Operative Notes.
c) Intraop. Stills.
d) Progress notes.
e) Detailed discharge summary.
0</t>
  </si>
  <si>
    <t xml:space="preserve">Clinical notes with supporting investigations </t>
  </si>
  <si>
    <t>a) Picture of specimen
b) Histopathology report
c) Discharge summary
0</t>
  </si>
  <si>
    <t>a)Detailed Operative notes.
b)HPE.
c) Pic of specimen removed- Gross and Histopathology.
d)Detailed discharge summary
0</t>
  </si>
  <si>
    <t xml:space="preserve">a) Admission Notes comprising of history.
b) examination  with indications for the procedure.
c) Relavant Investigations (establishing diagnosis).
d) USG uterus &amp; adnexa .
</t>
  </si>
  <si>
    <t>a) Detailed Procedure.
b) Operative Notes together with indication of surgery.
c) Intraop. stills with date &amp; patient ID.
d) pic off gross specimen removed .
e) HPE of biopsy specimen,Progress notes.
f) Detailed discharge summary.
0</t>
  </si>
  <si>
    <t>a)Detailed discharge summary.
b) Detailed Operative notes. Intra procedure clinical photograph.
0</t>
  </si>
  <si>
    <t xml:space="preserve">a)Clinical notes establishing indication for the procedure.
b) USG uterus &amp; adnexa.
c) Beta HCG.
</t>
  </si>
  <si>
    <t>a)Histopathology.
b) Detailed Operative notes.
c)per op pic of specimen removed.
d)Detailed Discharge Summary.
0</t>
  </si>
  <si>
    <t>a) Detailed delivery notes.
b) PNC notes along with relevant investigation details.
c) status of the child at the time of delivery and at the time of discharge.
d) progress notes.
e) Detailed discharge summary.
0</t>
  </si>
  <si>
    <t xml:space="preserve">a)Indication of the procedure preferably with record of previous sterilization.
b) HSG Report with film. C)  USG
</t>
  </si>
  <si>
    <t>a)Detailed Operative notes,HPE Pic of specimen. Intraop stills with date &amp; patient ID.
b) Detailed discharge summary.
0</t>
  </si>
  <si>
    <t xml:space="preserve">a) Admission Notes comprising of history 
b) examination  with indications for the procedure
c) Clinical notes with planned line of treatment (clearly indicating medical management tried and failed or not indicated. If failed documents proving duration of treatment and failure. The medical management should have been tried for atleast 4-6 months covering 1 course of hormone cycle) 
d) USG Abdomen 
e) Pelvis
f) CT
g) MRI  abdomen
h) Pelvis confirming the indication
i) Pap smear
j) EB
k) EAC
</t>
  </si>
  <si>
    <t>a) Detailed Procedure 
b) Operative Notes together with indication of surgery
c) Intraop. stills with date &amp; patient ID
d) pic off gross specimen removed 
e) HPE
f) Progress notes
g) detailed discharge summary.
0</t>
  </si>
  <si>
    <t xml:space="preserve">a) Clincal profile.
b) Blood sugar level.
c) CBC.
d) HCG Report
</t>
  </si>
  <si>
    <t xml:space="preserve">a) Admission Notes comprising of history.
b) examination  with indications for the procedure,Relavant Investigations (establishing diagnosis).
c) USG 
</t>
  </si>
  <si>
    <t>a) Detailed Procedure.
b) Operative Notes.
c) Intraop. stills with date &amp; patient ID.
d) Progress notes.
e) Detailed discharge summary
0</t>
  </si>
  <si>
    <t xml:space="preserve">a)Discharge summery of the surgery
</t>
  </si>
  <si>
    <t>a)ICP notes including clinical examination note &amp; procedure note.
b) All investigation reports
c)Discharge summery
0</t>
  </si>
  <si>
    <t>a) Detailed Discharge summary                                         b) Operative/ procedure notes c) Histopathology/ Microbiology report of the host tissue/sample                                 d) Details of donor cornea
e) Vision correction after surgery0</t>
  </si>
  <si>
    <t>a) Clinical notes with indication for surgery
b) Imaging reports such as CT/ MRI justifying surgery
c) MLC/ FIR (if traumatic patient)</t>
  </si>
  <si>
    <t>a) Detailed Indoor case papers 
b) Post-operative imaging labelled with patient ID, date 
c)  Detailed Procedure / Operative Notes
d) Detailed Discharge summary
e) Implant invoice/ Barcode0</t>
  </si>
  <si>
    <t>a) Clinical notes after routine eye exam, Ophthalmoscopy                                   b) Admission Notes                               c) Clinical Photograph of the affected eye                                           d) MRI/ Optical coherence tomography (OCT), Visual field test/ Visual evoked response &amp; other investigation reports</t>
  </si>
  <si>
    <t xml:space="preserve">a) Clinical notes after routine eye exam &amp; Ophthalmoscopy for indication of the procedure                               </t>
  </si>
  <si>
    <t>a) Examination report
b) Further plan of treatment0</t>
  </si>
  <si>
    <t xml:space="preserve">a) Clinical notes (detailing signs, symptoms, examination findings, indications for doing the procedure)
b) Document required for Investigation: 
• Pre-op photo (extraoral and intraoral)
c) Radiological imaging </t>
  </si>
  <si>
    <t>a) Indoor case papers &amp; Consent (informed written) 
b) Procedure note/ operative note &amp; Anesthesia notes 
(where applicable)
c) Discharge summary 
d) Photograph of affected part/Treated part.0</t>
  </si>
  <si>
    <t>a) Clinical notes with planned line of treatment 
b) Cone beam computed tomography (CBCT)
c) Valsalva test (nose blowing test)</t>
  </si>
  <si>
    <t>a) Indoor case papers &amp; Consent (informed written) 
b) Procedure note/ operative note &amp; Anesthesia notes 
(where applicable)
c) Discharge summary 0</t>
  </si>
  <si>
    <t>a) Clinical notes with indication for surgery
b) X-ray &amp; other imaging labelled with patient ID, date.
C) Clinical photograph of affected part</t>
  </si>
  <si>
    <t>a) Post Procedure clinical photograph
b) Post op X-ray is labelled with patient ID, date and side (Left/ Right) showing affected part.
c) Detailed operative note
d) Discharge Summary including Implant invoice.0</t>
  </si>
  <si>
    <t>a) Detailed Indoor case papers 
b) Post-operative imaging labelled with patient ID, date 
c)  Detailed Procedure / Operative Notes
d) Detailed Discharge summary0</t>
  </si>
  <si>
    <t>a) Clinical notes (detailing signs, symptoms, examination findings, indications for doing the procedure)
b) Investigation: Conventional Sialography, CT, MR-Sialography, Sialography
• Pre-op photo (extraoral and intraoral)</t>
  </si>
  <si>
    <t>a) Indoor case papers &amp; Consent (informed written) 
b) Procedure note/ operative note &amp; Anesthesia notes 
c) Investigation reports (post procedure):
Histopathology report showing OSMF to confirm the existence0</t>
  </si>
  <si>
    <t>a) Clinical notes                                     b) Admission Notes                               c) Clinical Photograph of the affected eye                                           d) Imaging reports such as Xray/ CT/ MRI                              e) Bone biopsy if any</t>
  </si>
  <si>
    <t xml:space="preserve">a) Clinical Photograph.
b) X-Ray/ CT/ MRI of affected area.
c) Clinical note justifying diagnosis.
</t>
  </si>
  <si>
    <t>a) Post procedure clinical photograph with mouth open.
b) X Ray.
c) Detailed discharge summary.
d) Detailed Procedure/ Operative Notes.0</t>
  </si>
  <si>
    <t>a. Eligibility Criteria
b. Identification proof doner and
receipnt
c. NOC from THOT
(Transplantation of Human
Organ &amp; Tissue)/ Concern
authority
d. Clinical notes detailing
history
e. Examination findings
f. Relevent investigation done.
g. Planned line of management</t>
  </si>
  <si>
    <t>a. Treatement Details
b. Discharge Summery
c. OT Notes
d. All investigation reports
e. Post OT and USG and relative
photographs0</t>
  </si>
  <si>
    <t xml:space="preserve">a. Clinical Notes detailing the injury and need for surgery        b. Medico legal case report/ FIR copy of accident (if applicable)                              c. X-ray/ CT report of fractured limb                                                      d. Clinical photograph of affected part </t>
  </si>
  <si>
    <t xml:space="preserve">1.Treatment records for primary cancer including Tumour board report and all high end imaging reports,histpathology report,USg reports etc,2.Clinical note or other document proving continuing symptomatic clinical condition despite trt as per TBR,3.investigation report suggesting continuiing symptomatic clinical condition,4.Palliative plan of management as per TBR       </t>
  </si>
  <si>
    <t>a) Detailed Indoor case papers with treatment details
b) Detailed procedure notes
c) Detailed Discharge Summary,d)relevant  Investigation repot, e)Any other document reqd by CPD/SNA,f)Invoice of assisted device/implant used,g)Pre op and post op Xray/CT/MRI /LymphoScintigraphyreport(If reqd)0</t>
  </si>
  <si>
    <t xml:space="preserve">1.Treatment records for primary cancer including Tumour board report and all high end imaging reports,histpathology report,USg reports etc,2.Clinical note or other document proving continuing haematuria despite trt as per TBR,3.investigation report suggesting continuiing haematuria,Palliative plan of management as per TBR       </t>
  </si>
  <si>
    <t>1.Plan of communication with detail steps with qualification of Counselling person.2.Consent form of relatives/patient.3Complete diagnosis and management synopsis of concerned malignancy/terminal disease.0</t>
  </si>
  <si>
    <t>a) Detailed Indoor case papers with treatment details
b) Detailed procedure notes
c) Detailed Discharge Summary,d)relevant  Investigation repot, e)Any other document reqd by CPD/SNA,f)Invoice of assisted device/implant used,g)Pre op and post op Xray/CT/MRI /LymphoScintigraphyreport(If reqd),g0Plan of management0</t>
  </si>
  <si>
    <t xml:space="preserve">1.Treatmentt records for primary cancer including Tumour board report and all high end imaging reports,histpathology report,USg reports etc,2.Clinical note or other document proving continuing haematuria despite trt as per TBR,3.investigation report suggesting continuiing haematuria,Palliative plan of management as per TBR       </t>
  </si>
  <si>
    <t>1.Treatment records for primary cancer including Tumour board report and all high end imaging reports,histpathology report,USg reports etc,2.Clinical note or other document proving continuing haematuria despite trt as per TBR,3.investigation report suggesting continuiing haematuria,Palliative plan of management as per TBR        l) Tumor board meeting report                                m) Hysterectomy report n) Papsmear Reoprt       o) Govt. referral form.</t>
  </si>
  <si>
    <t>a) Clinical notes detailing
history.
b) Admission notes showing
vitals.
c) examination findings.
d) any investigations done.
e) planned line of management.</t>
  </si>
  <si>
    <t>a) Detailed ICPs.
b) Treatment details.
c) detailed discharge summary.
d) All investigations reports0</t>
  </si>
  <si>
    <t xml:space="preserve">a) Clinical notes detailing history.
b) Admission notes showing vitals.
c) examination findings (incl neurological examination).
d) any investigations done.(CBC,APTT,PT,CLOTING FACTOR TEST)
e) planned line of management.
</t>
  </si>
  <si>
    <t>a) Detailed Indoor case papers (ICPs) with treatment details
b) Investigations(CBC,APTT,PT,CLOTING FACTOR TEST)/Imaging reports
c) Detailed Discharge summary with follow-up advise at the time of discharge0</t>
  </si>
  <si>
    <t>a) Detailed Indoor case papers (ICPs) with treatment details
b) DCT, CBC, peripheral smear
c) Detailed discharge summary0</t>
  </si>
  <si>
    <t>a) Detailed Indoor case papers (ICPs) with treatment details
b) Investigations/Imaging reports
c) Detailed Discharge summary with follow-up advise at the time of discharge0</t>
  </si>
  <si>
    <t xml:space="preserve">a) Clinical notes detailing history.
b) Admission notes showing vitals.
c) examination findings (incl neurological examination).
d) any investigations done,Cerebrospinal fluid (CSF) microscopy and bacterial culture/CBNAAT
e) planned line of management.
</t>
  </si>
  <si>
    <t>a) Detailed Indoor case papers (ICPs) with treatment details
b) Investigations, microscopy and bacterial culture/Imaging reports
c) Detailed Discharge summary with follow-up advise at the time of discharge0</t>
  </si>
  <si>
    <t xml:space="preserve">a)  Clinical  notes with APACHE
score                                                       b )Investigations
1. CBC
2. Chest X-ray
3.   ABG (if
available)
4. ECG                                     c )Clinical photograph of the patient on
bed
</t>
  </si>
  <si>
    <t>a)Still photograph of the patient undergoing the treatment (+/- ventilatory
support)                                  b) Detailed Indoor case papers having treatment and management                           c) Relevant investigations including serial ABGs                                d) Detailed discharge summary
0</t>
  </si>
  <si>
    <t xml:space="preserve">a) Clinical notes detailing history.
b) Admission notes showing vitals.
c) examination findings (incl neurological examination).
d) any investigations done,Cerebrospinal fluid (CSF) microscopy and bacterial culture
e) planned line of management.
</t>
  </si>
  <si>
    <t>a) Detailed Indoor case papers (ICPs) with treatment details
b) Investigations,Cerebrospinal fluid (CSF) microscopy and bacterial culture/Imaging reports
c) Detailed Discharge summary with follow-up advise at the time of discharge0</t>
  </si>
  <si>
    <t>a) Detailed Indoor case papers (ICPs) with treatment details
b) Investigations,py and bacterial culture/Imaging reports
c) Detailed Discharge summary with follow-up advise at the time of discharge0</t>
  </si>
  <si>
    <t xml:space="preserve">a) Clinical notes detailing history.
b) Admission notes showing vitals.
c) examination findings (incl neurological examination).
d)Detail investigations done(blood, urine),any microscopy and bacterial culture. e) planned line of management.
</t>
  </si>
  <si>
    <t>a) Detailed Indoor case papers (ICPs) with treatment details
b) Investigations reports, microscopy and bacterial culture/Imaging reports
c) Detailed Discharge summary with follow-up advise at the time of discharge0</t>
  </si>
  <si>
    <t xml:space="preserve">a) Clinical notes detailing history.
b) Admission notes showing vitals.
c) examination findings (incl neurological examination).
d) any investigations done,microscopy and bacterial culture/CBNAAT
e) planned line of management.
</t>
  </si>
  <si>
    <t xml:space="preserve">a) Clinical notes detailing history.
b) Admission notes showing vitals.
c) examination findings (incl neurological examination).
d) any investigations done,Cerebrospinal fluid (CSF) microscopy and bacterial culture/CBNAAT, X-ray/CT/MRI
e) planned line of management.
</t>
  </si>
  <si>
    <t xml:space="preserve">a) Clinical notes detailing history.
b) Admission notes showing vitals.
c) examination findings .
d) any investigations done,microscopy and bacterial culture
e) planned line of management.
F) USG
</t>
  </si>
  <si>
    <t xml:space="preserve">a) Clinical notes detailing history.
b) Admission notes showing vitals.
c) examination findings (incl neurological examination).
d) any investigations done,microscopy and bacterial culture
e) planned line of management.    F) ultrasonography Abd &amp; Pelvis
</t>
  </si>
  <si>
    <t xml:space="preserve">a) Clinical notes detailing history.
b) Admission notes showing vitals.
c) examination findings (incl neurological examination).
d) Blood investigations done,microscopy and bacterial culture/ASO/RA FACTOR
e) planned line of management.
</t>
  </si>
  <si>
    <t>a) Detailed Indoor case papers (ICPs) with treatment details
b) Investigations,microscopy and bacterial culture/Imaging reports
c) Detailed Discharge summary with follow-up advise at the time of discharge0</t>
  </si>
  <si>
    <t>A)Detailed Operation notes.
B) Discharge summary
0</t>
  </si>
  <si>
    <t xml:space="preserve">a) Clinical notes.
b) IVP.
c) CT
d) CT-IVP
e) DTPA renal scan.
</t>
  </si>
  <si>
    <t>a) Intra operative photograph. Detailed discharge summary.
b) detailed Procedure.
c) Operative Notes.
0</t>
  </si>
  <si>
    <t>a) Detailed ICPs.
b) Treatment details.
c) Detailed discharge summary.
d) All investigations reports.
0</t>
  </si>
  <si>
    <t xml:space="preserve">a) Clinical notes detailing history.
b) Admission notes showing vitals.
c) Examination findings.
d) Clinical photograph..
e) Planned line of management.
</t>
  </si>
  <si>
    <t>a) Detailed discharge summary.
b) Detailed Procedure.
c) Operative Notes.
d) Post procedure clinical photograph.
0</t>
  </si>
  <si>
    <t>a) Intra procedure clinical stills
b) Detailed Operative notes
c) Detailed discharge summary
0</t>
  </si>
  <si>
    <t xml:space="preserve">a) X Ray.
b) CT Scan Abdomen.
c) UGI contrast study confirming the malrotation.
</t>
  </si>
  <si>
    <t>a) Histopathology.
b) Detailed Procedure.
c) Operative Notes.
d) Post procedure clinical photograph of the operated region.
0</t>
  </si>
  <si>
    <t xml:space="preserve">a) Clinical notes
b) USG
c) CT Scan
</t>
  </si>
  <si>
    <t xml:space="preserve">a) Clinical notes.
b) IVP.
c) CT.
d) CT-IVP.
e) DTPA renal scan.
f) confirming indication.
g) the need for surgery.
</t>
  </si>
  <si>
    <t>Clinical notes with planned line of treatment justifying indication</t>
  </si>
  <si>
    <t>a) Procedure Notes
b) Operative Notes
c) Post Procedure  Photograph of affected part
d) Histopathology report
0</t>
  </si>
  <si>
    <t>a) Detailed discharge summary.
b) Detailed Procedure.
c) Operative Notes.
d) Itraprocedure stills.
0</t>
  </si>
  <si>
    <t xml:space="preserve">a) Indication for surgery with supporting investigation reports
b) Laryngoscopy findings
c) Laryngeal electromyography
</t>
  </si>
  <si>
    <t xml:space="preserve">a) Clincal profile.
b) Blood sugar level.
c) CBC.
d) Photograph of the affected foot.
</t>
  </si>
  <si>
    <t>a) Clincal profile.
b) Blood sugar level.
c) CBC.
d) Photograph of the affected foot.
0</t>
  </si>
  <si>
    <t xml:space="preserve">A) Clinical notes.
B) Clinical photograph in case of injury.
C) If traumatic then MLC.
D) FIR report.
E) Documents supporting if indication is non-traumatic.
</t>
  </si>
  <si>
    <t>A) Clinical photograph of donor.
B) Recipient sites.
C) Intra operative clinical photograph Invoice of Prosthesis.
D) Implant used.
E) Detailed discharge summary.
0</t>
  </si>
  <si>
    <t xml:space="preserve">a) Detailed Procedure.
b) Operative Notes.
c) Intraop. stills with date &amp; patient ID.
d) HPE of specimen,Progress notes.
e) Detailed discharge summary
</t>
  </si>
  <si>
    <t>A)Intra procedure clinical photograph. B)Detailed discharge summary. C)Detailed Procedure.          D)Operative Notes.0</t>
  </si>
  <si>
    <t xml:space="preserve">a) HPE report.
b) Clinical notes with planned line of treatment (documents confirming the  Procedure indicated and details of RT treatment plan). C) Tumor board recommendation and planned line of management
l) Tumor board meeting report                                m) Hysterectomy report n) Papsmear Reoprt       o) Govt. referral form.
</t>
  </si>
  <si>
    <t>1. Detailed Indoor clinical papers along with treatment given details. 2. Detailed Discahrge Summary (with RT treatment and doses given). 3.Tumor board recommendation and planned line of management
l) Tumor board meeting report                           
m) Hysterectomy report 
n) Papsmear Reoprt 
o) Govt. referral form.0</t>
  </si>
  <si>
    <t xml:space="preserve">a) Clinical note with indication for surgery.
b) Pre procedure clinical photo.
c) CBC, Ureacreatinin, LFT, Fasting PPBS &amp; other investigation.
</t>
  </si>
  <si>
    <t>a) Detail procedure 
b)Detail OT and Anaesthesia note
c) Post procedure photo graph
d) Discharge Summary.
f) Daily ICP .l) Tumor board meeting report                           
m) Hysterectomy report 
n) Papsmear Reoprt 
o) Govt. referral form.0</t>
  </si>
  <si>
    <t>a) Clinical note with indication for surgery.
b)Biopsy report.
c)USG/CT/MRI of abdomen and pelvis.
d) Pre anaesthetic evaluation report.
e) CBC, Ureacreatinin, LFT, Fasting PPBS &amp; other investigation.</t>
  </si>
  <si>
    <t>a) Detail procedure 
b)Detail OT and Anaesthesia note
c) Intra procedure photo graph
d) HPE report
e) Discharge Summary.l) Tumor board meeting report                           
m) Hysterectomy report 
n) Papsmear Reoprt 
o) Govt. referral form.0</t>
  </si>
  <si>
    <t>a) Clinical note with indication for surgery.
b)Biopsy report.
c)USG/CECT of abdomen and pelvis &amp; HRCT thoex/PET Scan
d) Pre anaesthetic evaluation report.
e) CBC, Ureacreatinin, LFT, Fasting PPBS &amp; other investigation like CEA, CA 19-9, CA 125
f) prior surgery score/peritoneal cancer index</t>
  </si>
  <si>
    <t>a) Detail procedure 
b)Detail OT and Anaesthesia note
c) Intra procedure photo graph
d) HPE report
e) Discharge Summary.
f) Post procedure clinical photograph.
g) Assesment of compleateness of cytoreductionl) Tumor board meeting report                           
m) Hysterectomy report 
n) Papsmear Reoprt 
o) Govt. referral form.0</t>
  </si>
  <si>
    <t>a) Clinical note with indication for surgery.
b)Biopsy report.
c)USG/CT/MRI. 
d) Pre anaesthetic evaluation report.
e) CBC, Ureacreatinin, LFT, Fasting PPBS &amp; other investigation.
f) Pre procedure clinical photograph</t>
  </si>
  <si>
    <t>a) Detail procedure 
b)Detail OT and Anaesthesia note
c) Intra procedure photo graph
d) HPE report
e) Discharge Summary.
f) Post procedure clinical photographl) Tumor board meeting report                           
m) Hysterectomy report 
n) Papsmear Reoprt 
o) Govt. referral form.0</t>
  </si>
  <si>
    <t>a) Clinical note with planned line of treatment.
b)Biopsy report.
c)USG/CT/MRI of abdomen and pelvis.
d) X-ray chest/ HRCT throax.
e) Pre anaesthetic evaluation report.
f) CBC, Ureacreatinin, LFT, Fasting PPBS &amp; other investigation.
g) Tumor board recommandation if any.</t>
  </si>
  <si>
    <t xml:space="preserve">a) Clinical note with indication for surgery.
b) Biopsy report.
d) Pre anaesthetic evaluation report.
e) CBC, Ureacreatinin, LFT, Fasting PPBS &amp; other investigation.
</t>
  </si>
  <si>
    <t>a) Detail procedure 
b)Detail OT and Anaesthesia note
c) Intra procedure photo graph
d) HPE report
e) Discharge Summary.
l) Tumor board meeting report                           
m) Hysterectomy report 
n) Papsmear Reoprt 
o) Govt. referral form.0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</si>
</sst>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1"/>
      <color theme="0"/>
      <name val="Calibri"/>
      <family val="2"/>
      <scheme val="minor"/>
    </font>
    <font>
      <b/>
      <sz val="12"/>
      <name val="Arial"/>
      <family val="2"/>
    </font>
    <font>
      <sz val="12"/>
      <color theme="1"/>
      <name val="Arial"/>
      <family val="2"/>
    </font>
    <font>
      <sz val="12"/>
      <name val="Arial"/>
      <family val="2"/>
    </font>
    <font>
      <sz val="11"/>
      <color indexed="8"/>
      <name val="Calibri"/>
      <family val="2"/>
      <charset val="1"/>
    </font>
    <font>
      <sz val="10"/>
      <name val="Arial"/>
      <family val="2"/>
    </font>
    <font>
      <sz val="11"/>
      <color indexed="8"/>
      <name val="Calibri"/>
      <family val="2"/>
    </font>
    <font>
      <b/>
      <sz val="11"/>
      <color theme="1"/>
      <name val="Calibri"/>
      <family val="2"/>
      <scheme val="minor"/>
    </font>
    <font>
      <b/>
      <sz val="9"/>
      <color theme="1"/>
      <name val="Arial"/>
      <family val="2"/>
    </font>
    <font>
      <b/>
      <sz val="9"/>
      <name val="Arial"/>
      <family val="2"/>
    </font>
    <font>
      <sz val="9"/>
      <color theme="1"/>
      <name val="Arial"/>
      <family val="2"/>
    </font>
    <font>
      <sz val="9"/>
      <name val="Arial"/>
      <family val="2"/>
    </font>
    <font>
      <sz val="9"/>
      <color theme="1"/>
      <name val="Calibri"/>
      <family val="2"/>
      <scheme val="minor"/>
    </font>
    <font>
      <sz val="12"/>
      <color rgb="FF000000"/>
      <name val="Arial"/>
      <family val="2"/>
    </font>
    <font>
      <sz val="12"/>
      <name val="Times New Roman"/>
      <family val="1"/>
    </font>
    <font>
      <u/>
      <sz val="12"/>
      <color theme="1"/>
      <name val="Arial"/>
      <family val="2"/>
    </font>
  </fonts>
  <fills count="9">
    <fill>
      <patternFill patternType="none"/>
    </fill>
    <fill>
      <patternFill patternType="gray125"/>
    </fill>
    <fill>
      <patternFill patternType="solid">
        <fgColor theme="4" tint="0.39997558519241921"/>
        <bgColor indexed="65"/>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5" tint="0.39997558519241921"/>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8">
    <xf numFmtId="0" fontId="0" fillId="0" borderId="0"/>
    <xf numFmtId="9" fontId="1" fillId="0" borderId="0" applyFont="0" applyFill="0" applyBorder="0" applyAlignment="0" applyProtection="0"/>
    <xf numFmtId="0" fontId="2" fillId="2" borderId="0" applyNumberFormat="0" applyBorder="0" applyAlignment="0" applyProtection="0"/>
    <xf numFmtId="9" fontId="6" fillId="0" borderId="0"/>
    <xf numFmtId="0" fontId="7" fillId="0" borderId="0"/>
    <xf numFmtId="9" fontId="8" fillId="0" borderId="0"/>
    <xf numFmtId="0" fontId="6" fillId="0" borderId="0"/>
    <xf numFmtId="0" fontId="1" fillId="0" borderId="0"/>
  </cellStyleXfs>
  <cellXfs count="126">
    <xf numFmtId="0" fontId="0" fillId="0" borderId="0" xfId="0"/>
    <xf numFmtId="9" fontId="3" fillId="3" borderId="1" xfId="1" applyFont="1" applyFill="1" applyBorder="1" applyAlignment="1" applyProtection="1">
      <alignment horizontal="center" vertical="center" wrapText="1"/>
    </xf>
    <xf numFmtId="0" fontId="3" fillId="3" borderId="1" xfId="1" applyNumberFormat="1" applyFont="1" applyFill="1" applyBorder="1" applyAlignment="1" applyProtection="1">
      <alignment horizontal="center" vertical="center" wrapText="1"/>
    </xf>
    <xf numFmtId="0" fontId="4" fillId="3" borderId="0" xfId="0" applyFont="1" applyFill="1"/>
    <xf numFmtId="0" fontId="4" fillId="3" borderId="1"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vertical="top" wrapText="1"/>
    </xf>
    <xf numFmtId="9" fontId="4" fillId="3" borderId="1" xfId="3" applyFont="1" applyFill="1" applyBorder="1" applyAlignment="1">
      <alignment horizontal="left" vertical="center" wrapText="1"/>
    </xf>
    <xf numFmtId="9" fontId="5" fillId="3" borderId="1" xfId="3"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vertical="center" wrapText="1"/>
    </xf>
    <xf numFmtId="0" fontId="5" fillId="3" borderId="1" xfId="4" applyFont="1" applyFill="1" applyBorder="1" applyAlignment="1">
      <alignment horizontal="left" vertical="center" wrapText="1"/>
    </xf>
    <xf numFmtId="9" fontId="5" fillId="3" borderId="1" xfId="3" applyFont="1" applyFill="1" applyBorder="1" applyAlignment="1">
      <alignment horizontal="left" vertical="center" wrapText="1"/>
    </xf>
    <xf numFmtId="9" fontId="4" fillId="3" borderId="1" xfId="3" applyFont="1" applyFill="1" applyBorder="1" applyAlignment="1">
      <alignment horizontal="center" vertical="center" wrapText="1"/>
    </xf>
    <xf numFmtId="0" fontId="4" fillId="3" borderId="1" xfId="4" applyFont="1" applyFill="1" applyBorder="1" applyAlignment="1">
      <alignment horizontal="center" vertical="center" wrapText="1"/>
    </xf>
    <xf numFmtId="0" fontId="4" fillId="3" borderId="1" xfId="4" applyFont="1" applyFill="1" applyBorder="1" applyAlignment="1">
      <alignment horizontal="left" vertical="center" wrapText="1"/>
    </xf>
    <xf numFmtId="9" fontId="5" fillId="3" borderId="1" xfId="1" applyFont="1" applyFill="1" applyBorder="1" applyAlignment="1">
      <alignment horizontal="left" vertical="center" wrapText="1"/>
    </xf>
    <xf numFmtId="9" fontId="4" fillId="3" borderId="1" xfId="5" applyFont="1" applyFill="1" applyBorder="1" applyAlignment="1">
      <alignment horizontal="left" vertical="center" wrapText="1"/>
    </xf>
    <xf numFmtId="9" fontId="5" fillId="3" borderId="1" xfId="1" applyFont="1" applyFill="1" applyBorder="1" applyAlignment="1">
      <alignment horizontal="center" vertical="center" wrapText="1"/>
    </xf>
    <xf numFmtId="9" fontId="5" fillId="3" borderId="1" xfId="1" applyFont="1" applyFill="1" applyBorder="1" applyAlignment="1">
      <alignment horizontal="center" vertical="center"/>
    </xf>
    <xf numFmtId="9" fontId="5" fillId="3" borderId="1" xfId="1" applyFont="1" applyFill="1" applyBorder="1" applyAlignment="1">
      <alignment vertical="center" wrapText="1"/>
    </xf>
    <xf numFmtId="49" fontId="4" fillId="3" borderId="1" xfId="0" applyNumberFormat="1"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1" xfId="0" applyFont="1" applyFill="1" applyBorder="1" applyAlignment="1">
      <alignment horizontal="center" vertical="center"/>
    </xf>
    <xf numFmtId="0" fontId="4" fillId="3" borderId="1" xfId="0" applyFont="1" applyFill="1" applyBorder="1" applyAlignment="1">
      <alignment vertical="top"/>
    </xf>
    <xf numFmtId="0" fontId="4" fillId="3" borderId="1" xfId="6" applyFont="1" applyFill="1" applyBorder="1" applyAlignment="1">
      <alignment horizontal="left" vertical="center" wrapText="1"/>
    </xf>
    <xf numFmtId="0" fontId="4" fillId="3" borderId="1" xfId="2" applyFont="1" applyFill="1" applyBorder="1" applyAlignment="1">
      <alignment horizontal="left" vertical="center" wrapText="1"/>
    </xf>
    <xf numFmtId="0" fontId="4" fillId="3" borderId="1" xfId="7" applyFont="1" applyFill="1" applyBorder="1" applyAlignment="1">
      <alignment horizontal="center" vertical="center" wrapText="1"/>
    </xf>
    <xf numFmtId="0" fontId="4" fillId="3" borderId="1" xfId="0" applyFont="1" applyFill="1" applyBorder="1" applyAlignment="1">
      <alignment vertical="center" wrapText="1"/>
    </xf>
    <xf numFmtId="0" fontId="4" fillId="3" borderId="1" xfId="0" applyFont="1" applyFill="1" applyBorder="1" applyAlignment="1">
      <alignment wrapText="1"/>
    </xf>
    <xf numFmtId="0" fontId="4" fillId="3" borderId="1" xfId="0" applyFont="1" applyFill="1" applyBorder="1"/>
    <xf numFmtId="0" fontId="5" fillId="3"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9" fillId="3" borderId="1" xfId="0" applyFont="1" applyFill="1" applyBorder="1" applyAlignment="1">
      <alignment wrapText="1"/>
    </xf>
    <xf numFmtId="0" fontId="0" fillId="3" borderId="1" xfId="0" applyFill="1" applyBorder="1"/>
    <xf numFmtId="0" fontId="0" fillId="3" borderId="1" xfId="0" applyFill="1" applyBorder="1" applyAlignment="1">
      <alignment wrapText="1"/>
    </xf>
    <xf numFmtId="0" fontId="12" fillId="3" borderId="1" xfId="0" applyFont="1" applyFill="1" applyBorder="1" applyAlignment="1">
      <alignment horizontal="center" vertical="top" wrapText="1"/>
    </xf>
    <xf numFmtId="0" fontId="12" fillId="3" borderId="1" xfId="0" applyFont="1" applyFill="1" applyBorder="1" applyAlignment="1">
      <alignment horizontal="left" vertical="top" wrapText="1"/>
    </xf>
    <xf numFmtId="0" fontId="13" fillId="3" borderId="1" xfId="0" applyFont="1" applyFill="1" applyBorder="1" applyAlignment="1">
      <alignment horizontal="left" vertical="top" wrapText="1"/>
    </xf>
    <xf numFmtId="0" fontId="0" fillId="3" borderId="0" xfId="0" applyFill="1"/>
    <xf numFmtId="0" fontId="13" fillId="3" borderId="1" xfId="0" applyFont="1" applyFill="1" applyBorder="1" applyAlignment="1">
      <alignment horizontal="left" vertical="top"/>
    </xf>
    <xf numFmtId="0" fontId="13" fillId="3" borderId="1" xfId="4" applyFont="1" applyFill="1" applyBorder="1" applyAlignment="1">
      <alignment horizontal="left" vertical="top" wrapText="1"/>
    </xf>
    <xf numFmtId="0" fontId="0" fillId="3" borderId="0" xfId="0" applyFill="1" applyAlignment="1">
      <alignment wrapText="1"/>
    </xf>
    <xf numFmtId="0" fontId="5" fillId="3" borderId="1" xfId="1" applyNumberFormat="1" applyFont="1" applyFill="1" applyBorder="1" applyAlignment="1">
      <alignment vertical="top" wrapText="1"/>
    </xf>
    <xf numFmtId="9" fontId="16" fillId="3" borderId="1" xfId="1" applyFont="1" applyFill="1" applyBorder="1" applyAlignment="1">
      <alignment horizontal="left" vertical="center" wrapText="1"/>
    </xf>
    <xf numFmtId="0" fontId="15" fillId="3" borderId="1" xfId="0" applyFont="1" applyFill="1" applyBorder="1" applyAlignment="1">
      <alignment horizontal="left" vertical="center" wrapText="1"/>
    </xf>
    <xf numFmtId="0" fontId="15" fillId="3" borderId="1" xfId="0" applyFont="1" applyFill="1" applyBorder="1" applyAlignment="1">
      <alignment vertical="center" wrapText="1"/>
    </xf>
    <xf numFmtId="0" fontId="10" fillId="3" borderId="1" xfId="0" applyFont="1" applyFill="1" applyBorder="1" applyAlignment="1">
      <alignment horizontal="center" wrapText="1"/>
    </xf>
    <xf numFmtId="0" fontId="11" fillId="3" borderId="1" xfId="4" applyFont="1" applyFill="1" applyBorder="1" applyAlignment="1">
      <alignment horizontal="left" vertical="center" wrapText="1"/>
    </xf>
    <xf numFmtId="0" fontId="12" fillId="3" borderId="4" xfId="0" applyFont="1" applyFill="1" applyBorder="1" applyAlignment="1">
      <alignment wrapText="1"/>
    </xf>
    <xf numFmtId="0" fontId="12" fillId="3" borderId="2" xfId="0" applyFont="1" applyFill="1" applyBorder="1" applyAlignment="1">
      <alignment wrapText="1"/>
    </xf>
    <xf numFmtId="0" fontId="12" fillId="3" borderId="1" xfId="0" applyFont="1" applyFill="1" applyBorder="1" applyAlignment="1">
      <alignment wrapText="1"/>
    </xf>
    <xf numFmtId="0" fontId="12" fillId="3" borderId="1" xfId="0" applyFont="1" applyFill="1" applyBorder="1" applyAlignment="1">
      <alignment horizontal="left" wrapText="1"/>
    </xf>
    <xf numFmtId="0" fontId="14" fillId="3" borderId="5" xfId="0" applyFont="1" applyFill="1" applyBorder="1" applyAlignment="1">
      <alignment wrapText="1"/>
    </xf>
    <xf numFmtId="0" fontId="0" fillId="3" borderId="0" xfId="0" applyFill="1" applyAlignment="1">
      <alignment horizontal="left" vertical="top" wrapText="1"/>
    </xf>
    <xf numFmtId="0" fontId="4" fillId="0" borderId="0" xfId="0" applyFont="1"/>
    <xf numFmtId="0" fontId="4" fillId="0" borderId="1" xfId="0" applyFont="1" applyBorder="1"/>
    <xf numFmtId="0" fontId="0" fillId="0" borderId="1" xfId="0" applyBorder="1" applyAlignment="1">
      <alignment wrapText="1"/>
    </xf>
    <xf numFmtId="9" fontId="5" fillId="3" borderId="2" xfId="3"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4" borderId="0" xfId="0" applyFont="1" applyFill="1"/>
    <xf numFmtId="0" fontId="4" fillId="4" borderId="0" xfId="0" applyFont="1" applyFill="1" applyAlignment="1">
      <alignment wrapText="1"/>
    </xf>
    <xf numFmtId="0" fontId="4" fillId="4" borderId="1" xfId="0" applyFont="1" applyFill="1" applyBorder="1"/>
    <xf numFmtId="0" fontId="0" fillId="4" borderId="0" xfId="0" applyFill="1" applyBorder="1" applyAlignment="1">
      <alignment wrapText="1"/>
    </xf>
    <xf numFmtId="0" fontId="4" fillId="4" borderId="1" xfId="0" applyFont="1" applyFill="1" applyBorder="1" applyAlignment="1">
      <alignment wrapText="1"/>
    </xf>
    <xf numFmtId="0" fontId="4" fillId="3" borderId="1" xfId="0" applyFont="1" applyFill="1" applyBorder="1" applyAlignment="1">
      <alignment horizontal="left" vertical="center"/>
    </xf>
    <xf numFmtId="0" fontId="4" fillId="4" borderId="1" xfId="0" applyFont="1" applyFill="1" applyBorder="1" applyAlignment="1">
      <alignment horizontal="left" vertical="center" wrapText="1"/>
    </xf>
    <xf numFmtId="0" fontId="0" fillId="3" borderId="1" xfId="0" applyFill="1" applyBorder="1" applyAlignment="1"/>
    <xf numFmtId="9" fontId="3" fillId="3" borderId="1" xfId="1" applyFont="1" applyFill="1" applyBorder="1" applyAlignment="1" applyProtection="1">
      <alignment horizontal="center" vertical="center"/>
    </xf>
    <xf numFmtId="0" fontId="3" fillId="3" borderId="1" xfId="1" applyNumberFormat="1" applyFont="1" applyFill="1" applyBorder="1" applyAlignment="1" applyProtection="1">
      <alignment horizontal="center" vertical="center"/>
    </xf>
    <xf numFmtId="0" fontId="4" fillId="4" borderId="1" xfId="0" applyFont="1" applyFill="1" applyBorder="1" applyAlignment="1"/>
    <xf numFmtId="0" fontId="4" fillId="3" borderId="0" xfId="0" applyFont="1" applyFill="1" applyAlignment="1"/>
    <xf numFmtId="0" fontId="5" fillId="3" borderId="1" xfId="1" applyNumberFormat="1" applyFont="1" applyFill="1" applyBorder="1" applyAlignment="1">
      <alignment vertical="top"/>
    </xf>
    <xf numFmtId="0" fontId="4" fillId="4" borderId="0" xfId="0" applyFont="1" applyFill="1" applyAlignment="1"/>
    <xf numFmtId="0" fontId="0" fillId="0" borderId="0" xfId="0" applyAlignment="1"/>
    <xf numFmtId="0" fontId="0" fillId="3" borderId="0" xfId="0" applyFill="1" applyAlignment="1"/>
    <xf numFmtId="9" fontId="3" fillId="4" borderId="1" xfId="1" applyFont="1" applyFill="1" applyBorder="1" applyAlignment="1" applyProtection="1">
      <alignment horizontal="center" vertical="center" wrapText="1"/>
    </xf>
    <xf numFmtId="0" fontId="4" fillId="4" borderId="1" xfId="0" applyFont="1" applyFill="1" applyBorder="1" applyAlignment="1">
      <alignment vertical="top"/>
    </xf>
    <xf numFmtId="0" fontId="0" fillId="5" borderId="0" xfId="0" applyFill="1" applyAlignment="1"/>
    <xf numFmtId="0" fontId="0" fillId="0" borderId="1" xfId="0" applyFill="1" applyBorder="1"/>
    <xf numFmtId="0" fontId="0" fillId="0" borderId="1" xfId="0" applyFill="1" applyBorder="1" applyAlignment="1">
      <alignment wrapText="1"/>
    </xf>
    <xf numFmtId="0" fontId="0" fillId="0" borderId="0" xfId="0" applyFill="1"/>
    <xf numFmtId="0" fontId="0" fillId="6" borderId="1" xfId="0" applyFill="1" applyBorder="1"/>
    <xf numFmtId="0" fontId="0" fillId="6" borderId="1" xfId="0" applyFill="1" applyBorder="1" applyAlignment="1">
      <alignment wrapText="1"/>
    </xf>
    <xf numFmtId="0" fontId="0" fillId="6" borderId="0" xfId="0" applyFill="1"/>
    <xf numFmtId="0" fontId="0" fillId="7" borderId="0" xfId="0" applyFill="1"/>
    <xf numFmtId="0" fontId="0" fillId="5" borderId="1" xfId="0" applyFill="1" applyBorder="1"/>
    <xf numFmtId="0" fontId="4" fillId="5" borderId="1" xfId="0" applyFont="1" applyFill="1" applyBorder="1" applyAlignment="1">
      <alignment horizontal="center" vertical="center"/>
    </xf>
    <xf numFmtId="0" fontId="9" fillId="0" borderId="1" xfId="0" applyFont="1" applyFill="1" applyBorder="1"/>
    <xf numFmtId="0" fontId="9" fillId="0" borderId="1" xfId="0" applyFont="1" applyFill="1" applyBorder="1" applyAlignment="1">
      <alignment wrapText="1"/>
    </xf>
    <xf numFmtId="0" fontId="4" fillId="6" borderId="1" xfId="0" applyFont="1" applyFill="1" applyBorder="1" applyAlignment="1">
      <alignment horizontal="center" vertical="center"/>
    </xf>
    <xf numFmtId="0" fontId="4" fillId="6" borderId="1" xfId="0" applyFont="1" applyFill="1" applyBorder="1" applyAlignment="1">
      <alignment horizontal="left" vertical="center" wrapText="1"/>
    </xf>
    <xf numFmtId="0" fontId="4" fillId="6" borderId="1" xfId="0" applyFont="1" applyFill="1" applyBorder="1" applyAlignment="1">
      <alignment horizontal="center" vertical="center" wrapText="1"/>
    </xf>
    <xf numFmtId="0" fontId="4" fillId="6" borderId="1" xfId="0" applyFont="1" applyFill="1" applyBorder="1" applyAlignment="1">
      <alignment vertical="top" wrapText="1"/>
    </xf>
    <xf numFmtId="0" fontId="5" fillId="6" borderId="1" xfId="1" applyNumberFormat="1" applyFont="1" applyFill="1" applyBorder="1" applyAlignment="1">
      <alignment vertical="top" wrapText="1"/>
    </xf>
    <xf numFmtId="0" fontId="4" fillId="6" borderId="1" xfId="0" applyFont="1" applyFill="1" applyBorder="1" applyAlignment="1">
      <alignment vertical="top"/>
    </xf>
    <xf numFmtId="0" fontId="4" fillId="6" borderId="1" xfId="0" applyFont="1" applyFill="1" applyBorder="1" applyAlignment="1">
      <alignment wrapText="1"/>
    </xf>
    <xf numFmtId="0" fontId="4" fillId="6" borderId="0" xfId="0" applyFont="1" applyFill="1"/>
    <xf numFmtId="0" fontId="4" fillId="5" borderId="1"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vertical="top" wrapText="1"/>
    </xf>
    <xf numFmtId="0" fontId="5" fillId="5" borderId="1" xfId="1" applyNumberFormat="1" applyFont="1" applyFill="1" applyBorder="1" applyAlignment="1">
      <alignment vertical="top" wrapText="1"/>
    </xf>
    <xf numFmtId="0" fontId="4" fillId="5" borderId="1" xfId="0" applyFont="1" applyFill="1" applyBorder="1" applyAlignment="1">
      <alignment vertical="top"/>
    </xf>
    <xf numFmtId="0" fontId="4" fillId="5" borderId="1" xfId="0" applyFont="1" applyFill="1" applyBorder="1" applyAlignment="1">
      <alignment wrapText="1"/>
    </xf>
    <xf numFmtId="0" fontId="4" fillId="5" borderId="0" xfId="0" applyFont="1" applyFill="1"/>
    <xf numFmtId="9" fontId="4" fillId="6" borderId="1" xfId="5" applyFont="1" applyFill="1" applyBorder="1" applyAlignment="1">
      <alignment horizontal="left" vertical="center" wrapText="1"/>
    </xf>
    <xf numFmtId="0" fontId="5" fillId="6"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6" borderId="1" xfId="0" applyFont="1" applyFill="1" applyBorder="1" applyAlignment="1">
      <alignment vertical="center" wrapText="1"/>
    </xf>
    <xf numFmtId="0" fontId="5" fillId="6" borderId="1" xfId="0" applyFont="1" applyFill="1" applyBorder="1" applyAlignment="1">
      <alignment vertical="center" wrapText="1"/>
    </xf>
    <xf numFmtId="0" fontId="5" fillId="6" borderId="1" xfId="0" applyFont="1" applyFill="1" applyBorder="1" applyAlignment="1">
      <alignment horizontal="left" vertical="center" wrapText="1"/>
    </xf>
    <xf numFmtId="0" fontId="5" fillId="6" borderId="1" xfId="4" applyFont="1" applyFill="1" applyBorder="1" applyAlignment="1">
      <alignment horizontal="left" vertical="center" wrapText="1"/>
    </xf>
    <xf numFmtId="9" fontId="4" fillId="6" borderId="1" xfId="3" applyFont="1" applyFill="1" applyBorder="1" applyAlignment="1">
      <alignment horizontal="left" vertical="center" wrapText="1"/>
    </xf>
    <xf numFmtId="0" fontId="0" fillId="0" borderId="0" xfId="0" applyAlignment="1">
      <alignment wrapText="1"/>
    </xf>
    <xf numFmtId="0" fontId="0" fillId="8" borderId="1" xfId="0" applyFill="1" applyBorder="1"/>
    <xf numFmtId="0" fontId="0" fillId="8" borderId="1" xfId="0" applyFill="1" applyBorder="1" applyAlignment="1">
      <alignment wrapText="1"/>
    </xf>
    <xf numFmtId="0" fontId="4" fillId="8" borderId="1" xfId="0" applyFont="1" applyFill="1" applyBorder="1" applyAlignment="1">
      <alignment horizontal="center" vertical="center"/>
    </xf>
    <xf numFmtId="0" fontId="9" fillId="8" borderId="1" xfId="0" applyFont="1" applyFill="1" applyBorder="1" applyAlignment="1">
      <alignment wrapText="1"/>
    </xf>
    <xf numFmtId="0" fontId="0" fillId="8" borderId="0" xfId="0" applyFill="1"/>
    <xf numFmtId="0" fontId="4" fillId="8" borderId="1" xfId="0" applyFont="1" applyFill="1" applyBorder="1" applyAlignment="1">
      <alignment horizontal="left" vertical="center" wrapText="1"/>
    </xf>
    <xf numFmtId="0" fontId="17" fillId="0" borderId="1" xfId="0" applyFont="1" applyBorder="1" applyAlignment="1">
      <alignment horizontal="center" vertical="top"/>
    </xf>
    <xf numFmtId="0" fontId="4" fillId="3" borderId="3" xfId="0" applyFont="1" applyFill="1" applyBorder="1" applyAlignment="1">
      <alignment horizontal="center"/>
    </xf>
    <xf numFmtId="0" fontId="0" fillId="0" borderId="3" xfId="0" applyFill="1" applyBorder="1" applyAlignment="1">
      <alignment horizontal="center"/>
    </xf>
    <xf numFmtId="0" fontId="0" fillId="3" borderId="3" xfId="0" applyFill="1" applyBorder="1" applyAlignment="1">
      <alignment horizontal="center"/>
    </xf>
    <xf numFmtId="0" fontId="0" fillId="3" borderId="0" xfId="0" applyFill="1" applyAlignment="1">
      <alignment horizontal="left" vertical="top" wrapText="1"/>
    </xf>
  </cellXfs>
  <cellStyles count="8">
    <cellStyle name="60% - Accent1" xfId="2" builtinId="32"/>
    <cellStyle name="Excel Built-in Normal" xfId="6" xr:uid="{00000000-0005-0000-0000-000001000000}"/>
    <cellStyle name="Normal" xfId="0" builtinId="0"/>
    <cellStyle name="Normal 2" xfId="4" xr:uid="{00000000-0005-0000-0000-000003000000}"/>
    <cellStyle name="Normal 3" xfId="7" xr:uid="{00000000-0005-0000-0000-000004000000}"/>
    <cellStyle name="Percent" xfId="1" builtinId="5"/>
    <cellStyle name="Percent 2" xfId="3" xr:uid="{00000000-0005-0000-0000-000006000000}"/>
    <cellStyle name="Percent 3" xfId="5" xr:uid="{00000000-0005-0000-0000-000007000000}"/>
  </cellStyles>
  <dxfs count="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3"/>
  <sheetViews>
    <sheetView topLeftCell="A10" workbookViewId="0">
      <selection activeCell="G3" sqref="G3:G32"/>
    </sheetView>
  </sheetViews>
  <sheetFormatPr defaultColWidth="9.140625" defaultRowHeight="15" x14ac:dyDescent="0.2"/>
  <cols>
    <col min="1" max="1" width="7" style="56" bestFit="1" customWidth="1"/>
    <col min="2" max="2" width="40.42578125" style="56" bestFit="1" customWidth="1"/>
    <col min="3" max="3" width="9.140625" style="56" bestFit="1" customWidth="1"/>
    <col min="4" max="4" width="10.85546875" style="56" bestFit="1" customWidth="1"/>
    <col min="5" max="5" width="12.85546875" style="56" bestFit="1" customWidth="1"/>
    <col min="6" max="6" width="9.85546875" style="56" bestFit="1" customWidth="1"/>
    <col min="7" max="16384" width="9.140625" style="56"/>
  </cols>
  <sheetData>
    <row r="1" spans="1:7" ht="21" customHeight="1" x14ac:dyDescent="0.2">
      <c r="A1" s="121" t="s">
        <v>8005</v>
      </c>
      <c r="B1" s="121"/>
      <c r="C1" s="121"/>
      <c r="D1" s="121"/>
      <c r="E1" s="121"/>
    </row>
    <row r="2" spans="1:7" x14ac:dyDescent="0.2">
      <c r="A2" s="57" t="s">
        <v>8003</v>
      </c>
      <c r="B2" s="57" t="s">
        <v>8004</v>
      </c>
      <c r="C2" s="57" t="s">
        <v>607</v>
      </c>
      <c r="D2" s="57" t="s">
        <v>30</v>
      </c>
      <c r="E2" s="57" t="s">
        <v>8002</v>
      </c>
      <c r="F2" s="56" t="s">
        <v>8284</v>
      </c>
    </row>
    <row r="3" spans="1:7" x14ac:dyDescent="0.2">
      <c r="A3" s="57">
        <v>1</v>
      </c>
      <c r="B3" s="57" t="s">
        <v>22</v>
      </c>
      <c r="C3" s="57">
        <f>COUNTIFS('11-New Package'!$B$3:$B$2066,Sheet1!B3,'11-New Package'!$Q$3:$Q$2066,Sheet1!$C$2)</f>
        <v>0</v>
      </c>
      <c r="D3" s="57">
        <f>COUNTIFS('11-New Package'!$B$3:$B$2066,Sheet1!B3,'11-New Package'!$Q$3:$Q$2066,Sheet1!$D$2)</f>
        <v>3</v>
      </c>
      <c r="E3" s="57">
        <f>COUNTIF('11-New Package'!$B$3:$B$2066,Sheet1!B3)</f>
        <v>22</v>
      </c>
      <c r="F3" s="56">
        <f>COUNTIFS('11-New Package'!$B$3:$B$2066,Sheet1!B3,'11-New Package'!$V$3:$V$2066,"YES")</f>
        <v>0</v>
      </c>
      <c r="G3" s="56">
        <f>COUNTIFS('11-New Package'!$B$3:$B$2066,Sheet1!B3,'11-New Package'!$T$3:$T$2066,"YES")</f>
        <v>13</v>
      </c>
    </row>
    <row r="4" spans="1:7" x14ac:dyDescent="0.2">
      <c r="A4" s="57">
        <v>2</v>
      </c>
      <c r="B4" s="57" t="s">
        <v>424</v>
      </c>
      <c r="C4" s="57">
        <f>COUNTIFS('11-New Package'!$B$3:$B$2066,Sheet1!B4,'11-New Package'!$Q$3:$Q$2066,Sheet1!$C$2)</f>
        <v>0</v>
      </c>
      <c r="D4" s="57">
        <f>COUNTIFS('11-New Package'!$B$3:$B$2066,Sheet1!B4,'11-New Package'!$Q$3:$Q$2066,Sheet1!$D$2)</f>
        <v>0</v>
      </c>
      <c r="E4" s="57">
        <f>COUNTIF('11-New Package'!$B$3:$B$2066,Sheet1!B4)</f>
        <v>35</v>
      </c>
      <c r="F4" s="56">
        <f>COUNTIFS('11-New Package'!$B$3:$B$2066,Sheet1!B4,'11-New Package'!$V$3:$V$2066,"YES")</f>
        <v>0</v>
      </c>
      <c r="G4" s="56">
        <f>COUNTIFS('11-New Package'!$B$3:$B$2066,Sheet1!B4,'11-New Package'!$T$3:$T$2066,"YES")</f>
        <v>2</v>
      </c>
    </row>
    <row r="5" spans="1:7" x14ac:dyDescent="0.2">
      <c r="A5" s="57">
        <v>3</v>
      </c>
      <c r="B5" s="57" t="s">
        <v>6818</v>
      </c>
      <c r="C5" s="57">
        <f>COUNTIFS('11-New Package'!$B$3:$B$2066,Sheet1!B5,'11-New Package'!$Q$3:$Q$2066,Sheet1!$C$2)</f>
        <v>0</v>
      </c>
      <c r="D5" s="57">
        <f>COUNTIFS('11-New Package'!$B$3:$B$2066,Sheet1!B5,'11-New Package'!$Q$3:$Q$2066,Sheet1!$D$2)</f>
        <v>0</v>
      </c>
      <c r="E5" s="57">
        <f>COUNTIF('11-New Package'!$B$3:$B$2066,Sheet1!B5)</f>
        <v>5</v>
      </c>
      <c r="F5" s="56">
        <f>COUNTIFS('11-New Package'!$B$3:$B$2066,Sheet1!B5,'11-New Package'!$V$3:$V$2066,"YES")</f>
        <v>3</v>
      </c>
      <c r="G5" s="56">
        <f>COUNTIFS('11-New Package'!$B$3:$B$2066,Sheet1!B5,'11-New Package'!$T$3:$T$2066,"YES")</f>
        <v>0</v>
      </c>
    </row>
    <row r="6" spans="1:7" x14ac:dyDescent="0.2">
      <c r="A6" s="57">
        <v>4</v>
      </c>
      <c r="B6" s="57" t="s">
        <v>6372</v>
      </c>
      <c r="C6" s="57">
        <f>COUNTIFS('11-New Package'!$B$3:$B$2066,Sheet1!B6,'11-New Package'!$Q$3:$Q$2066,Sheet1!$C$2)</f>
        <v>0</v>
      </c>
      <c r="D6" s="57">
        <f>COUNTIFS('11-New Package'!$B$3:$B$2066,Sheet1!B6,'11-New Package'!$Q$3:$Q$2066,Sheet1!$D$2)</f>
        <v>0</v>
      </c>
      <c r="E6" s="57">
        <f>COUNTIF('11-New Package'!$B$3:$B$2066,Sheet1!B6)</f>
        <v>137</v>
      </c>
      <c r="F6" s="56">
        <f>COUNTIFS('11-New Package'!$B$3:$B$2066,Sheet1!B6,'11-New Package'!$V$3:$V$2066,"YES")</f>
        <v>0</v>
      </c>
      <c r="G6" s="56">
        <f>COUNTIFS('11-New Package'!$B$3:$B$2066,Sheet1!B6,'11-New Package'!$T$3:$T$2066,"YES")</f>
        <v>116</v>
      </c>
    </row>
    <row r="7" spans="1:7" x14ac:dyDescent="0.2">
      <c r="A7" s="57">
        <v>5</v>
      </c>
      <c r="B7" s="57" t="s">
        <v>86</v>
      </c>
      <c r="C7" s="57">
        <f>COUNTIFS('11-New Package'!$B$3:$B$2066,Sheet1!B7,'11-New Package'!$Q$3:$Q$2066,Sheet1!$C$2)</f>
        <v>0</v>
      </c>
      <c r="D7" s="57">
        <f>COUNTIFS('11-New Package'!$B$3:$B$2066,Sheet1!B7,'11-New Package'!$Q$3:$Q$2066,Sheet1!$D$2)</f>
        <v>0</v>
      </c>
      <c r="E7" s="57">
        <f>COUNTIF('11-New Package'!$B$3:$B$2066,Sheet1!B7)</f>
        <v>4</v>
      </c>
      <c r="F7" s="56">
        <f>COUNTIFS('11-New Package'!$B$3:$B$2066,Sheet1!B7,'11-New Package'!$V$3:$V$2066,"YES")</f>
        <v>0</v>
      </c>
      <c r="G7" s="56">
        <f>COUNTIFS('11-New Package'!$B$3:$B$2066,Sheet1!B7,'11-New Package'!$T$3:$T$2066,"YES")</f>
        <v>0</v>
      </c>
    </row>
    <row r="8" spans="1:7" x14ac:dyDescent="0.2">
      <c r="A8" s="57">
        <v>6</v>
      </c>
      <c r="B8" s="57" t="s">
        <v>4462</v>
      </c>
      <c r="C8" s="57">
        <f>COUNTIFS('11-New Package'!$B$3:$B$2066,Sheet1!B8,'11-New Package'!$Q$3:$Q$2066,Sheet1!$C$2)</f>
        <v>11</v>
      </c>
      <c r="D8" s="57">
        <f>COUNTIFS('11-New Package'!$B$3:$B$2066,Sheet1!B8,'11-New Package'!$Q$3:$Q$2066,Sheet1!$D$2)</f>
        <v>1</v>
      </c>
      <c r="E8" s="57">
        <f>COUNTIF('11-New Package'!$B$3:$B$2066,Sheet1!B8)</f>
        <v>84</v>
      </c>
      <c r="F8" s="56">
        <f>COUNTIFS('11-New Package'!$B$3:$B$2066,Sheet1!B8,'11-New Package'!$V$3:$V$2066,"YES")</f>
        <v>0</v>
      </c>
      <c r="G8" s="56">
        <f>COUNTIFS('11-New Package'!$B$3:$B$2066,Sheet1!B8,'11-New Package'!$T$3:$T$2066,"YES")</f>
        <v>1</v>
      </c>
    </row>
    <row r="9" spans="1:7" x14ac:dyDescent="0.2">
      <c r="A9" s="57">
        <v>7</v>
      </c>
      <c r="B9" s="57" t="s">
        <v>580</v>
      </c>
      <c r="C9" s="57">
        <f>COUNTIFS('11-New Package'!$B$3:$B$2066,Sheet1!B9,'11-New Package'!$Q$3:$Q$2066,Sheet1!$C$2)</f>
        <v>4</v>
      </c>
      <c r="D9" s="57">
        <f>COUNTIFS('11-New Package'!$B$3:$B$2066,Sheet1!B9,'11-New Package'!$Q$3:$Q$2066,Sheet1!$D$2)</f>
        <v>17</v>
      </c>
      <c r="E9" s="57">
        <f>COUNTIF('11-New Package'!$B$3:$B$2066,Sheet1!B9)</f>
        <v>158</v>
      </c>
      <c r="F9" s="56">
        <f>COUNTIFS('11-New Package'!$B$3:$B$2066,Sheet1!B9,'11-New Package'!$V$3:$V$2066,"YES")</f>
        <v>106</v>
      </c>
      <c r="G9" s="56">
        <f>COUNTIFS('11-New Package'!$B$3:$B$2066,Sheet1!B9,'11-New Package'!$T$3:$T$2066,"YES")</f>
        <v>2</v>
      </c>
    </row>
    <row r="10" spans="1:7" x14ac:dyDescent="0.2">
      <c r="A10" s="57">
        <v>8</v>
      </c>
      <c r="B10" s="57" t="s">
        <v>3792</v>
      </c>
      <c r="C10" s="57">
        <f>COUNTIFS('11-New Package'!$B$3:$B$2066,Sheet1!B10,'11-New Package'!$Q$3:$Q$2066,Sheet1!$C$2)</f>
        <v>41</v>
      </c>
      <c r="D10" s="57">
        <f>COUNTIFS('11-New Package'!$B$3:$B$2066,Sheet1!B10,'11-New Package'!$Q$3:$Q$2066,Sheet1!$D$2)</f>
        <v>13</v>
      </c>
      <c r="E10" s="57">
        <f>COUNTIF('11-New Package'!$B$3:$B$2066,Sheet1!B10)</f>
        <v>181</v>
      </c>
      <c r="F10" s="56">
        <f>COUNTIFS('11-New Package'!$B$3:$B$2066,Sheet1!B10,'11-New Package'!$V$3:$V$2066,"YES")</f>
        <v>0</v>
      </c>
      <c r="G10" s="56">
        <f>COUNTIFS('11-New Package'!$B$3:$B$2066,Sheet1!B10,'11-New Package'!$T$3:$T$2066,"YES")</f>
        <v>8</v>
      </c>
    </row>
    <row r="11" spans="1:7" x14ac:dyDescent="0.2">
      <c r="A11" s="57">
        <v>9</v>
      </c>
      <c r="B11" s="57" t="s">
        <v>6864</v>
      </c>
      <c r="C11" s="57">
        <f>COUNTIFS('11-New Package'!$B$3:$B$2066,Sheet1!B11,'11-New Package'!$Q$3:$Q$2066,Sheet1!$C$2)</f>
        <v>0</v>
      </c>
      <c r="D11" s="57">
        <f>COUNTIFS('11-New Package'!$B$3:$B$2066,Sheet1!B11,'11-New Package'!$Q$3:$Q$2066,Sheet1!$D$2)</f>
        <v>0</v>
      </c>
      <c r="E11" s="57">
        <f>COUNTIF('11-New Package'!$B$3:$B$2066,Sheet1!B11)</f>
        <v>89</v>
      </c>
      <c r="F11" s="56">
        <f>COUNTIFS('11-New Package'!$B$3:$B$2066,Sheet1!B11,'11-New Package'!$V$3:$V$2066,"YES")</f>
        <v>0</v>
      </c>
      <c r="G11" s="56">
        <f>COUNTIFS('11-New Package'!$B$3:$B$2066,Sheet1!B11,'11-New Package'!$T$3:$T$2066,"YES")</f>
        <v>0</v>
      </c>
    </row>
    <row r="12" spans="1:7" x14ac:dyDescent="0.2">
      <c r="A12" s="57">
        <v>10</v>
      </c>
      <c r="B12" s="57" t="s">
        <v>6838</v>
      </c>
      <c r="C12" s="57">
        <f>COUNTIFS('11-New Package'!$B$3:$B$2066,Sheet1!B12,'11-New Package'!$Q$3:$Q$2066,Sheet1!$C$2)</f>
        <v>0</v>
      </c>
      <c r="D12" s="57">
        <f>COUNTIFS('11-New Package'!$B$3:$B$2066,Sheet1!B12,'11-New Package'!$Q$3:$Q$2066,Sheet1!$D$2)</f>
        <v>0</v>
      </c>
      <c r="E12" s="57">
        <f>COUNTIF('11-New Package'!$B$3:$B$2066,Sheet1!B12)</f>
        <v>10</v>
      </c>
      <c r="F12" s="56">
        <f>COUNTIFS('11-New Package'!$B$3:$B$2066,Sheet1!B12,'11-New Package'!$V$3:$V$2066,"YES")</f>
        <v>0</v>
      </c>
      <c r="G12" s="56">
        <f>COUNTIFS('11-New Package'!$B$3:$B$2066,Sheet1!B12,'11-New Package'!$T$3:$T$2066,"YES")</f>
        <v>1</v>
      </c>
    </row>
    <row r="13" spans="1:7" x14ac:dyDescent="0.2">
      <c r="A13" s="57">
        <v>11</v>
      </c>
      <c r="B13" s="57" t="s">
        <v>106</v>
      </c>
      <c r="C13" s="57">
        <f>COUNTIFS('11-New Package'!$B$3:$B$2066,Sheet1!B13,'11-New Package'!$Q$3:$Q$2066,Sheet1!$C$2)</f>
        <v>0</v>
      </c>
      <c r="D13" s="57">
        <f>COUNTIFS('11-New Package'!$B$3:$B$2066,Sheet1!B13,'11-New Package'!$Q$3:$Q$2066,Sheet1!$D$2)</f>
        <v>0</v>
      </c>
      <c r="E13" s="57">
        <f>COUNTIF('11-New Package'!$B$3:$B$2066,Sheet1!B13)</f>
        <v>1</v>
      </c>
      <c r="F13" s="56">
        <f>COUNTIFS('11-New Package'!$B$3:$B$2066,Sheet1!B13,'11-New Package'!$V$3:$V$2066,"YES")</f>
        <v>1</v>
      </c>
      <c r="G13" s="56">
        <f>COUNTIFS('11-New Package'!$B$3:$B$2066,Sheet1!B13,'11-New Package'!$T$3:$T$2066,"YES")</f>
        <v>0</v>
      </c>
    </row>
    <row r="14" spans="1:7" x14ac:dyDescent="0.2">
      <c r="A14" s="57">
        <v>12</v>
      </c>
      <c r="B14" s="57" t="s">
        <v>111</v>
      </c>
      <c r="C14" s="57">
        <f>COUNTIFS('11-New Package'!$B$3:$B$2066,Sheet1!B14,'11-New Package'!$Q$3:$Q$2066,Sheet1!$C$2)</f>
        <v>0</v>
      </c>
      <c r="D14" s="57">
        <f>COUNTIFS('11-New Package'!$B$3:$B$2066,Sheet1!B14,'11-New Package'!$Q$3:$Q$2066,Sheet1!$D$2)</f>
        <v>0</v>
      </c>
      <c r="E14" s="57">
        <f>COUNTIF('11-New Package'!$B$3:$B$2066,Sheet1!B14)</f>
        <v>108</v>
      </c>
      <c r="F14" s="56">
        <f>COUNTIFS('11-New Package'!$B$3:$B$2066,Sheet1!B14,'11-New Package'!$V$3:$V$2066,"YES")</f>
        <v>0</v>
      </c>
      <c r="G14" s="56">
        <f>COUNTIFS('11-New Package'!$B$3:$B$2066,Sheet1!B14,'11-New Package'!$T$3:$T$2066,"YES")</f>
        <v>39</v>
      </c>
    </row>
    <row r="15" spans="1:7" x14ac:dyDescent="0.2">
      <c r="A15" s="57">
        <v>13</v>
      </c>
      <c r="B15" s="57" t="s">
        <v>1281</v>
      </c>
      <c r="C15" s="57">
        <f>COUNTIFS('11-New Package'!$B$3:$B$2066,Sheet1!B15,'11-New Package'!$Q$3:$Q$2066,Sheet1!$C$2)</f>
        <v>0</v>
      </c>
      <c r="D15" s="57">
        <f>COUNTIFS('11-New Package'!$B$3:$B$2066,Sheet1!B15,'11-New Package'!$Q$3:$Q$2066,Sheet1!$D$2)</f>
        <v>0</v>
      </c>
      <c r="E15" s="57">
        <f>COUNTIF('11-New Package'!$B$3:$B$2066,Sheet1!B15)</f>
        <v>288</v>
      </c>
      <c r="F15" s="56">
        <f>COUNTIFS('11-New Package'!$B$3:$B$2066,Sheet1!B15,'11-New Package'!$V$3:$V$2066,"YES")</f>
        <v>0</v>
      </c>
      <c r="G15" s="56">
        <f>COUNTIFS('11-New Package'!$B$3:$B$2066,Sheet1!B15,'11-New Package'!$T$3:$T$2066,"YES")</f>
        <v>21</v>
      </c>
    </row>
    <row r="16" spans="1:7" x14ac:dyDescent="0.2">
      <c r="A16" s="57">
        <v>14</v>
      </c>
      <c r="B16" s="57" t="s">
        <v>1129</v>
      </c>
      <c r="C16" s="57">
        <f>COUNTIFS('11-New Package'!$B$3:$B$2066,Sheet1!B16,'11-New Package'!$Q$3:$Q$2066,Sheet1!$C$2)</f>
        <v>0</v>
      </c>
      <c r="D16" s="57">
        <f>COUNTIFS('11-New Package'!$B$3:$B$2066,Sheet1!B16,'11-New Package'!$Q$3:$Q$2066,Sheet1!$D$2)</f>
        <v>0</v>
      </c>
      <c r="E16" s="57">
        <f>COUNTIF('11-New Package'!$B$3:$B$2066,Sheet1!B16)</f>
        <v>22</v>
      </c>
      <c r="F16" s="56">
        <f>COUNTIFS('11-New Package'!$B$3:$B$2066,Sheet1!B16,'11-New Package'!$V$3:$V$2066,"YES")</f>
        <v>17</v>
      </c>
      <c r="G16" s="56">
        <f>COUNTIFS('11-New Package'!$B$3:$B$2066,Sheet1!B16,'11-New Package'!$T$3:$T$2066,"YES")</f>
        <v>0</v>
      </c>
    </row>
    <row r="17" spans="1:7" x14ac:dyDescent="0.2">
      <c r="A17" s="57">
        <v>15</v>
      </c>
      <c r="B17" s="57" t="s">
        <v>1211</v>
      </c>
      <c r="C17" s="57">
        <f>COUNTIFS('11-New Package'!$B$3:$B$2066,Sheet1!B17,'11-New Package'!$Q$3:$Q$2066,Sheet1!$C$2)</f>
        <v>0</v>
      </c>
      <c r="D17" s="57">
        <f>COUNTIFS('11-New Package'!$B$3:$B$2066,Sheet1!B17,'11-New Package'!$Q$3:$Q$2066,Sheet1!$D$2)</f>
        <v>0</v>
      </c>
      <c r="E17" s="57">
        <f>COUNTIF('11-New Package'!$B$3:$B$2066,Sheet1!B17)</f>
        <v>13</v>
      </c>
      <c r="F17" s="56">
        <f>COUNTIFS('11-New Package'!$B$3:$B$2066,Sheet1!B17,'11-New Package'!$V$3:$V$2066,"YES")</f>
        <v>0</v>
      </c>
      <c r="G17" s="56">
        <f>COUNTIFS('11-New Package'!$B$3:$B$2066,Sheet1!B17,'11-New Package'!$T$3:$T$2066,"YES")</f>
        <v>0</v>
      </c>
    </row>
    <row r="18" spans="1:7" x14ac:dyDescent="0.2">
      <c r="A18" s="57">
        <v>16</v>
      </c>
      <c r="B18" s="57" t="s">
        <v>4836</v>
      </c>
      <c r="C18" s="57">
        <f>COUNTIFS('11-New Package'!$B$3:$B$2066,Sheet1!B18,'11-New Package'!$Q$3:$Q$2066,Sheet1!$C$2)</f>
        <v>3</v>
      </c>
      <c r="D18" s="57">
        <f>COUNTIFS('11-New Package'!$B$3:$B$2066,Sheet1!B18,'11-New Package'!$Q$3:$Q$2066,Sheet1!$D$2)</f>
        <v>0</v>
      </c>
      <c r="E18" s="57">
        <f>COUNTIF('11-New Package'!$B$3:$B$2066,Sheet1!B18)</f>
        <v>84</v>
      </c>
      <c r="F18" s="56">
        <f>COUNTIFS('11-New Package'!$B$3:$B$2066,Sheet1!B18,'11-New Package'!$V$3:$V$2066,"YES")</f>
        <v>4</v>
      </c>
      <c r="G18" s="56">
        <f>COUNTIFS('11-New Package'!$B$3:$B$2066,Sheet1!B18,'11-New Package'!$T$3:$T$2066,"YES")</f>
        <v>29</v>
      </c>
    </row>
    <row r="19" spans="1:7" x14ac:dyDescent="0.2">
      <c r="A19" s="57">
        <v>17</v>
      </c>
      <c r="B19" s="57" t="s">
        <v>3304</v>
      </c>
      <c r="C19" s="57">
        <f>COUNTIFS('11-New Package'!$B$3:$B$2066,Sheet1!B19,'11-New Package'!$Q$3:$Q$2066,Sheet1!$C$2)</f>
        <v>28</v>
      </c>
      <c r="D19" s="57">
        <f>COUNTIFS('11-New Package'!$B$3:$B$2066,Sheet1!B19,'11-New Package'!$Q$3:$Q$2066,Sheet1!$D$2)</f>
        <v>7</v>
      </c>
      <c r="E19" s="57">
        <f>COUNTIF('11-New Package'!$B$3:$B$2066,Sheet1!B19)</f>
        <v>89</v>
      </c>
      <c r="F19" s="56">
        <f>COUNTIFS('11-New Package'!$B$3:$B$2066,Sheet1!B19,'11-New Package'!$V$3:$V$2066,"YES")</f>
        <v>0</v>
      </c>
      <c r="G19" s="56">
        <f>COUNTIFS('11-New Package'!$B$3:$B$2066,Sheet1!B19,'11-New Package'!$T$3:$T$2066,"YES")</f>
        <v>0</v>
      </c>
    </row>
    <row r="20" spans="1:7" x14ac:dyDescent="0.2">
      <c r="A20" s="57">
        <v>18</v>
      </c>
      <c r="B20" s="57" t="s">
        <v>3549</v>
      </c>
      <c r="C20" s="57">
        <f>COUNTIFS('11-New Package'!$B$3:$B$2066,Sheet1!B20,'11-New Package'!$Q$3:$Q$2066,Sheet1!$C$2)</f>
        <v>10</v>
      </c>
      <c r="D20" s="57">
        <f>COUNTIFS('11-New Package'!$B$3:$B$2066,Sheet1!B20,'11-New Package'!$Q$3:$Q$2066,Sheet1!$D$2)</f>
        <v>1</v>
      </c>
      <c r="E20" s="57">
        <f>COUNTIF('11-New Package'!$B$3:$B$2066,Sheet1!B20)</f>
        <v>60</v>
      </c>
      <c r="F20" s="56">
        <f>COUNTIFS('11-New Package'!$B$3:$B$2066,Sheet1!B20,'11-New Package'!$V$3:$V$2066,"YES")</f>
        <v>0</v>
      </c>
      <c r="G20" s="56">
        <f>COUNTIFS('11-New Package'!$B$3:$B$2066,Sheet1!B20,'11-New Package'!$T$3:$T$2066,"YES")</f>
        <v>0</v>
      </c>
    </row>
    <row r="21" spans="1:7" x14ac:dyDescent="0.2">
      <c r="A21" s="57">
        <v>19</v>
      </c>
      <c r="B21" s="57" t="s">
        <v>4754</v>
      </c>
      <c r="C21" s="57">
        <f>COUNTIFS('11-New Package'!$B$3:$B$2066,Sheet1!B21,'11-New Package'!$Q$3:$Q$2066,Sheet1!$C$2)</f>
        <v>0</v>
      </c>
      <c r="D21" s="57">
        <f>COUNTIFS('11-New Package'!$B$3:$B$2066,Sheet1!B21,'11-New Package'!$Q$3:$Q$2066,Sheet1!$D$2)</f>
        <v>1</v>
      </c>
      <c r="E21" s="57">
        <f>COUNTIF('11-New Package'!$B$3:$B$2066,Sheet1!B21)</f>
        <v>22</v>
      </c>
      <c r="F21" s="56">
        <f>COUNTIFS('11-New Package'!$B$3:$B$2066,Sheet1!B21,'11-New Package'!$V$3:$V$2066,"YES")</f>
        <v>0</v>
      </c>
      <c r="G21" s="56">
        <f>COUNTIFS('11-New Package'!$B$3:$B$2066,Sheet1!B21,'11-New Package'!$T$3:$T$2066,"YES")</f>
        <v>0</v>
      </c>
    </row>
    <row r="22" spans="1:7" x14ac:dyDescent="0.2">
      <c r="A22" s="57">
        <v>20</v>
      </c>
      <c r="B22" s="57" t="s">
        <v>2428</v>
      </c>
      <c r="C22" s="57">
        <f>COUNTIFS('11-New Package'!$B$3:$B$2066,Sheet1!B22,'11-New Package'!$Q$3:$Q$2066,Sheet1!$C$2)</f>
        <v>0</v>
      </c>
      <c r="D22" s="57">
        <f>COUNTIFS('11-New Package'!$B$3:$B$2066,Sheet1!B22,'11-New Package'!$Q$3:$Q$2066,Sheet1!$D$2)</f>
        <v>0</v>
      </c>
      <c r="E22" s="57">
        <f>COUNTIF('11-New Package'!$B$3:$B$2066,Sheet1!B22)</f>
        <v>3</v>
      </c>
      <c r="F22" s="56">
        <f>COUNTIFS('11-New Package'!$B$3:$B$2066,Sheet1!B22,'11-New Package'!$V$3:$V$2066,"YES")</f>
        <v>0</v>
      </c>
      <c r="G22" s="56">
        <f>COUNTIFS('11-New Package'!$B$3:$B$2066,Sheet1!B22,'11-New Package'!$T$3:$T$2066,"YES")</f>
        <v>3</v>
      </c>
    </row>
    <row r="23" spans="1:7" x14ac:dyDescent="0.2">
      <c r="A23" s="57">
        <v>21</v>
      </c>
      <c r="B23" s="57" t="s">
        <v>2628</v>
      </c>
      <c r="C23" s="57">
        <f>COUNTIFS('11-New Package'!$B$3:$B$2066,Sheet1!B23,'11-New Package'!$Q$3:$Q$2066,Sheet1!$C$2)</f>
        <v>0</v>
      </c>
      <c r="D23" s="57">
        <f>COUNTIFS('11-New Package'!$B$3:$B$2066,Sheet1!B23,'11-New Package'!$Q$3:$Q$2066,Sheet1!$D$2)</f>
        <v>0</v>
      </c>
      <c r="E23" s="57">
        <f>COUNTIF('11-New Package'!$B$3:$B$2066,Sheet1!B23)</f>
        <v>143</v>
      </c>
      <c r="F23" s="56">
        <f>COUNTIFS('11-New Package'!$B$3:$B$2066,Sheet1!B23,'11-New Package'!$V$3:$V$2066,"YES")</f>
        <v>0</v>
      </c>
      <c r="G23" s="56">
        <f>COUNTIFS('11-New Package'!$B$3:$B$2066,Sheet1!B23,'11-New Package'!$T$3:$T$2066,"YES")</f>
        <v>5</v>
      </c>
    </row>
    <row r="24" spans="1:7" x14ac:dyDescent="0.2">
      <c r="A24" s="57">
        <v>22</v>
      </c>
      <c r="B24" s="57" t="s">
        <v>2438</v>
      </c>
      <c r="C24" s="57">
        <f>COUNTIFS('11-New Package'!$B$3:$B$2066,Sheet1!B24,'11-New Package'!$Q$3:$Q$2066,Sheet1!$C$2)</f>
        <v>0</v>
      </c>
      <c r="D24" s="57">
        <f>COUNTIFS('11-New Package'!$B$3:$B$2066,Sheet1!B24,'11-New Package'!$Q$3:$Q$2066,Sheet1!$D$2)</f>
        <v>0</v>
      </c>
      <c r="E24" s="57">
        <f>COUNTIF('11-New Package'!$B$3:$B$2066,Sheet1!B24)</f>
        <v>43</v>
      </c>
      <c r="F24" s="56">
        <f>COUNTIFS('11-New Package'!$B$3:$B$2066,Sheet1!B24,'11-New Package'!$V$3:$V$2066,"YES")</f>
        <v>21</v>
      </c>
      <c r="G24" s="56">
        <f>COUNTIFS('11-New Package'!$B$3:$B$2066,Sheet1!B24,'11-New Package'!$T$3:$T$2066,"YES")</f>
        <v>2</v>
      </c>
    </row>
    <row r="25" spans="1:7" x14ac:dyDescent="0.2">
      <c r="A25" s="57">
        <v>23</v>
      </c>
      <c r="B25" s="57" t="s">
        <v>879</v>
      </c>
      <c r="C25" s="57">
        <f>COUNTIFS('11-New Package'!$B$3:$B$2066,Sheet1!B25,'11-New Package'!$Q$3:$Q$2066,Sheet1!$C$2)</f>
        <v>0</v>
      </c>
      <c r="D25" s="57">
        <f>COUNTIFS('11-New Package'!$B$3:$B$2066,Sheet1!B25,'11-New Package'!$Q$3:$Q$2066,Sheet1!$D$2)</f>
        <v>0</v>
      </c>
      <c r="E25" s="57">
        <f>COUNTIF('11-New Package'!$B$3:$B$2066,Sheet1!B25)</f>
        <v>62</v>
      </c>
      <c r="F25" s="56">
        <f>COUNTIFS('11-New Package'!$B$3:$B$2066,Sheet1!B25,'11-New Package'!$V$3:$V$2066,"YES")</f>
        <v>62</v>
      </c>
      <c r="G25" s="56">
        <f>COUNTIFS('11-New Package'!$B$3:$B$2066,Sheet1!B25,'11-New Package'!$T$3:$T$2066,"YES")</f>
        <v>0</v>
      </c>
    </row>
    <row r="26" spans="1:7" x14ac:dyDescent="0.2">
      <c r="A26" s="57">
        <v>24</v>
      </c>
      <c r="B26" s="57" t="s">
        <v>5631</v>
      </c>
      <c r="C26" s="57">
        <f>COUNTIFS('11-New Package'!$B$3:$B$2066,Sheet1!B26,'11-New Package'!$Q$3:$Q$2066,Sheet1!$C$2)</f>
        <v>1</v>
      </c>
      <c r="D26" s="57">
        <f>COUNTIFS('11-New Package'!$B$3:$B$2066,Sheet1!B26,'11-New Package'!$Q$3:$Q$2066,Sheet1!$D$2)</f>
        <v>0</v>
      </c>
      <c r="E26" s="57">
        <f>COUNTIF('11-New Package'!$B$3:$B$2066,Sheet1!B26)</f>
        <v>58</v>
      </c>
      <c r="F26" s="56">
        <f>COUNTIFS('11-New Package'!$B$3:$B$2066,Sheet1!B26,'11-New Package'!$V$3:$V$2066,"YES")</f>
        <v>0</v>
      </c>
      <c r="G26" s="56">
        <f>COUNTIFS('11-New Package'!$B$3:$B$2066,Sheet1!B26,'11-New Package'!$T$3:$T$2066,"YES")</f>
        <v>5</v>
      </c>
    </row>
    <row r="27" spans="1:7" x14ac:dyDescent="0.2">
      <c r="A27" s="57">
        <v>25</v>
      </c>
      <c r="B27" s="57" t="s">
        <v>5571</v>
      </c>
      <c r="C27" s="57">
        <f>COUNTIFS('11-New Package'!$B$3:$B$2066,Sheet1!B27,'11-New Package'!$Q$3:$Q$2066,Sheet1!$C$2)</f>
        <v>0</v>
      </c>
      <c r="D27" s="57">
        <f>COUNTIFS('11-New Package'!$B$3:$B$2066,Sheet1!B27,'11-New Package'!$Q$3:$Q$2066,Sheet1!$D$2)</f>
        <v>0</v>
      </c>
      <c r="E27" s="57">
        <f>COUNTIF('11-New Package'!$B$3:$B$2066,Sheet1!B27)</f>
        <v>15</v>
      </c>
      <c r="F27" s="56">
        <f>COUNTIFS('11-New Package'!$B$3:$B$2066,Sheet1!B27,'11-New Package'!$V$3:$V$2066,"YES")</f>
        <v>0</v>
      </c>
      <c r="G27" s="56">
        <f>COUNTIFS('11-New Package'!$B$3:$B$2066,Sheet1!B27,'11-New Package'!$T$3:$T$2066,"YES")</f>
        <v>6</v>
      </c>
    </row>
    <row r="28" spans="1:7" x14ac:dyDescent="0.2">
      <c r="A28" s="57">
        <v>26</v>
      </c>
      <c r="B28" s="57" t="s">
        <v>665</v>
      </c>
      <c r="C28" s="57">
        <f>COUNTIFS('11-New Package'!$B$3:$B$2066,Sheet1!B28,'11-New Package'!$Q$3:$Q$2066,Sheet1!$C$2)</f>
        <v>0</v>
      </c>
      <c r="D28" s="57">
        <f>COUNTIFS('11-New Package'!$B$3:$B$2066,Sheet1!B28,'11-New Package'!$Q$3:$Q$2066,Sheet1!$D$2)</f>
        <v>0</v>
      </c>
      <c r="E28" s="57">
        <f>COUNTIF('11-New Package'!$B$3:$B$2066,Sheet1!B28)</f>
        <v>30</v>
      </c>
      <c r="F28" s="56">
        <f>COUNTIFS('11-New Package'!$B$3:$B$2066,Sheet1!B28,'11-New Package'!$V$3:$V$2066,"YES")</f>
        <v>0</v>
      </c>
      <c r="G28" s="56">
        <f>COUNTIFS('11-New Package'!$B$3:$B$2066,Sheet1!B28,'11-New Package'!$T$3:$T$2066,"YES")</f>
        <v>0</v>
      </c>
    </row>
    <row r="29" spans="1:7" x14ac:dyDescent="0.2">
      <c r="A29" s="57">
        <v>27</v>
      </c>
      <c r="B29" s="57" t="s">
        <v>2308</v>
      </c>
      <c r="C29" s="57">
        <f>COUNTIFS('11-New Package'!$B$3:$B$2066,Sheet1!B29,'11-New Package'!$Q$3:$Q$2066,Sheet1!$C$2)</f>
        <v>0</v>
      </c>
      <c r="D29" s="57">
        <f>COUNTIFS('11-New Package'!$B$3:$B$2066,Sheet1!B29,'11-New Package'!$Q$3:$Q$2066,Sheet1!$D$2)</f>
        <v>0</v>
      </c>
      <c r="E29" s="57">
        <f>COUNTIF('11-New Package'!$B$3:$B$2066,Sheet1!B29)</f>
        <v>43</v>
      </c>
      <c r="F29" s="56">
        <f>COUNTIFS('11-New Package'!$B$3:$B$2066,Sheet1!B29,'11-New Package'!$V$3:$V$2066,"YES")</f>
        <v>0</v>
      </c>
      <c r="G29" s="56">
        <f>COUNTIFS('11-New Package'!$B$3:$B$2066,Sheet1!B29,'11-New Package'!$T$3:$T$2066,"YES")</f>
        <v>9</v>
      </c>
    </row>
    <row r="30" spans="1:7" x14ac:dyDescent="0.2">
      <c r="A30" s="57">
        <v>28</v>
      </c>
      <c r="B30" s="57" t="s">
        <v>3133</v>
      </c>
      <c r="C30" s="57">
        <f>COUNTIFS('11-New Package'!$B$3:$B$2066,Sheet1!B30,'11-New Package'!$Q$3:$Q$2066,Sheet1!$C$2)</f>
        <v>1</v>
      </c>
      <c r="D30" s="57">
        <f>COUNTIFS('11-New Package'!$B$3:$B$2066,Sheet1!B30,'11-New Package'!$Q$3:$Q$2066,Sheet1!$D$2)</f>
        <v>0</v>
      </c>
      <c r="E30" s="57">
        <f>COUNTIF('11-New Package'!$B$3:$B$2066,Sheet1!B30)</f>
        <v>127</v>
      </c>
      <c r="F30" s="56">
        <f>COUNTIFS('11-New Package'!$B$3:$B$2066,Sheet1!B30,'11-New Package'!$V$3:$V$2066,"YES")</f>
        <v>0</v>
      </c>
      <c r="G30" s="56">
        <f>COUNTIFS('11-New Package'!$B$3:$B$2066,Sheet1!B30,'11-New Package'!$T$3:$T$2066,"YES")</f>
        <v>76</v>
      </c>
    </row>
    <row r="31" spans="1:7" x14ac:dyDescent="0.2">
      <c r="A31" s="57">
        <v>29</v>
      </c>
      <c r="B31" s="57" t="s">
        <v>6811</v>
      </c>
      <c r="C31" s="57">
        <f>COUNTIFS('11-New Package'!$B$3:$B$2066,Sheet1!B31,'11-New Package'!$Q$3:$Q$2066,Sheet1!$C$2)</f>
        <v>0</v>
      </c>
      <c r="D31" s="57">
        <f>COUNTIFS('11-New Package'!$B$3:$B$2066,Sheet1!B31,'11-New Package'!$Q$3:$Q$2066,Sheet1!$D$2)</f>
        <v>0</v>
      </c>
      <c r="E31" s="57">
        <f>COUNTIF('11-New Package'!$B$3:$B$2066,Sheet1!B31)</f>
        <v>1</v>
      </c>
      <c r="F31" s="56">
        <f>COUNTIFS('11-New Package'!$B$3:$B$2066,Sheet1!B31,'11-New Package'!$V$3:$V$2066,"YES")</f>
        <v>0</v>
      </c>
      <c r="G31" s="56">
        <f>COUNTIFS('11-New Package'!$B$3:$B$2066,Sheet1!B31,'11-New Package'!$T$3:$T$2066,"YES")</f>
        <v>1</v>
      </c>
    </row>
    <row r="32" spans="1:7" x14ac:dyDescent="0.2">
      <c r="A32" s="57">
        <v>30</v>
      </c>
      <c r="B32" s="57" t="s">
        <v>5930</v>
      </c>
      <c r="C32" s="57">
        <f>COUNTIFS('11-New Package'!$B$3:$B$2066,Sheet1!B32,'11-New Package'!$Q$3:$Q$2066,Sheet1!$C$2)</f>
        <v>0</v>
      </c>
      <c r="D32" s="57">
        <f>COUNTIFS('11-New Package'!$B$3:$B$2066,Sheet1!B32,'11-New Package'!$Q$3:$Q$2066,Sheet1!$D$2)</f>
        <v>0</v>
      </c>
      <c r="E32" s="57">
        <f>COUNTIF('11-New Package'!$B$3:$B$2066,Sheet1!B32)</f>
        <v>127</v>
      </c>
      <c r="F32" s="56">
        <f>COUNTIFS('11-New Package'!$B$3:$B$2066,Sheet1!B32,'11-New Package'!$V$3:$V$2066,"YES")</f>
        <v>0</v>
      </c>
      <c r="G32" s="56">
        <f>COUNTIFS('11-New Package'!$B$3:$B$2066,Sheet1!B32,'11-New Package'!$T$3:$T$2066,"YES")</f>
        <v>6</v>
      </c>
    </row>
    <row r="33" spans="1:5" x14ac:dyDescent="0.2">
      <c r="A33" s="57"/>
      <c r="B33" s="57" t="s">
        <v>8002</v>
      </c>
      <c r="C33" s="57">
        <f>SUM(C3:C32)</f>
        <v>99</v>
      </c>
      <c r="D33" s="57">
        <f>SUM(D3:D32)</f>
        <v>43</v>
      </c>
      <c r="E33" s="57">
        <f>SUM(E3:E32)</f>
        <v>2064</v>
      </c>
    </row>
  </sheetData>
  <mergeCells count="1">
    <mergeCell ref="A1:E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D2075"/>
  <sheetViews>
    <sheetView tabSelected="1" view="pageBreakPreview" topLeftCell="J1" zoomScale="55" zoomScaleNormal="40" zoomScaleSheetLayoutView="55" workbookViewId="0">
      <selection activeCell="P2" sqref="P2"/>
    </sheetView>
  </sheetViews>
  <sheetFormatPr defaultColWidth="9.140625" defaultRowHeight="15" x14ac:dyDescent="0.2"/>
  <cols>
    <col min="1" max="1" width="11.42578125" style="3" bestFit="1" customWidth="1"/>
    <col min="2" max="2" width="27" style="3" customWidth="1"/>
    <col min="3" max="3" width="10.140625" style="3" customWidth="1"/>
    <col min="4" max="4" width="27" style="3" customWidth="1"/>
    <col min="5" max="5" width="13" style="3" customWidth="1"/>
    <col min="6" max="6" width="42.5703125" style="3" customWidth="1"/>
    <col min="7" max="7" width="11.28515625" style="3" customWidth="1"/>
    <col min="8" max="8" width="46.7109375" style="3" customWidth="1"/>
    <col min="9" max="10" width="19.28515625" style="3" customWidth="1"/>
    <col min="11" max="14" width="18.5703125" style="3" customWidth="1"/>
    <col min="15" max="15" width="48.28515625" style="3" customWidth="1"/>
    <col min="16" max="16" width="43" style="3" customWidth="1"/>
    <col min="17" max="17" width="18.42578125" style="3" customWidth="1"/>
    <col min="18" max="18" width="13.140625" style="3" customWidth="1"/>
    <col min="19" max="19" width="14.7109375" style="3" customWidth="1"/>
    <col min="20" max="20" width="13.140625" style="3" customWidth="1"/>
    <col min="21" max="21" width="18.140625" style="3" customWidth="1"/>
    <col min="22" max="22" width="18.140625" style="61" customWidth="1"/>
    <col min="23" max="23" width="14.85546875" style="3" customWidth="1"/>
    <col min="24" max="24" width="66.28515625" style="61" customWidth="1"/>
    <col min="25" max="25" width="34.140625" style="3" customWidth="1"/>
    <col min="26" max="26" width="9.140625" style="3"/>
    <col min="27" max="27" width="12.140625" style="3" bestFit="1" customWidth="1"/>
    <col min="28" max="16384" width="9.140625" style="3"/>
  </cols>
  <sheetData>
    <row r="1" spans="1:26" x14ac:dyDescent="0.2">
      <c r="A1" s="122" t="s">
        <v>8013</v>
      </c>
      <c r="B1" s="122"/>
      <c r="C1" s="122"/>
      <c r="D1" s="122"/>
      <c r="E1" s="122"/>
      <c r="F1" s="122"/>
      <c r="G1" s="122"/>
      <c r="H1" s="122"/>
      <c r="I1" s="122"/>
      <c r="J1" s="122"/>
      <c r="K1" s="122"/>
      <c r="L1" s="122"/>
      <c r="M1" s="122"/>
      <c r="N1" s="122"/>
      <c r="O1" s="122"/>
      <c r="P1" s="122"/>
      <c r="Q1" s="122"/>
      <c r="R1" s="122"/>
      <c r="S1" s="122"/>
      <c r="T1" s="122"/>
      <c r="U1" s="122"/>
      <c r="V1" s="122"/>
      <c r="W1" s="122"/>
    </row>
    <row r="2" spans="1:26" ht="71.25" customHeight="1" x14ac:dyDescent="0.2">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2" t="s">
        <v>17</v>
      </c>
      <c r="S2" s="1" t="s">
        <v>18</v>
      </c>
      <c r="T2" s="1" t="s">
        <v>19</v>
      </c>
      <c r="U2" s="1" t="s">
        <v>20</v>
      </c>
      <c r="V2" s="77" t="s">
        <v>8284</v>
      </c>
      <c r="W2" s="1" t="s">
        <v>21</v>
      </c>
      <c r="X2" s="65" t="s">
        <v>8208</v>
      </c>
      <c r="Y2" s="3" t="s">
        <v>8209</v>
      </c>
      <c r="Z2" s="3" t="s">
        <v>8286</v>
      </c>
    </row>
    <row r="3" spans="1:26" ht="120" x14ac:dyDescent="0.2">
      <c r="A3" s="24">
        <v>1</v>
      </c>
      <c r="B3" s="4" t="s">
        <v>22</v>
      </c>
      <c r="C3" s="5" t="s">
        <v>23</v>
      </c>
      <c r="D3" s="4" t="s">
        <v>22</v>
      </c>
      <c r="E3" s="5" t="s">
        <v>70</v>
      </c>
      <c r="F3" s="4" t="s">
        <v>71</v>
      </c>
      <c r="G3" s="5" t="s">
        <v>76</v>
      </c>
      <c r="H3" s="4" t="s">
        <v>77</v>
      </c>
      <c r="I3" s="5">
        <v>78750</v>
      </c>
      <c r="J3" s="24">
        <f t="shared" ref="J3:J34" si="0">ROUNDDOWN(I3*1.1,0)</f>
        <v>86625</v>
      </c>
      <c r="K3" s="24">
        <f t="shared" ref="K3:K34" si="1">ROUNDDOWN(20%*I3+I3,0)</f>
        <v>94500</v>
      </c>
      <c r="L3" s="24">
        <f t="shared" ref="L3:L34" si="2">ROUNDDOWN(30%*I3+I3,0)</f>
        <v>102375</v>
      </c>
      <c r="M3" s="24">
        <f t="shared" ref="M3:M34" si="3">ROUNDDOWN((I3*1.4),0)</f>
        <v>110250</v>
      </c>
      <c r="N3" s="24">
        <f t="shared" ref="N3:N34" si="4">ROUNDDOWN(I3*(1+45%),0)</f>
        <v>114187</v>
      </c>
      <c r="O3" s="6" t="s">
        <v>74</v>
      </c>
      <c r="P3" s="6" t="s">
        <v>75</v>
      </c>
      <c r="Q3" s="6" t="s">
        <v>33</v>
      </c>
      <c r="R3" s="44"/>
      <c r="S3" s="25"/>
      <c r="T3" s="25" t="str">
        <f t="shared" ref="T3:T47" si="5">IF(I3&gt;65000,"YES","")</f>
        <v>YES</v>
      </c>
      <c r="U3" s="25"/>
      <c r="V3" s="78"/>
      <c r="W3" s="25"/>
    </row>
    <row r="4" spans="1:26" ht="135" x14ac:dyDescent="0.2">
      <c r="A4" s="24">
        <v>2</v>
      </c>
      <c r="B4" s="4" t="s">
        <v>22</v>
      </c>
      <c r="C4" s="5" t="s">
        <v>23</v>
      </c>
      <c r="D4" s="4" t="s">
        <v>22</v>
      </c>
      <c r="E4" s="5" t="s">
        <v>70</v>
      </c>
      <c r="F4" s="4" t="s">
        <v>71</v>
      </c>
      <c r="G4" s="5" t="s">
        <v>72</v>
      </c>
      <c r="H4" s="4" t="s">
        <v>73</v>
      </c>
      <c r="I4" s="5">
        <v>52500</v>
      </c>
      <c r="J4" s="24">
        <f t="shared" si="0"/>
        <v>57750</v>
      </c>
      <c r="K4" s="24">
        <f t="shared" si="1"/>
        <v>63000</v>
      </c>
      <c r="L4" s="24">
        <f t="shared" si="2"/>
        <v>68250</v>
      </c>
      <c r="M4" s="24">
        <f t="shared" si="3"/>
        <v>73500</v>
      </c>
      <c r="N4" s="24">
        <f t="shared" si="4"/>
        <v>76125</v>
      </c>
      <c r="O4" s="6" t="s">
        <v>74</v>
      </c>
      <c r="P4" s="6" t="s">
        <v>75</v>
      </c>
      <c r="Q4" s="6" t="s">
        <v>33</v>
      </c>
      <c r="R4" s="44"/>
      <c r="S4" s="25"/>
      <c r="T4" s="25" t="str">
        <f t="shared" si="5"/>
        <v/>
      </c>
      <c r="U4" s="25"/>
      <c r="V4" s="78"/>
      <c r="W4" s="25"/>
    </row>
    <row r="5" spans="1:26" ht="135" x14ac:dyDescent="0.2">
      <c r="A5" s="24">
        <v>3</v>
      </c>
      <c r="B5" s="4" t="s">
        <v>22</v>
      </c>
      <c r="C5" s="5" t="s">
        <v>23</v>
      </c>
      <c r="D5" s="4" t="s">
        <v>22</v>
      </c>
      <c r="E5" s="5" t="s">
        <v>58</v>
      </c>
      <c r="F5" s="4" t="s">
        <v>59</v>
      </c>
      <c r="G5" s="5" t="s">
        <v>66</v>
      </c>
      <c r="H5" s="4" t="s">
        <v>67</v>
      </c>
      <c r="I5" s="5">
        <v>78750</v>
      </c>
      <c r="J5" s="24">
        <f t="shared" si="0"/>
        <v>86625</v>
      </c>
      <c r="K5" s="24">
        <f t="shared" si="1"/>
        <v>94500</v>
      </c>
      <c r="L5" s="24">
        <f t="shared" si="2"/>
        <v>102375</v>
      </c>
      <c r="M5" s="24">
        <f t="shared" si="3"/>
        <v>110250</v>
      </c>
      <c r="N5" s="24">
        <f t="shared" si="4"/>
        <v>114187</v>
      </c>
      <c r="O5" s="6" t="s">
        <v>62</v>
      </c>
      <c r="P5" s="6" t="s">
        <v>63</v>
      </c>
      <c r="Q5" s="6" t="s">
        <v>33</v>
      </c>
      <c r="R5" s="44"/>
      <c r="S5" s="25"/>
      <c r="T5" s="25" t="str">
        <f t="shared" si="5"/>
        <v>YES</v>
      </c>
      <c r="U5" s="25"/>
      <c r="V5" s="78"/>
      <c r="W5" s="25"/>
    </row>
    <row r="6" spans="1:26" ht="135" x14ac:dyDescent="0.2">
      <c r="A6" s="24">
        <v>4</v>
      </c>
      <c r="B6" s="4" t="s">
        <v>22</v>
      </c>
      <c r="C6" s="5" t="s">
        <v>23</v>
      </c>
      <c r="D6" s="4" t="s">
        <v>22</v>
      </c>
      <c r="E6" s="5" t="s">
        <v>58</v>
      </c>
      <c r="F6" s="4" t="s">
        <v>59</v>
      </c>
      <c r="G6" s="5" t="s">
        <v>68</v>
      </c>
      <c r="H6" s="4" t="s">
        <v>69</v>
      </c>
      <c r="I6" s="5">
        <v>65625</v>
      </c>
      <c r="J6" s="24">
        <f t="shared" si="0"/>
        <v>72187</v>
      </c>
      <c r="K6" s="24">
        <f t="shared" si="1"/>
        <v>78750</v>
      </c>
      <c r="L6" s="24">
        <f t="shared" si="2"/>
        <v>85312</v>
      </c>
      <c r="M6" s="24">
        <f t="shared" si="3"/>
        <v>91875</v>
      </c>
      <c r="N6" s="24">
        <f t="shared" si="4"/>
        <v>95156</v>
      </c>
      <c r="O6" s="6" t="s">
        <v>62</v>
      </c>
      <c r="P6" s="6" t="s">
        <v>63</v>
      </c>
      <c r="Q6" s="6" t="s">
        <v>33</v>
      </c>
      <c r="R6" s="44"/>
      <c r="S6" s="25"/>
      <c r="T6" s="25" t="str">
        <f t="shared" si="5"/>
        <v>YES</v>
      </c>
      <c r="U6" s="25"/>
      <c r="V6" s="78"/>
      <c r="W6" s="25"/>
    </row>
    <row r="7" spans="1:26" ht="105" x14ac:dyDescent="0.2">
      <c r="A7" s="24">
        <v>5</v>
      </c>
      <c r="B7" s="4" t="s">
        <v>22</v>
      </c>
      <c r="C7" s="5" t="s">
        <v>23</v>
      </c>
      <c r="D7" s="4" t="s">
        <v>22</v>
      </c>
      <c r="E7" s="5" t="s">
        <v>58</v>
      </c>
      <c r="F7" s="4" t="s">
        <v>59</v>
      </c>
      <c r="G7" s="5" t="s">
        <v>64</v>
      </c>
      <c r="H7" s="4" t="s">
        <v>65</v>
      </c>
      <c r="I7" s="5">
        <v>52500</v>
      </c>
      <c r="J7" s="24">
        <f t="shared" si="0"/>
        <v>57750</v>
      </c>
      <c r="K7" s="24">
        <f t="shared" si="1"/>
        <v>63000</v>
      </c>
      <c r="L7" s="24">
        <f t="shared" si="2"/>
        <v>68250</v>
      </c>
      <c r="M7" s="24">
        <f t="shared" si="3"/>
        <v>73500</v>
      </c>
      <c r="N7" s="24">
        <f t="shared" si="4"/>
        <v>76125</v>
      </c>
      <c r="O7" s="6" t="s">
        <v>62</v>
      </c>
      <c r="P7" s="6" t="s">
        <v>63</v>
      </c>
      <c r="Q7" s="6" t="s">
        <v>33</v>
      </c>
      <c r="R7" s="44"/>
      <c r="S7" s="25"/>
      <c r="T7" s="25" t="str">
        <f t="shared" si="5"/>
        <v/>
      </c>
      <c r="U7" s="25"/>
      <c r="V7" s="78"/>
      <c r="W7" s="25"/>
    </row>
    <row r="8" spans="1:26" ht="105" x14ac:dyDescent="0.2">
      <c r="A8" s="24">
        <v>6</v>
      </c>
      <c r="B8" s="4" t="s">
        <v>22</v>
      </c>
      <c r="C8" s="5" t="s">
        <v>23</v>
      </c>
      <c r="D8" s="4" t="s">
        <v>22</v>
      </c>
      <c r="E8" s="5" t="s">
        <v>58</v>
      </c>
      <c r="F8" s="4" t="s">
        <v>59</v>
      </c>
      <c r="G8" s="5" t="s">
        <v>60</v>
      </c>
      <c r="H8" s="4" t="s">
        <v>61</v>
      </c>
      <c r="I8" s="5">
        <v>39375</v>
      </c>
      <c r="J8" s="24">
        <f t="shared" si="0"/>
        <v>43312</v>
      </c>
      <c r="K8" s="24">
        <f t="shared" si="1"/>
        <v>47250</v>
      </c>
      <c r="L8" s="24">
        <f t="shared" si="2"/>
        <v>51187</v>
      </c>
      <c r="M8" s="24">
        <f t="shared" si="3"/>
        <v>55125</v>
      </c>
      <c r="N8" s="24">
        <f t="shared" si="4"/>
        <v>57093</v>
      </c>
      <c r="O8" s="6" t="s">
        <v>62</v>
      </c>
      <c r="P8" s="6" t="s">
        <v>63</v>
      </c>
      <c r="Q8" s="6" t="s">
        <v>33</v>
      </c>
      <c r="R8" s="44"/>
      <c r="S8" s="25"/>
      <c r="T8" s="25" t="str">
        <f t="shared" si="5"/>
        <v/>
      </c>
      <c r="U8" s="25"/>
      <c r="V8" s="78"/>
      <c r="W8" s="25"/>
    </row>
    <row r="9" spans="1:26" ht="75" x14ac:dyDescent="0.2">
      <c r="A9" s="24">
        <v>7</v>
      </c>
      <c r="B9" s="4" t="s">
        <v>22</v>
      </c>
      <c r="C9" s="5" t="s">
        <v>23</v>
      </c>
      <c r="D9" s="4" t="s">
        <v>22</v>
      </c>
      <c r="E9" s="5" t="s">
        <v>48</v>
      </c>
      <c r="F9" s="4" t="s">
        <v>49</v>
      </c>
      <c r="G9" s="5" t="s">
        <v>50</v>
      </c>
      <c r="H9" s="4" t="s">
        <v>51</v>
      </c>
      <c r="I9" s="5">
        <v>7350</v>
      </c>
      <c r="J9" s="24">
        <f t="shared" si="0"/>
        <v>8085</v>
      </c>
      <c r="K9" s="24">
        <f t="shared" si="1"/>
        <v>8820</v>
      </c>
      <c r="L9" s="24">
        <f t="shared" si="2"/>
        <v>9555</v>
      </c>
      <c r="M9" s="24">
        <f t="shared" si="3"/>
        <v>10290</v>
      </c>
      <c r="N9" s="24">
        <f t="shared" si="4"/>
        <v>10657</v>
      </c>
      <c r="O9" s="6" t="s">
        <v>28</v>
      </c>
      <c r="P9" s="6" t="s">
        <v>29</v>
      </c>
      <c r="Q9" s="6" t="s">
        <v>30</v>
      </c>
      <c r="R9" s="44"/>
      <c r="S9" s="25"/>
      <c r="T9" s="25" t="str">
        <f t="shared" si="5"/>
        <v/>
      </c>
      <c r="U9" s="25"/>
      <c r="V9" s="78"/>
      <c r="W9" s="25"/>
    </row>
    <row r="10" spans="1:26" ht="90" x14ac:dyDescent="0.2">
      <c r="A10" s="24">
        <v>8</v>
      </c>
      <c r="B10" s="4" t="s">
        <v>22</v>
      </c>
      <c r="C10" s="5" t="s">
        <v>23</v>
      </c>
      <c r="D10" s="4" t="s">
        <v>22</v>
      </c>
      <c r="E10" s="5" t="s">
        <v>48</v>
      </c>
      <c r="F10" s="4" t="s">
        <v>49</v>
      </c>
      <c r="G10" s="5" t="s">
        <v>56</v>
      </c>
      <c r="H10" s="4" t="s">
        <v>57</v>
      </c>
      <c r="I10" s="5">
        <v>105000</v>
      </c>
      <c r="J10" s="24">
        <f t="shared" si="0"/>
        <v>115500</v>
      </c>
      <c r="K10" s="24">
        <f t="shared" si="1"/>
        <v>126000</v>
      </c>
      <c r="L10" s="24">
        <f t="shared" si="2"/>
        <v>136500</v>
      </c>
      <c r="M10" s="24">
        <f t="shared" si="3"/>
        <v>147000</v>
      </c>
      <c r="N10" s="24">
        <f t="shared" si="4"/>
        <v>152250</v>
      </c>
      <c r="O10" s="6" t="s">
        <v>28</v>
      </c>
      <c r="P10" s="6" t="s">
        <v>29</v>
      </c>
      <c r="Q10" s="6" t="s">
        <v>33</v>
      </c>
      <c r="R10" s="44"/>
      <c r="S10" s="25"/>
      <c r="T10" s="25" t="str">
        <f t="shared" si="5"/>
        <v>YES</v>
      </c>
      <c r="U10" s="25"/>
      <c r="V10" s="78"/>
      <c r="W10" s="25"/>
    </row>
    <row r="11" spans="1:26" ht="90" x14ac:dyDescent="0.2">
      <c r="A11" s="24">
        <v>9</v>
      </c>
      <c r="B11" s="4" t="s">
        <v>22</v>
      </c>
      <c r="C11" s="5" t="s">
        <v>23</v>
      </c>
      <c r="D11" s="4" t="s">
        <v>22</v>
      </c>
      <c r="E11" s="5" t="s">
        <v>48</v>
      </c>
      <c r="F11" s="4" t="s">
        <v>49</v>
      </c>
      <c r="G11" s="5" t="s">
        <v>54</v>
      </c>
      <c r="H11" s="4" t="s">
        <v>55</v>
      </c>
      <c r="I11" s="5">
        <v>65625</v>
      </c>
      <c r="J11" s="24">
        <f t="shared" si="0"/>
        <v>72187</v>
      </c>
      <c r="K11" s="24">
        <f t="shared" si="1"/>
        <v>78750</v>
      </c>
      <c r="L11" s="24">
        <f t="shared" si="2"/>
        <v>85312</v>
      </c>
      <c r="M11" s="24">
        <f t="shared" si="3"/>
        <v>91875</v>
      </c>
      <c r="N11" s="24">
        <f t="shared" si="4"/>
        <v>95156</v>
      </c>
      <c r="O11" s="6" t="s">
        <v>28</v>
      </c>
      <c r="P11" s="6" t="s">
        <v>29</v>
      </c>
      <c r="Q11" s="6" t="s">
        <v>33</v>
      </c>
      <c r="R11" s="44"/>
      <c r="S11" s="25"/>
      <c r="T11" s="25" t="str">
        <f t="shared" si="5"/>
        <v>YES</v>
      </c>
      <c r="U11" s="25"/>
      <c r="V11" s="78"/>
      <c r="W11" s="25"/>
    </row>
    <row r="12" spans="1:26" ht="90" x14ac:dyDescent="0.2">
      <c r="A12" s="24">
        <v>10</v>
      </c>
      <c r="B12" s="4" t="s">
        <v>22</v>
      </c>
      <c r="C12" s="5" t="s">
        <v>23</v>
      </c>
      <c r="D12" s="4" t="s">
        <v>22</v>
      </c>
      <c r="E12" s="5" t="s">
        <v>48</v>
      </c>
      <c r="F12" s="4" t="s">
        <v>49</v>
      </c>
      <c r="G12" s="5" t="s">
        <v>52</v>
      </c>
      <c r="H12" s="4" t="s">
        <v>53</v>
      </c>
      <c r="I12" s="5">
        <v>52500</v>
      </c>
      <c r="J12" s="24">
        <f t="shared" si="0"/>
        <v>57750</v>
      </c>
      <c r="K12" s="24">
        <f t="shared" si="1"/>
        <v>63000</v>
      </c>
      <c r="L12" s="24">
        <f t="shared" si="2"/>
        <v>68250</v>
      </c>
      <c r="M12" s="24">
        <f t="shared" si="3"/>
        <v>73500</v>
      </c>
      <c r="N12" s="24">
        <f t="shared" si="4"/>
        <v>76125</v>
      </c>
      <c r="O12" s="6" t="s">
        <v>28</v>
      </c>
      <c r="P12" s="6" t="s">
        <v>29</v>
      </c>
      <c r="Q12" s="6" t="s">
        <v>33</v>
      </c>
      <c r="R12" s="44"/>
      <c r="S12" s="25"/>
      <c r="T12" s="25" t="str">
        <f t="shared" si="5"/>
        <v/>
      </c>
      <c r="U12" s="25"/>
      <c r="V12" s="78"/>
      <c r="W12" s="25"/>
    </row>
    <row r="13" spans="1:26" ht="135" x14ac:dyDescent="0.2">
      <c r="A13" s="24">
        <v>11</v>
      </c>
      <c r="B13" s="4" t="s">
        <v>22</v>
      </c>
      <c r="C13" s="5" t="s">
        <v>23</v>
      </c>
      <c r="D13" s="4" t="s">
        <v>22</v>
      </c>
      <c r="E13" s="5" t="s">
        <v>78</v>
      </c>
      <c r="F13" s="4" t="s">
        <v>79</v>
      </c>
      <c r="G13" s="5" t="s">
        <v>80</v>
      </c>
      <c r="H13" s="4" t="s">
        <v>81</v>
      </c>
      <c r="I13" s="5">
        <v>65625</v>
      </c>
      <c r="J13" s="24">
        <f t="shared" si="0"/>
        <v>72187</v>
      </c>
      <c r="K13" s="24">
        <f t="shared" si="1"/>
        <v>78750</v>
      </c>
      <c r="L13" s="24">
        <f t="shared" si="2"/>
        <v>85312</v>
      </c>
      <c r="M13" s="24">
        <f t="shared" si="3"/>
        <v>91875</v>
      </c>
      <c r="N13" s="24">
        <f t="shared" si="4"/>
        <v>95156</v>
      </c>
      <c r="O13" s="6" t="s">
        <v>82</v>
      </c>
      <c r="P13" s="6" t="s">
        <v>83</v>
      </c>
      <c r="Q13" s="6" t="s">
        <v>33</v>
      </c>
      <c r="R13" s="44"/>
      <c r="S13" s="25"/>
      <c r="T13" s="25" t="str">
        <f t="shared" si="5"/>
        <v>YES</v>
      </c>
      <c r="U13" s="25"/>
      <c r="V13" s="78"/>
      <c r="W13" s="25"/>
    </row>
    <row r="14" spans="1:26" ht="180" x14ac:dyDescent="0.2">
      <c r="A14" s="24">
        <v>12</v>
      </c>
      <c r="B14" s="4" t="s">
        <v>22</v>
      </c>
      <c r="C14" s="5" t="s">
        <v>23</v>
      </c>
      <c r="D14" s="4" t="s">
        <v>22</v>
      </c>
      <c r="E14" s="5" t="s">
        <v>78</v>
      </c>
      <c r="F14" s="4" t="s">
        <v>79</v>
      </c>
      <c r="G14" s="5" t="s">
        <v>84</v>
      </c>
      <c r="H14" s="4" t="s">
        <v>85</v>
      </c>
      <c r="I14" s="5">
        <v>65625</v>
      </c>
      <c r="J14" s="24">
        <f t="shared" si="0"/>
        <v>72187</v>
      </c>
      <c r="K14" s="24">
        <f t="shared" si="1"/>
        <v>78750</v>
      </c>
      <c r="L14" s="24">
        <f t="shared" si="2"/>
        <v>85312</v>
      </c>
      <c r="M14" s="24">
        <f t="shared" si="3"/>
        <v>91875</v>
      </c>
      <c r="N14" s="24">
        <f t="shared" si="4"/>
        <v>95156</v>
      </c>
      <c r="O14" s="6" t="s">
        <v>82</v>
      </c>
      <c r="P14" s="6" t="s">
        <v>83</v>
      </c>
      <c r="Q14" s="6" t="s">
        <v>33</v>
      </c>
      <c r="R14" s="44"/>
      <c r="S14" s="25"/>
      <c r="T14" s="25" t="str">
        <f t="shared" si="5"/>
        <v>YES</v>
      </c>
      <c r="U14" s="25"/>
      <c r="V14" s="78"/>
      <c r="W14" s="25"/>
    </row>
    <row r="15" spans="1:26" ht="90" x14ac:dyDescent="0.2">
      <c r="A15" s="24">
        <v>13</v>
      </c>
      <c r="B15" s="4" t="s">
        <v>22</v>
      </c>
      <c r="C15" s="5" t="s">
        <v>23</v>
      </c>
      <c r="D15" s="4" t="s">
        <v>22</v>
      </c>
      <c r="E15" s="5" t="s">
        <v>40</v>
      </c>
      <c r="F15" s="4" t="s">
        <v>41</v>
      </c>
      <c r="G15" s="5" t="s">
        <v>45</v>
      </c>
      <c r="H15" s="4" t="s">
        <v>35</v>
      </c>
      <c r="I15" s="5">
        <v>65625</v>
      </c>
      <c r="J15" s="24">
        <f t="shared" si="0"/>
        <v>72187</v>
      </c>
      <c r="K15" s="24">
        <f t="shared" si="1"/>
        <v>78750</v>
      </c>
      <c r="L15" s="24">
        <f t="shared" si="2"/>
        <v>85312</v>
      </c>
      <c r="M15" s="24">
        <f t="shared" si="3"/>
        <v>91875</v>
      </c>
      <c r="N15" s="24">
        <f t="shared" si="4"/>
        <v>95156</v>
      </c>
      <c r="O15" s="6" t="s">
        <v>28</v>
      </c>
      <c r="P15" s="6" t="s">
        <v>29</v>
      </c>
      <c r="Q15" s="6" t="s">
        <v>33</v>
      </c>
      <c r="R15" s="44"/>
      <c r="S15" s="25"/>
      <c r="T15" s="25" t="str">
        <f t="shared" si="5"/>
        <v>YES</v>
      </c>
      <c r="U15" s="25"/>
      <c r="V15" s="78"/>
      <c r="W15" s="25"/>
    </row>
    <row r="16" spans="1:26" ht="75" x14ac:dyDescent="0.2">
      <c r="A16" s="24">
        <v>14</v>
      </c>
      <c r="B16" s="4" t="s">
        <v>22</v>
      </c>
      <c r="C16" s="5" t="s">
        <v>23</v>
      </c>
      <c r="D16" s="4" t="s">
        <v>22</v>
      </c>
      <c r="E16" s="5" t="s">
        <v>40</v>
      </c>
      <c r="F16" s="4" t="s">
        <v>41</v>
      </c>
      <c r="G16" s="5" t="s">
        <v>42</v>
      </c>
      <c r="H16" s="4" t="s">
        <v>43</v>
      </c>
      <c r="I16" s="5">
        <v>7350</v>
      </c>
      <c r="J16" s="24">
        <f t="shared" si="0"/>
        <v>8085</v>
      </c>
      <c r="K16" s="24">
        <f t="shared" si="1"/>
        <v>8820</v>
      </c>
      <c r="L16" s="24">
        <f t="shared" si="2"/>
        <v>9555</v>
      </c>
      <c r="M16" s="24">
        <f t="shared" si="3"/>
        <v>10290</v>
      </c>
      <c r="N16" s="24">
        <f t="shared" si="4"/>
        <v>10657</v>
      </c>
      <c r="O16" s="6" t="s">
        <v>28</v>
      </c>
      <c r="P16" s="6" t="s">
        <v>29</v>
      </c>
      <c r="Q16" s="6" t="s">
        <v>30</v>
      </c>
      <c r="R16" s="44"/>
      <c r="S16" s="25"/>
      <c r="T16" s="25" t="str">
        <f t="shared" si="5"/>
        <v/>
      </c>
      <c r="U16" s="25"/>
      <c r="V16" s="78"/>
      <c r="W16" s="25"/>
    </row>
    <row r="17" spans="1:27" ht="90" x14ac:dyDescent="0.2">
      <c r="A17" s="24">
        <v>15</v>
      </c>
      <c r="B17" s="4" t="s">
        <v>22</v>
      </c>
      <c r="C17" s="5" t="s">
        <v>23</v>
      </c>
      <c r="D17" s="4" t="s">
        <v>22</v>
      </c>
      <c r="E17" s="5" t="s">
        <v>40</v>
      </c>
      <c r="F17" s="4" t="s">
        <v>41</v>
      </c>
      <c r="G17" s="5" t="s">
        <v>44</v>
      </c>
      <c r="H17" s="4" t="s">
        <v>32</v>
      </c>
      <c r="I17" s="5">
        <v>52500</v>
      </c>
      <c r="J17" s="24">
        <f t="shared" si="0"/>
        <v>57750</v>
      </c>
      <c r="K17" s="24">
        <f t="shared" si="1"/>
        <v>63000</v>
      </c>
      <c r="L17" s="24">
        <f t="shared" si="2"/>
        <v>68250</v>
      </c>
      <c r="M17" s="24">
        <f t="shared" si="3"/>
        <v>73500</v>
      </c>
      <c r="N17" s="24">
        <f t="shared" si="4"/>
        <v>76125</v>
      </c>
      <c r="O17" s="6" t="s">
        <v>28</v>
      </c>
      <c r="P17" s="6" t="s">
        <v>29</v>
      </c>
      <c r="Q17" s="6" t="s">
        <v>33</v>
      </c>
      <c r="R17" s="44"/>
      <c r="S17" s="25"/>
      <c r="T17" s="25" t="str">
        <f t="shared" si="5"/>
        <v/>
      </c>
      <c r="U17" s="25"/>
      <c r="V17" s="78"/>
      <c r="W17" s="25"/>
    </row>
    <row r="18" spans="1:27" ht="90" x14ac:dyDescent="0.2">
      <c r="A18" s="24">
        <v>16</v>
      </c>
      <c r="B18" s="4" t="s">
        <v>22</v>
      </c>
      <c r="C18" s="5" t="s">
        <v>23</v>
      </c>
      <c r="D18" s="4" t="s">
        <v>22</v>
      </c>
      <c r="E18" s="5" t="s">
        <v>40</v>
      </c>
      <c r="F18" s="4" t="s">
        <v>41</v>
      </c>
      <c r="G18" s="5" t="s">
        <v>46</v>
      </c>
      <c r="H18" s="4" t="s">
        <v>37</v>
      </c>
      <c r="I18" s="5">
        <v>105000</v>
      </c>
      <c r="J18" s="24">
        <f t="shared" si="0"/>
        <v>115500</v>
      </c>
      <c r="K18" s="24">
        <f t="shared" si="1"/>
        <v>126000</v>
      </c>
      <c r="L18" s="24">
        <f t="shared" si="2"/>
        <v>136500</v>
      </c>
      <c r="M18" s="24">
        <f t="shared" si="3"/>
        <v>147000</v>
      </c>
      <c r="N18" s="24">
        <f t="shared" si="4"/>
        <v>152250</v>
      </c>
      <c r="O18" s="6" t="s">
        <v>28</v>
      </c>
      <c r="P18" s="6" t="s">
        <v>29</v>
      </c>
      <c r="Q18" s="6" t="s">
        <v>33</v>
      </c>
      <c r="R18" s="44"/>
      <c r="S18" s="25"/>
      <c r="T18" s="25" t="str">
        <f t="shared" si="5"/>
        <v>YES</v>
      </c>
      <c r="U18" s="25"/>
      <c r="V18" s="78"/>
      <c r="W18" s="25"/>
    </row>
    <row r="19" spans="1:27" ht="90" x14ac:dyDescent="0.2">
      <c r="A19" s="24">
        <v>17</v>
      </c>
      <c r="B19" s="4" t="s">
        <v>22</v>
      </c>
      <c r="C19" s="5" t="s">
        <v>23</v>
      </c>
      <c r="D19" s="4" t="s">
        <v>22</v>
      </c>
      <c r="E19" s="5" t="s">
        <v>40</v>
      </c>
      <c r="F19" s="4" t="s">
        <v>41</v>
      </c>
      <c r="G19" s="5" t="s">
        <v>47</v>
      </c>
      <c r="H19" s="4" t="s">
        <v>39</v>
      </c>
      <c r="I19" s="5">
        <v>105000</v>
      </c>
      <c r="J19" s="24">
        <f t="shared" si="0"/>
        <v>115500</v>
      </c>
      <c r="K19" s="24">
        <f t="shared" si="1"/>
        <v>126000</v>
      </c>
      <c r="L19" s="24">
        <f t="shared" si="2"/>
        <v>136500</v>
      </c>
      <c r="M19" s="24">
        <f t="shared" si="3"/>
        <v>147000</v>
      </c>
      <c r="N19" s="24">
        <f t="shared" si="4"/>
        <v>152250</v>
      </c>
      <c r="O19" s="6" t="s">
        <v>28</v>
      </c>
      <c r="P19" s="6" t="s">
        <v>29</v>
      </c>
      <c r="Q19" s="6" t="s">
        <v>33</v>
      </c>
      <c r="R19" s="44"/>
      <c r="S19" s="25"/>
      <c r="T19" s="25" t="str">
        <f t="shared" si="5"/>
        <v>YES</v>
      </c>
      <c r="U19" s="25"/>
      <c r="V19" s="78"/>
      <c r="W19" s="25"/>
    </row>
    <row r="20" spans="1:27" ht="90" x14ac:dyDescent="0.2">
      <c r="A20" s="24">
        <v>18</v>
      </c>
      <c r="B20" s="4" t="s">
        <v>22</v>
      </c>
      <c r="C20" s="5" t="s">
        <v>23</v>
      </c>
      <c r="D20" s="4" t="s">
        <v>22</v>
      </c>
      <c r="E20" s="5" t="s">
        <v>24</v>
      </c>
      <c r="F20" s="4" t="s">
        <v>25</v>
      </c>
      <c r="G20" s="5" t="s">
        <v>34</v>
      </c>
      <c r="H20" s="4" t="s">
        <v>35</v>
      </c>
      <c r="I20" s="5">
        <v>65625</v>
      </c>
      <c r="J20" s="24">
        <f t="shared" si="0"/>
        <v>72187</v>
      </c>
      <c r="K20" s="24">
        <f t="shared" si="1"/>
        <v>78750</v>
      </c>
      <c r="L20" s="24">
        <f t="shared" si="2"/>
        <v>85312</v>
      </c>
      <c r="M20" s="24">
        <f t="shared" si="3"/>
        <v>91875</v>
      </c>
      <c r="N20" s="24">
        <f t="shared" si="4"/>
        <v>95156</v>
      </c>
      <c r="O20" s="6" t="s">
        <v>28</v>
      </c>
      <c r="P20" s="6" t="s">
        <v>29</v>
      </c>
      <c r="Q20" s="6" t="s">
        <v>33</v>
      </c>
      <c r="R20" s="44"/>
      <c r="S20" s="25"/>
      <c r="T20" s="25" t="str">
        <f t="shared" si="5"/>
        <v>YES</v>
      </c>
      <c r="U20" s="25"/>
      <c r="V20" s="78"/>
      <c r="W20" s="25"/>
    </row>
    <row r="21" spans="1:27" ht="75" x14ac:dyDescent="0.2">
      <c r="A21" s="24">
        <v>19</v>
      </c>
      <c r="B21" s="4" t="s">
        <v>22</v>
      </c>
      <c r="C21" s="5" t="s">
        <v>23</v>
      </c>
      <c r="D21" s="4" t="s">
        <v>22</v>
      </c>
      <c r="E21" s="5" t="s">
        <v>24</v>
      </c>
      <c r="F21" s="4" t="s">
        <v>25</v>
      </c>
      <c r="G21" s="5" t="s">
        <v>26</v>
      </c>
      <c r="H21" s="4" t="s">
        <v>27</v>
      </c>
      <c r="I21" s="5">
        <v>7350</v>
      </c>
      <c r="J21" s="24">
        <f t="shared" si="0"/>
        <v>8085</v>
      </c>
      <c r="K21" s="24">
        <f t="shared" si="1"/>
        <v>8820</v>
      </c>
      <c r="L21" s="24">
        <f t="shared" si="2"/>
        <v>9555</v>
      </c>
      <c r="M21" s="24">
        <f t="shared" si="3"/>
        <v>10290</v>
      </c>
      <c r="N21" s="24">
        <f t="shared" si="4"/>
        <v>10657</v>
      </c>
      <c r="O21" s="6" t="s">
        <v>28</v>
      </c>
      <c r="P21" s="6" t="s">
        <v>29</v>
      </c>
      <c r="Q21" s="6" t="s">
        <v>30</v>
      </c>
      <c r="R21" s="44"/>
      <c r="S21" s="25"/>
      <c r="T21" s="25" t="str">
        <f t="shared" si="5"/>
        <v/>
      </c>
      <c r="U21" s="25"/>
      <c r="V21" s="78"/>
      <c r="W21" s="25"/>
    </row>
    <row r="22" spans="1:27" ht="90" x14ac:dyDescent="0.2">
      <c r="A22" s="24">
        <v>20</v>
      </c>
      <c r="B22" s="4" t="s">
        <v>22</v>
      </c>
      <c r="C22" s="5" t="s">
        <v>23</v>
      </c>
      <c r="D22" s="4" t="s">
        <v>22</v>
      </c>
      <c r="E22" s="5" t="s">
        <v>24</v>
      </c>
      <c r="F22" s="4" t="s">
        <v>25</v>
      </c>
      <c r="G22" s="5" t="s">
        <v>31</v>
      </c>
      <c r="H22" s="4" t="s">
        <v>32</v>
      </c>
      <c r="I22" s="5">
        <v>52500</v>
      </c>
      <c r="J22" s="24">
        <f t="shared" si="0"/>
        <v>57750</v>
      </c>
      <c r="K22" s="24">
        <f t="shared" si="1"/>
        <v>63000</v>
      </c>
      <c r="L22" s="24">
        <f t="shared" si="2"/>
        <v>68250</v>
      </c>
      <c r="M22" s="24">
        <f t="shared" si="3"/>
        <v>73500</v>
      </c>
      <c r="N22" s="24">
        <f t="shared" si="4"/>
        <v>76125</v>
      </c>
      <c r="O22" s="6" t="s">
        <v>28</v>
      </c>
      <c r="P22" s="6" t="s">
        <v>29</v>
      </c>
      <c r="Q22" s="6" t="s">
        <v>33</v>
      </c>
      <c r="R22" s="44"/>
      <c r="S22" s="25"/>
      <c r="T22" s="25" t="str">
        <f t="shared" si="5"/>
        <v/>
      </c>
      <c r="U22" s="25"/>
      <c r="V22" s="78"/>
      <c r="W22" s="25"/>
    </row>
    <row r="23" spans="1:27" ht="90" x14ac:dyDescent="0.2">
      <c r="A23" s="24">
        <v>21</v>
      </c>
      <c r="B23" s="4" t="s">
        <v>22</v>
      </c>
      <c r="C23" s="5" t="s">
        <v>23</v>
      </c>
      <c r="D23" s="4" t="s">
        <v>22</v>
      </c>
      <c r="E23" s="5" t="s">
        <v>24</v>
      </c>
      <c r="F23" s="4" t="s">
        <v>25</v>
      </c>
      <c r="G23" s="5" t="s">
        <v>36</v>
      </c>
      <c r="H23" s="4" t="s">
        <v>37</v>
      </c>
      <c r="I23" s="5">
        <v>105000</v>
      </c>
      <c r="J23" s="24">
        <f t="shared" si="0"/>
        <v>115500</v>
      </c>
      <c r="K23" s="24">
        <f t="shared" si="1"/>
        <v>126000</v>
      </c>
      <c r="L23" s="24">
        <f t="shared" si="2"/>
        <v>136500</v>
      </c>
      <c r="M23" s="24">
        <f t="shared" si="3"/>
        <v>147000</v>
      </c>
      <c r="N23" s="24">
        <f t="shared" si="4"/>
        <v>152250</v>
      </c>
      <c r="O23" s="6" t="s">
        <v>28</v>
      </c>
      <c r="P23" s="6" t="s">
        <v>29</v>
      </c>
      <c r="Q23" s="6" t="s">
        <v>33</v>
      </c>
      <c r="R23" s="44"/>
      <c r="S23" s="25"/>
      <c r="T23" s="25" t="str">
        <f t="shared" si="5"/>
        <v>YES</v>
      </c>
      <c r="U23" s="25"/>
      <c r="V23" s="78"/>
      <c r="W23" s="25"/>
    </row>
    <row r="24" spans="1:27" ht="90" x14ac:dyDescent="0.2">
      <c r="A24" s="24">
        <v>22</v>
      </c>
      <c r="B24" s="4" t="s">
        <v>22</v>
      </c>
      <c r="C24" s="5" t="s">
        <v>23</v>
      </c>
      <c r="D24" s="4" t="s">
        <v>22</v>
      </c>
      <c r="E24" s="5" t="s">
        <v>24</v>
      </c>
      <c r="F24" s="4" t="s">
        <v>25</v>
      </c>
      <c r="G24" s="5" t="s">
        <v>38</v>
      </c>
      <c r="H24" s="4" t="s">
        <v>39</v>
      </c>
      <c r="I24" s="5">
        <v>105000</v>
      </c>
      <c r="J24" s="24">
        <f t="shared" si="0"/>
        <v>115500</v>
      </c>
      <c r="K24" s="24">
        <f t="shared" si="1"/>
        <v>126000</v>
      </c>
      <c r="L24" s="24">
        <f t="shared" si="2"/>
        <v>136500</v>
      </c>
      <c r="M24" s="24">
        <f t="shared" si="3"/>
        <v>147000</v>
      </c>
      <c r="N24" s="24">
        <f t="shared" si="4"/>
        <v>152250</v>
      </c>
      <c r="O24" s="6" t="s">
        <v>28</v>
      </c>
      <c r="P24" s="6" t="s">
        <v>29</v>
      </c>
      <c r="Q24" s="6" t="s">
        <v>33</v>
      </c>
      <c r="R24" s="44"/>
      <c r="S24" s="25"/>
      <c r="T24" s="25" t="str">
        <f t="shared" si="5"/>
        <v>YES</v>
      </c>
      <c r="U24" s="25"/>
      <c r="V24" s="78"/>
      <c r="W24" s="25"/>
    </row>
    <row r="25" spans="1:27" ht="135" x14ac:dyDescent="0.2">
      <c r="A25" s="24">
        <v>23</v>
      </c>
      <c r="B25" s="7" t="s">
        <v>424</v>
      </c>
      <c r="C25" s="15" t="s">
        <v>425</v>
      </c>
      <c r="D25" s="16" t="s">
        <v>424</v>
      </c>
      <c r="E25" s="5" t="s">
        <v>569</v>
      </c>
      <c r="F25" s="92" t="s">
        <v>8142</v>
      </c>
      <c r="G25" s="5" t="s">
        <v>573</v>
      </c>
      <c r="H25" s="4" t="s">
        <v>572</v>
      </c>
      <c r="I25" s="5">
        <v>36000</v>
      </c>
      <c r="J25" s="24">
        <f t="shared" si="0"/>
        <v>39600</v>
      </c>
      <c r="K25" s="24">
        <f t="shared" si="1"/>
        <v>43200</v>
      </c>
      <c r="L25" s="24">
        <f t="shared" si="2"/>
        <v>46800</v>
      </c>
      <c r="M25" s="24">
        <f t="shared" si="3"/>
        <v>50400</v>
      </c>
      <c r="N25" s="24">
        <f t="shared" si="4"/>
        <v>52200</v>
      </c>
      <c r="O25" s="6" t="s">
        <v>8324</v>
      </c>
      <c r="P25" s="6" t="s">
        <v>8325</v>
      </c>
      <c r="Q25" s="6" t="s">
        <v>33</v>
      </c>
      <c r="R25" s="44"/>
      <c r="S25" s="25"/>
      <c r="T25" s="25" t="str">
        <f t="shared" si="5"/>
        <v/>
      </c>
      <c r="U25" s="25"/>
      <c r="V25" s="78"/>
      <c r="W25" s="25"/>
      <c r="X25" s="65" t="s">
        <v>8027</v>
      </c>
      <c r="Z25" s="3" t="s">
        <v>8292</v>
      </c>
    </row>
    <row r="26" spans="1:27" ht="135" x14ac:dyDescent="0.2">
      <c r="A26" s="24">
        <v>24</v>
      </c>
      <c r="B26" s="7" t="s">
        <v>424</v>
      </c>
      <c r="C26" s="15" t="s">
        <v>425</v>
      </c>
      <c r="D26" s="16" t="s">
        <v>424</v>
      </c>
      <c r="E26" s="5" t="s">
        <v>569</v>
      </c>
      <c r="F26" s="92" t="s">
        <v>8142</v>
      </c>
      <c r="G26" s="5" t="s">
        <v>571</v>
      </c>
      <c r="H26" s="4" t="s">
        <v>570</v>
      </c>
      <c r="I26" s="5">
        <v>25875</v>
      </c>
      <c r="J26" s="24">
        <f t="shared" si="0"/>
        <v>28462</v>
      </c>
      <c r="K26" s="24">
        <f t="shared" si="1"/>
        <v>31050</v>
      </c>
      <c r="L26" s="24">
        <f t="shared" si="2"/>
        <v>33637</v>
      </c>
      <c r="M26" s="24">
        <f t="shared" si="3"/>
        <v>36225</v>
      </c>
      <c r="N26" s="24">
        <f t="shared" si="4"/>
        <v>37518</v>
      </c>
      <c r="O26" s="6" t="s">
        <v>8324</v>
      </c>
      <c r="P26" s="6" t="s">
        <v>8325</v>
      </c>
      <c r="Q26" s="6" t="s">
        <v>33</v>
      </c>
      <c r="R26" s="44"/>
      <c r="S26" s="25"/>
      <c r="T26" s="25" t="str">
        <f t="shared" si="5"/>
        <v/>
      </c>
      <c r="U26" s="25"/>
      <c r="V26" s="78"/>
      <c r="W26" s="25"/>
      <c r="X26" s="65" t="s">
        <v>8026</v>
      </c>
      <c r="Z26" s="3" t="s">
        <v>8292</v>
      </c>
      <c r="AA26" s="3" t="s">
        <v>8292</v>
      </c>
    </row>
    <row r="27" spans="1:27" ht="75" x14ac:dyDescent="0.2">
      <c r="A27" s="24">
        <v>25</v>
      </c>
      <c r="B27" s="7" t="s">
        <v>424</v>
      </c>
      <c r="C27" s="14" t="s">
        <v>425</v>
      </c>
      <c r="D27" s="7" t="s">
        <v>424</v>
      </c>
      <c r="E27" s="5" t="s">
        <v>480</v>
      </c>
      <c r="F27" s="7" t="s">
        <v>481</v>
      </c>
      <c r="G27" s="5" t="s">
        <v>482</v>
      </c>
      <c r="H27" s="7" t="s">
        <v>481</v>
      </c>
      <c r="I27" s="5">
        <v>75000</v>
      </c>
      <c r="J27" s="24">
        <f t="shared" si="0"/>
        <v>82500</v>
      </c>
      <c r="K27" s="24">
        <f t="shared" si="1"/>
        <v>90000</v>
      </c>
      <c r="L27" s="24">
        <f t="shared" si="2"/>
        <v>97500</v>
      </c>
      <c r="M27" s="24">
        <f t="shared" si="3"/>
        <v>105000</v>
      </c>
      <c r="N27" s="24">
        <f t="shared" si="4"/>
        <v>108750</v>
      </c>
      <c r="O27" s="6" t="s">
        <v>483</v>
      </c>
      <c r="P27" s="6" t="s">
        <v>484</v>
      </c>
      <c r="Q27" s="6" t="s">
        <v>33</v>
      </c>
      <c r="R27" s="44"/>
      <c r="S27" s="25"/>
      <c r="T27" s="25" t="str">
        <f t="shared" si="5"/>
        <v>YES</v>
      </c>
      <c r="U27" s="25"/>
      <c r="V27" s="78"/>
      <c r="W27" s="25"/>
    </row>
    <row r="28" spans="1:27" ht="60" x14ac:dyDescent="0.2">
      <c r="A28" s="24">
        <v>26</v>
      </c>
      <c r="B28" s="7" t="s">
        <v>424</v>
      </c>
      <c r="C28" s="14" t="s">
        <v>425</v>
      </c>
      <c r="D28" s="7" t="s">
        <v>424</v>
      </c>
      <c r="E28" s="5" t="s">
        <v>475</v>
      </c>
      <c r="F28" s="7" t="s">
        <v>476</v>
      </c>
      <c r="G28" s="5" t="s">
        <v>477</v>
      </c>
      <c r="H28" s="7" t="s">
        <v>476</v>
      </c>
      <c r="I28" s="5">
        <v>32025</v>
      </c>
      <c r="J28" s="24">
        <f t="shared" si="0"/>
        <v>35227</v>
      </c>
      <c r="K28" s="24">
        <f t="shared" si="1"/>
        <v>38430</v>
      </c>
      <c r="L28" s="24">
        <f t="shared" si="2"/>
        <v>41632</v>
      </c>
      <c r="M28" s="24">
        <f t="shared" si="3"/>
        <v>44835</v>
      </c>
      <c r="N28" s="24">
        <f t="shared" si="4"/>
        <v>46436</v>
      </c>
      <c r="O28" s="6" t="s">
        <v>478</v>
      </c>
      <c r="P28" s="6" t="s">
        <v>479</v>
      </c>
      <c r="Q28" s="6" t="s">
        <v>33</v>
      </c>
      <c r="R28" s="44"/>
      <c r="S28" s="25"/>
      <c r="T28" s="25" t="str">
        <f t="shared" si="5"/>
        <v/>
      </c>
      <c r="U28" s="25"/>
      <c r="V28" s="78"/>
      <c r="W28" s="25"/>
    </row>
    <row r="29" spans="1:27" ht="60" x14ac:dyDescent="0.2">
      <c r="A29" s="24">
        <v>27</v>
      </c>
      <c r="B29" s="7" t="s">
        <v>424</v>
      </c>
      <c r="C29" s="14" t="s">
        <v>425</v>
      </c>
      <c r="D29" s="7" t="s">
        <v>424</v>
      </c>
      <c r="E29" s="5" t="s">
        <v>450</v>
      </c>
      <c r="F29" s="7" t="s">
        <v>451</v>
      </c>
      <c r="G29" s="5" t="s">
        <v>452</v>
      </c>
      <c r="H29" s="7" t="s">
        <v>453</v>
      </c>
      <c r="I29" s="5">
        <v>50715</v>
      </c>
      <c r="J29" s="24">
        <f t="shared" si="0"/>
        <v>55786</v>
      </c>
      <c r="K29" s="24">
        <f t="shared" si="1"/>
        <v>60858</v>
      </c>
      <c r="L29" s="24">
        <f t="shared" si="2"/>
        <v>65929</v>
      </c>
      <c r="M29" s="24">
        <f t="shared" si="3"/>
        <v>71001</v>
      </c>
      <c r="N29" s="24">
        <f t="shared" si="4"/>
        <v>73536</v>
      </c>
      <c r="O29" s="6" t="s">
        <v>454</v>
      </c>
      <c r="P29" s="6" t="s">
        <v>455</v>
      </c>
      <c r="Q29" s="6" t="s">
        <v>33</v>
      </c>
      <c r="R29" s="44"/>
      <c r="S29" s="25"/>
      <c r="T29" s="25" t="str">
        <f t="shared" si="5"/>
        <v/>
      </c>
      <c r="U29" s="25"/>
      <c r="V29" s="78"/>
      <c r="W29" s="25"/>
    </row>
    <row r="30" spans="1:27" ht="75" x14ac:dyDescent="0.2">
      <c r="A30" s="24">
        <v>28</v>
      </c>
      <c r="B30" s="7" t="s">
        <v>424</v>
      </c>
      <c r="C30" s="14" t="s">
        <v>425</v>
      </c>
      <c r="D30" s="7" t="s">
        <v>424</v>
      </c>
      <c r="E30" s="5" t="s">
        <v>450</v>
      </c>
      <c r="F30" s="7" t="s">
        <v>451</v>
      </c>
      <c r="G30" s="5" t="s">
        <v>456</v>
      </c>
      <c r="H30" s="7" t="s">
        <v>457</v>
      </c>
      <c r="I30" s="5">
        <v>50715</v>
      </c>
      <c r="J30" s="24">
        <f t="shared" si="0"/>
        <v>55786</v>
      </c>
      <c r="K30" s="24">
        <f t="shared" si="1"/>
        <v>60858</v>
      </c>
      <c r="L30" s="24">
        <f t="shared" si="2"/>
        <v>65929</v>
      </c>
      <c r="M30" s="24">
        <f t="shared" si="3"/>
        <v>71001</v>
      </c>
      <c r="N30" s="24">
        <f t="shared" si="4"/>
        <v>73536</v>
      </c>
      <c r="O30" s="6" t="s">
        <v>458</v>
      </c>
      <c r="P30" s="6" t="s">
        <v>459</v>
      </c>
      <c r="Q30" s="6" t="s">
        <v>33</v>
      </c>
      <c r="R30" s="44"/>
      <c r="S30" s="25"/>
      <c r="T30" s="25" t="str">
        <f t="shared" si="5"/>
        <v/>
      </c>
      <c r="U30" s="25"/>
      <c r="V30" s="78"/>
      <c r="W30" s="25"/>
    </row>
    <row r="31" spans="1:27" ht="75" x14ac:dyDescent="0.2">
      <c r="A31" s="24">
        <v>29</v>
      </c>
      <c r="B31" s="7" t="s">
        <v>424</v>
      </c>
      <c r="C31" s="14" t="s">
        <v>425</v>
      </c>
      <c r="D31" s="7" t="s">
        <v>424</v>
      </c>
      <c r="E31" s="5" t="s">
        <v>470</v>
      </c>
      <c r="F31" s="7" t="s">
        <v>471</v>
      </c>
      <c r="G31" s="5" t="s">
        <v>472</v>
      </c>
      <c r="H31" s="7" t="s">
        <v>471</v>
      </c>
      <c r="I31" s="5">
        <v>60000</v>
      </c>
      <c r="J31" s="24">
        <f t="shared" si="0"/>
        <v>66000</v>
      </c>
      <c r="K31" s="24">
        <f t="shared" si="1"/>
        <v>72000</v>
      </c>
      <c r="L31" s="24">
        <f t="shared" si="2"/>
        <v>78000</v>
      </c>
      <c r="M31" s="24">
        <f t="shared" si="3"/>
        <v>84000</v>
      </c>
      <c r="N31" s="24">
        <f t="shared" si="4"/>
        <v>87000</v>
      </c>
      <c r="O31" s="6" t="s">
        <v>473</v>
      </c>
      <c r="P31" s="6" t="s">
        <v>474</v>
      </c>
      <c r="Q31" s="6" t="s">
        <v>33</v>
      </c>
      <c r="R31" s="44"/>
      <c r="S31" s="25"/>
      <c r="T31" s="25" t="str">
        <f t="shared" si="5"/>
        <v/>
      </c>
      <c r="U31" s="25"/>
      <c r="V31" s="78"/>
      <c r="W31" s="25"/>
    </row>
    <row r="32" spans="1:27" ht="75" x14ac:dyDescent="0.2">
      <c r="A32" s="24">
        <v>30</v>
      </c>
      <c r="B32" s="7" t="s">
        <v>424</v>
      </c>
      <c r="C32" s="14" t="s">
        <v>425</v>
      </c>
      <c r="D32" s="7" t="s">
        <v>424</v>
      </c>
      <c r="E32" s="5" t="s">
        <v>460</v>
      </c>
      <c r="F32" s="7" t="s">
        <v>461</v>
      </c>
      <c r="G32" s="5" t="s">
        <v>466</v>
      </c>
      <c r="H32" s="7" t="s">
        <v>467</v>
      </c>
      <c r="I32" s="5">
        <v>30765</v>
      </c>
      <c r="J32" s="24">
        <f t="shared" si="0"/>
        <v>33841</v>
      </c>
      <c r="K32" s="24">
        <f t="shared" si="1"/>
        <v>36918</v>
      </c>
      <c r="L32" s="24">
        <f t="shared" si="2"/>
        <v>39994</v>
      </c>
      <c r="M32" s="24">
        <f t="shared" si="3"/>
        <v>43071</v>
      </c>
      <c r="N32" s="24">
        <f t="shared" si="4"/>
        <v>44609</v>
      </c>
      <c r="O32" s="6" t="s">
        <v>468</v>
      </c>
      <c r="P32" s="6" t="s">
        <v>469</v>
      </c>
      <c r="Q32" s="6" t="s">
        <v>33</v>
      </c>
      <c r="R32" s="44"/>
      <c r="S32" s="25"/>
      <c r="T32" s="25" t="str">
        <f t="shared" si="5"/>
        <v/>
      </c>
      <c r="U32" s="25"/>
      <c r="V32" s="78"/>
      <c r="W32" s="25"/>
    </row>
    <row r="33" spans="1:23" ht="60" x14ac:dyDescent="0.2">
      <c r="A33" s="24">
        <v>31</v>
      </c>
      <c r="B33" s="7" t="s">
        <v>424</v>
      </c>
      <c r="C33" s="14" t="s">
        <v>425</v>
      </c>
      <c r="D33" s="7" t="s">
        <v>424</v>
      </c>
      <c r="E33" s="5" t="s">
        <v>460</v>
      </c>
      <c r="F33" s="7" t="s">
        <v>461</v>
      </c>
      <c r="G33" s="5" t="s">
        <v>462</v>
      </c>
      <c r="H33" s="7" t="s">
        <v>463</v>
      </c>
      <c r="I33" s="5">
        <v>60000</v>
      </c>
      <c r="J33" s="24">
        <f t="shared" si="0"/>
        <v>66000</v>
      </c>
      <c r="K33" s="24">
        <f t="shared" si="1"/>
        <v>72000</v>
      </c>
      <c r="L33" s="24">
        <f t="shared" si="2"/>
        <v>78000</v>
      </c>
      <c r="M33" s="24">
        <f t="shared" si="3"/>
        <v>84000</v>
      </c>
      <c r="N33" s="24">
        <f t="shared" si="4"/>
        <v>87000</v>
      </c>
      <c r="O33" s="6" t="s">
        <v>464</v>
      </c>
      <c r="P33" s="6" t="s">
        <v>465</v>
      </c>
      <c r="Q33" s="6" t="s">
        <v>33</v>
      </c>
      <c r="R33" s="44"/>
      <c r="S33" s="25"/>
      <c r="T33" s="25" t="str">
        <f t="shared" si="5"/>
        <v/>
      </c>
      <c r="U33" s="25"/>
      <c r="V33" s="78"/>
      <c r="W33" s="25"/>
    </row>
    <row r="34" spans="1:23" ht="60" x14ac:dyDescent="0.2">
      <c r="A34" s="24">
        <v>32</v>
      </c>
      <c r="B34" s="7" t="s">
        <v>424</v>
      </c>
      <c r="C34" s="14" t="s">
        <v>425</v>
      </c>
      <c r="D34" s="7" t="s">
        <v>424</v>
      </c>
      <c r="E34" s="5" t="s">
        <v>540</v>
      </c>
      <c r="F34" s="7" t="s">
        <v>541</v>
      </c>
      <c r="G34" s="5" t="s">
        <v>542</v>
      </c>
      <c r="H34" s="7" t="s">
        <v>543</v>
      </c>
      <c r="I34" s="5">
        <v>43050</v>
      </c>
      <c r="J34" s="24">
        <f t="shared" si="0"/>
        <v>47355</v>
      </c>
      <c r="K34" s="24">
        <f t="shared" si="1"/>
        <v>51660</v>
      </c>
      <c r="L34" s="24">
        <f t="shared" si="2"/>
        <v>55965</v>
      </c>
      <c r="M34" s="24">
        <f t="shared" si="3"/>
        <v>60270</v>
      </c>
      <c r="N34" s="24">
        <f t="shared" si="4"/>
        <v>62422</v>
      </c>
      <c r="O34" s="6" t="s">
        <v>544</v>
      </c>
      <c r="P34" s="6" t="s">
        <v>545</v>
      </c>
      <c r="Q34" s="6" t="s">
        <v>33</v>
      </c>
      <c r="R34" s="44"/>
      <c r="S34" s="25"/>
      <c r="T34" s="25" t="str">
        <f t="shared" si="5"/>
        <v/>
      </c>
      <c r="U34" s="25"/>
      <c r="V34" s="78"/>
      <c r="W34" s="25"/>
    </row>
    <row r="35" spans="1:23" ht="135" x14ac:dyDescent="0.2">
      <c r="A35" s="24">
        <v>33</v>
      </c>
      <c r="B35" s="7" t="s">
        <v>424</v>
      </c>
      <c r="C35" s="15" t="s">
        <v>425</v>
      </c>
      <c r="D35" s="16" t="s">
        <v>424</v>
      </c>
      <c r="E35" s="5" t="s">
        <v>574</v>
      </c>
      <c r="F35" s="4" t="s">
        <v>575</v>
      </c>
      <c r="G35" s="5" t="s">
        <v>576</v>
      </c>
      <c r="H35" s="4" t="s">
        <v>575</v>
      </c>
      <c r="I35" s="5">
        <v>40000</v>
      </c>
      <c r="J35" s="24">
        <f t="shared" ref="J35:J62" si="6">ROUNDDOWN(I35*1.1,0)</f>
        <v>44000</v>
      </c>
      <c r="K35" s="24">
        <f t="shared" ref="K35:K62" si="7">ROUNDDOWN(20%*I35+I35,0)</f>
        <v>48000</v>
      </c>
      <c r="L35" s="24">
        <f t="shared" ref="L35:L62" si="8">ROUNDDOWN(30%*I35+I35,0)</f>
        <v>52000</v>
      </c>
      <c r="M35" s="24">
        <f t="shared" ref="M35:M62" si="9">ROUNDDOWN((I35*1.4),0)</f>
        <v>56000</v>
      </c>
      <c r="N35" s="24">
        <f t="shared" ref="N35:N62" si="10">ROUNDDOWN(I35*(1+45%),0)</f>
        <v>58000</v>
      </c>
      <c r="O35" s="6" t="s">
        <v>8324</v>
      </c>
      <c r="P35" s="6" t="s">
        <v>8325</v>
      </c>
      <c r="Q35" s="6" t="s">
        <v>33</v>
      </c>
      <c r="R35" s="44"/>
      <c r="S35" s="25"/>
      <c r="T35" s="25" t="str">
        <f t="shared" si="5"/>
        <v/>
      </c>
      <c r="U35" s="25"/>
      <c r="V35" s="78"/>
      <c r="W35" s="25"/>
    </row>
    <row r="36" spans="1:23" ht="60" x14ac:dyDescent="0.2">
      <c r="A36" s="24">
        <v>34</v>
      </c>
      <c r="B36" s="7" t="s">
        <v>424</v>
      </c>
      <c r="C36" s="15" t="s">
        <v>425</v>
      </c>
      <c r="D36" s="16" t="s">
        <v>424</v>
      </c>
      <c r="E36" s="5" t="s">
        <v>577</v>
      </c>
      <c r="F36" s="4" t="s">
        <v>578</v>
      </c>
      <c r="G36" s="5" t="s">
        <v>579</v>
      </c>
      <c r="H36" s="4" t="s">
        <v>578</v>
      </c>
      <c r="I36" s="5">
        <v>8000</v>
      </c>
      <c r="J36" s="24">
        <f t="shared" si="6"/>
        <v>8800</v>
      </c>
      <c r="K36" s="24">
        <f t="shared" si="7"/>
        <v>9600</v>
      </c>
      <c r="L36" s="24">
        <f t="shared" si="8"/>
        <v>10400</v>
      </c>
      <c r="M36" s="24">
        <f t="shared" si="9"/>
        <v>11200</v>
      </c>
      <c r="N36" s="24">
        <f t="shared" si="10"/>
        <v>11600</v>
      </c>
      <c r="O36" s="6" t="s">
        <v>8326</v>
      </c>
      <c r="P36" s="6" t="s">
        <v>8327</v>
      </c>
      <c r="Q36" s="6" t="s">
        <v>33</v>
      </c>
      <c r="R36" s="44"/>
      <c r="S36" s="25"/>
      <c r="T36" s="25" t="str">
        <f t="shared" si="5"/>
        <v/>
      </c>
      <c r="U36" s="25"/>
      <c r="V36" s="78"/>
      <c r="W36" s="25"/>
    </row>
    <row r="37" spans="1:23" ht="60" x14ac:dyDescent="0.2">
      <c r="A37" s="24">
        <v>35</v>
      </c>
      <c r="B37" s="7" t="s">
        <v>424</v>
      </c>
      <c r="C37" s="14" t="s">
        <v>425</v>
      </c>
      <c r="D37" s="7" t="s">
        <v>424</v>
      </c>
      <c r="E37" s="5" t="s">
        <v>505</v>
      </c>
      <c r="F37" s="7" t="s">
        <v>506</v>
      </c>
      <c r="G37" s="5" t="s">
        <v>507</v>
      </c>
      <c r="H37" s="7" t="s">
        <v>506</v>
      </c>
      <c r="I37" s="5">
        <v>36435</v>
      </c>
      <c r="J37" s="24">
        <f t="shared" si="6"/>
        <v>40078</v>
      </c>
      <c r="K37" s="24">
        <f t="shared" si="7"/>
        <v>43722</v>
      </c>
      <c r="L37" s="24">
        <f t="shared" si="8"/>
        <v>47365</v>
      </c>
      <c r="M37" s="24">
        <f t="shared" si="9"/>
        <v>51009</v>
      </c>
      <c r="N37" s="24">
        <f t="shared" si="10"/>
        <v>52830</v>
      </c>
      <c r="O37" s="6" t="s">
        <v>508</v>
      </c>
      <c r="P37" s="6" t="s">
        <v>509</v>
      </c>
      <c r="Q37" s="6" t="s">
        <v>33</v>
      </c>
      <c r="R37" s="44"/>
      <c r="S37" s="25"/>
      <c r="T37" s="25" t="str">
        <f t="shared" si="5"/>
        <v/>
      </c>
      <c r="U37" s="25"/>
      <c r="V37" s="78"/>
      <c r="W37" s="25"/>
    </row>
    <row r="38" spans="1:23" ht="60" x14ac:dyDescent="0.2">
      <c r="A38" s="24">
        <v>36</v>
      </c>
      <c r="B38" s="7" t="s">
        <v>424</v>
      </c>
      <c r="C38" s="14" t="s">
        <v>425</v>
      </c>
      <c r="D38" s="7" t="s">
        <v>424</v>
      </c>
      <c r="E38" s="5" t="s">
        <v>505</v>
      </c>
      <c r="F38" s="7" t="s">
        <v>506</v>
      </c>
      <c r="G38" s="5" t="s">
        <v>510</v>
      </c>
      <c r="H38" s="7" t="s">
        <v>511</v>
      </c>
      <c r="I38" s="5">
        <v>36435</v>
      </c>
      <c r="J38" s="24">
        <f t="shared" si="6"/>
        <v>40078</v>
      </c>
      <c r="K38" s="24">
        <f t="shared" si="7"/>
        <v>43722</v>
      </c>
      <c r="L38" s="24">
        <f t="shared" si="8"/>
        <v>47365</v>
      </c>
      <c r="M38" s="24">
        <f t="shared" si="9"/>
        <v>51009</v>
      </c>
      <c r="N38" s="24">
        <f t="shared" si="10"/>
        <v>52830</v>
      </c>
      <c r="O38" s="6" t="s">
        <v>508</v>
      </c>
      <c r="P38" s="6" t="s">
        <v>509</v>
      </c>
      <c r="Q38" s="6" t="s">
        <v>33</v>
      </c>
      <c r="R38" s="44"/>
      <c r="S38" s="25"/>
      <c r="T38" s="25" t="str">
        <f t="shared" si="5"/>
        <v/>
      </c>
      <c r="U38" s="25"/>
      <c r="V38" s="78"/>
      <c r="W38" s="25"/>
    </row>
    <row r="39" spans="1:23" ht="105" x14ac:dyDescent="0.2">
      <c r="A39" s="24">
        <v>37</v>
      </c>
      <c r="B39" s="7" t="s">
        <v>424</v>
      </c>
      <c r="C39" s="15" t="s">
        <v>425</v>
      </c>
      <c r="D39" s="16" t="s">
        <v>424</v>
      </c>
      <c r="E39" s="5" t="s">
        <v>555</v>
      </c>
      <c r="F39" s="16" t="s">
        <v>556</v>
      </c>
      <c r="G39" s="5" t="s">
        <v>557</v>
      </c>
      <c r="H39" s="16" t="s">
        <v>558</v>
      </c>
      <c r="I39" s="5">
        <v>53340</v>
      </c>
      <c r="J39" s="24">
        <f t="shared" si="6"/>
        <v>58674</v>
      </c>
      <c r="K39" s="24">
        <f t="shared" si="7"/>
        <v>64008</v>
      </c>
      <c r="L39" s="24">
        <f t="shared" si="8"/>
        <v>69342</v>
      </c>
      <c r="M39" s="24">
        <f t="shared" si="9"/>
        <v>74676</v>
      </c>
      <c r="N39" s="24">
        <f t="shared" si="10"/>
        <v>77343</v>
      </c>
      <c r="O39" s="6" t="s">
        <v>8328</v>
      </c>
      <c r="P39" s="6" t="s">
        <v>8329</v>
      </c>
      <c r="Q39" s="6" t="s">
        <v>33</v>
      </c>
      <c r="R39" s="44"/>
      <c r="S39" s="25"/>
      <c r="T39" s="25" t="str">
        <f t="shared" si="5"/>
        <v/>
      </c>
      <c r="U39" s="25"/>
      <c r="V39" s="78"/>
      <c r="W39" s="25"/>
    </row>
    <row r="40" spans="1:23" ht="135" x14ac:dyDescent="0.2">
      <c r="A40" s="24">
        <v>38</v>
      </c>
      <c r="B40" s="7" t="s">
        <v>424</v>
      </c>
      <c r="C40" s="15" t="s">
        <v>425</v>
      </c>
      <c r="D40" s="16" t="s">
        <v>424</v>
      </c>
      <c r="E40" s="5" t="s">
        <v>559</v>
      </c>
      <c r="F40" s="4" t="s">
        <v>560</v>
      </c>
      <c r="G40" s="5" t="s">
        <v>567</v>
      </c>
      <c r="H40" s="4" t="s">
        <v>568</v>
      </c>
      <c r="I40" s="5">
        <v>2310</v>
      </c>
      <c r="J40" s="24">
        <f t="shared" si="6"/>
        <v>2541</v>
      </c>
      <c r="K40" s="24">
        <f t="shared" si="7"/>
        <v>2772</v>
      </c>
      <c r="L40" s="24">
        <f t="shared" si="8"/>
        <v>3003</v>
      </c>
      <c r="M40" s="24">
        <f t="shared" si="9"/>
        <v>3234</v>
      </c>
      <c r="N40" s="24">
        <f t="shared" si="10"/>
        <v>3349</v>
      </c>
      <c r="O40" s="6" t="s">
        <v>8330</v>
      </c>
      <c r="P40" s="6" t="s">
        <v>8331</v>
      </c>
      <c r="Q40" s="6" t="s">
        <v>33</v>
      </c>
      <c r="R40" s="44"/>
      <c r="S40" s="25"/>
      <c r="T40" s="25" t="str">
        <f t="shared" si="5"/>
        <v/>
      </c>
      <c r="U40" s="25"/>
      <c r="V40" s="78"/>
      <c r="W40" s="25"/>
    </row>
    <row r="41" spans="1:23" ht="135" x14ac:dyDescent="0.2">
      <c r="A41" s="24">
        <v>39</v>
      </c>
      <c r="B41" s="7" t="s">
        <v>424</v>
      </c>
      <c r="C41" s="15" t="s">
        <v>425</v>
      </c>
      <c r="D41" s="16" t="s">
        <v>424</v>
      </c>
      <c r="E41" s="5" t="s">
        <v>559</v>
      </c>
      <c r="F41" s="4" t="s">
        <v>560</v>
      </c>
      <c r="G41" s="5" t="s">
        <v>565</v>
      </c>
      <c r="H41" s="4" t="s">
        <v>566</v>
      </c>
      <c r="I41" s="5">
        <v>2310</v>
      </c>
      <c r="J41" s="24">
        <f t="shared" si="6"/>
        <v>2541</v>
      </c>
      <c r="K41" s="24">
        <f t="shared" si="7"/>
        <v>2772</v>
      </c>
      <c r="L41" s="24">
        <f t="shared" si="8"/>
        <v>3003</v>
      </c>
      <c r="M41" s="24">
        <f t="shared" si="9"/>
        <v>3234</v>
      </c>
      <c r="N41" s="24">
        <f t="shared" si="10"/>
        <v>3349</v>
      </c>
      <c r="O41" s="6" t="s">
        <v>8330</v>
      </c>
      <c r="P41" s="6" t="s">
        <v>8331</v>
      </c>
      <c r="Q41" s="6" t="s">
        <v>33</v>
      </c>
      <c r="R41" s="44"/>
      <c r="S41" s="25"/>
      <c r="T41" s="25" t="str">
        <f t="shared" si="5"/>
        <v/>
      </c>
      <c r="U41" s="25"/>
      <c r="V41" s="78"/>
      <c r="W41" s="25"/>
    </row>
    <row r="42" spans="1:23" ht="135" x14ac:dyDescent="0.2">
      <c r="A42" s="24">
        <v>40</v>
      </c>
      <c r="B42" s="7" t="s">
        <v>424</v>
      </c>
      <c r="C42" s="15" t="s">
        <v>425</v>
      </c>
      <c r="D42" s="16" t="s">
        <v>424</v>
      </c>
      <c r="E42" s="5" t="s">
        <v>559</v>
      </c>
      <c r="F42" s="4" t="s">
        <v>560</v>
      </c>
      <c r="G42" s="5" t="s">
        <v>561</v>
      </c>
      <c r="H42" s="4" t="s">
        <v>562</v>
      </c>
      <c r="I42" s="5">
        <v>4620</v>
      </c>
      <c r="J42" s="24">
        <f t="shared" si="6"/>
        <v>5082</v>
      </c>
      <c r="K42" s="24">
        <f t="shared" si="7"/>
        <v>5544</v>
      </c>
      <c r="L42" s="24">
        <f t="shared" si="8"/>
        <v>6006</v>
      </c>
      <c r="M42" s="24">
        <f t="shared" si="9"/>
        <v>6468</v>
      </c>
      <c r="N42" s="24">
        <f t="shared" si="10"/>
        <v>6699</v>
      </c>
      <c r="O42" s="6" t="s">
        <v>8330</v>
      </c>
      <c r="P42" s="6" t="s">
        <v>8331</v>
      </c>
      <c r="Q42" s="6" t="s">
        <v>33</v>
      </c>
      <c r="R42" s="44"/>
      <c r="S42" s="25"/>
      <c r="T42" s="25" t="str">
        <f t="shared" si="5"/>
        <v/>
      </c>
      <c r="U42" s="25"/>
      <c r="V42" s="78"/>
      <c r="W42" s="25"/>
    </row>
    <row r="43" spans="1:23" ht="135" x14ac:dyDescent="0.2">
      <c r="A43" s="24">
        <v>41</v>
      </c>
      <c r="B43" s="7" t="s">
        <v>424</v>
      </c>
      <c r="C43" s="15" t="s">
        <v>425</v>
      </c>
      <c r="D43" s="16" t="s">
        <v>424</v>
      </c>
      <c r="E43" s="5" t="s">
        <v>559</v>
      </c>
      <c r="F43" s="4" t="s">
        <v>560</v>
      </c>
      <c r="G43" s="5" t="s">
        <v>563</v>
      </c>
      <c r="H43" s="4" t="s">
        <v>564</v>
      </c>
      <c r="I43" s="5">
        <v>2310</v>
      </c>
      <c r="J43" s="24">
        <f t="shared" si="6"/>
        <v>2541</v>
      </c>
      <c r="K43" s="24">
        <f t="shared" si="7"/>
        <v>2772</v>
      </c>
      <c r="L43" s="24">
        <f t="shared" si="8"/>
        <v>3003</v>
      </c>
      <c r="M43" s="24">
        <f t="shared" si="9"/>
        <v>3234</v>
      </c>
      <c r="N43" s="24">
        <f t="shared" si="10"/>
        <v>3349</v>
      </c>
      <c r="O43" s="6" t="s">
        <v>8330</v>
      </c>
      <c r="P43" s="6" t="s">
        <v>8331</v>
      </c>
      <c r="Q43" s="6" t="s">
        <v>33</v>
      </c>
      <c r="R43" s="44"/>
      <c r="S43" s="25"/>
      <c r="T43" s="25" t="str">
        <f t="shared" si="5"/>
        <v/>
      </c>
      <c r="U43" s="25"/>
      <c r="V43" s="78"/>
      <c r="W43" s="25"/>
    </row>
    <row r="44" spans="1:23" ht="75" x14ac:dyDescent="0.2">
      <c r="A44" s="24">
        <v>42</v>
      </c>
      <c r="B44" s="7" t="s">
        <v>424</v>
      </c>
      <c r="C44" s="14" t="s">
        <v>425</v>
      </c>
      <c r="D44" s="7" t="s">
        <v>424</v>
      </c>
      <c r="E44" s="5" t="s">
        <v>490</v>
      </c>
      <c r="F44" s="7" t="s">
        <v>491</v>
      </c>
      <c r="G44" s="5" t="s">
        <v>492</v>
      </c>
      <c r="H44" s="7" t="s">
        <v>491</v>
      </c>
      <c r="I44" s="5">
        <v>42840</v>
      </c>
      <c r="J44" s="24">
        <f t="shared" si="6"/>
        <v>47124</v>
      </c>
      <c r="K44" s="24">
        <f t="shared" si="7"/>
        <v>51408</v>
      </c>
      <c r="L44" s="24">
        <f t="shared" si="8"/>
        <v>55692</v>
      </c>
      <c r="M44" s="24">
        <f t="shared" si="9"/>
        <v>59976</v>
      </c>
      <c r="N44" s="24">
        <f t="shared" si="10"/>
        <v>62118</v>
      </c>
      <c r="O44" s="6" t="s">
        <v>493</v>
      </c>
      <c r="P44" s="6" t="s">
        <v>494</v>
      </c>
      <c r="Q44" s="6" t="s">
        <v>33</v>
      </c>
      <c r="R44" s="44"/>
      <c r="S44" s="25"/>
      <c r="T44" s="25" t="str">
        <f t="shared" si="5"/>
        <v/>
      </c>
      <c r="U44" s="25"/>
      <c r="V44" s="78"/>
      <c r="W44" s="25"/>
    </row>
    <row r="45" spans="1:23" ht="105" x14ac:dyDescent="0.2">
      <c r="A45" s="24">
        <v>43</v>
      </c>
      <c r="B45" s="7" t="s">
        <v>424</v>
      </c>
      <c r="C45" s="14" t="s">
        <v>425</v>
      </c>
      <c r="D45" s="7" t="s">
        <v>424</v>
      </c>
      <c r="E45" s="5" t="s">
        <v>495</v>
      </c>
      <c r="F45" s="7" t="s">
        <v>496</v>
      </c>
      <c r="G45" s="5" t="s">
        <v>497</v>
      </c>
      <c r="H45" s="7" t="s">
        <v>496</v>
      </c>
      <c r="I45" s="5">
        <v>52920</v>
      </c>
      <c r="J45" s="24">
        <f t="shared" si="6"/>
        <v>58212</v>
      </c>
      <c r="K45" s="24">
        <f t="shared" si="7"/>
        <v>63504</v>
      </c>
      <c r="L45" s="24">
        <f t="shared" si="8"/>
        <v>68796</v>
      </c>
      <c r="M45" s="24">
        <f t="shared" si="9"/>
        <v>74088</v>
      </c>
      <c r="N45" s="24">
        <f t="shared" si="10"/>
        <v>76734</v>
      </c>
      <c r="O45" s="6" t="s">
        <v>498</v>
      </c>
      <c r="P45" s="6" t="s">
        <v>499</v>
      </c>
      <c r="Q45" s="6" t="s">
        <v>33</v>
      </c>
      <c r="R45" s="44"/>
      <c r="S45" s="25"/>
      <c r="T45" s="25" t="str">
        <f t="shared" si="5"/>
        <v/>
      </c>
      <c r="U45" s="25"/>
      <c r="V45" s="78"/>
      <c r="W45" s="25"/>
    </row>
    <row r="46" spans="1:23" ht="60" x14ac:dyDescent="0.2">
      <c r="A46" s="24">
        <v>44</v>
      </c>
      <c r="B46" s="7" t="s">
        <v>424</v>
      </c>
      <c r="C46" s="14" t="s">
        <v>425</v>
      </c>
      <c r="D46" s="7" t="s">
        <v>424</v>
      </c>
      <c r="E46" s="5" t="s">
        <v>512</v>
      </c>
      <c r="F46" s="7" t="s">
        <v>513</v>
      </c>
      <c r="G46" s="5" t="s">
        <v>514</v>
      </c>
      <c r="H46" s="7" t="s">
        <v>513</v>
      </c>
      <c r="I46" s="5">
        <v>44625</v>
      </c>
      <c r="J46" s="24">
        <f t="shared" si="6"/>
        <v>49087</v>
      </c>
      <c r="K46" s="24">
        <f t="shared" si="7"/>
        <v>53550</v>
      </c>
      <c r="L46" s="24">
        <f t="shared" si="8"/>
        <v>58012</v>
      </c>
      <c r="M46" s="24">
        <f t="shared" si="9"/>
        <v>62475</v>
      </c>
      <c r="N46" s="24">
        <f t="shared" si="10"/>
        <v>64706</v>
      </c>
      <c r="O46" s="6" t="s">
        <v>515</v>
      </c>
      <c r="P46" s="6" t="s">
        <v>516</v>
      </c>
      <c r="Q46" s="6" t="s">
        <v>33</v>
      </c>
      <c r="R46" s="44"/>
      <c r="S46" s="25"/>
      <c r="T46" s="25" t="str">
        <f t="shared" si="5"/>
        <v/>
      </c>
      <c r="U46" s="25"/>
      <c r="V46" s="78"/>
      <c r="W46" s="25"/>
    </row>
    <row r="47" spans="1:23" ht="90" x14ac:dyDescent="0.2">
      <c r="A47" s="24">
        <v>45</v>
      </c>
      <c r="B47" s="7" t="s">
        <v>424</v>
      </c>
      <c r="C47" s="14" t="s">
        <v>425</v>
      </c>
      <c r="D47" s="7" t="s">
        <v>424</v>
      </c>
      <c r="E47" s="5" t="s">
        <v>535</v>
      </c>
      <c r="F47" s="7" t="s">
        <v>536</v>
      </c>
      <c r="G47" s="5" t="s">
        <v>537</v>
      </c>
      <c r="H47" s="7" t="s">
        <v>536</v>
      </c>
      <c r="I47" s="5">
        <v>45360</v>
      </c>
      <c r="J47" s="24">
        <f t="shared" si="6"/>
        <v>49896</v>
      </c>
      <c r="K47" s="24">
        <f t="shared" si="7"/>
        <v>54432</v>
      </c>
      <c r="L47" s="24">
        <f t="shared" si="8"/>
        <v>58968</v>
      </c>
      <c r="M47" s="24">
        <f t="shared" si="9"/>
        <v>63504</v>
      </c>
      <c r="N47" s="24">
        <f t="shared" si="10"/>
        <v>65772</v>
      </c>
      <c r="O47" s="6" t="s">
        <v>538</v>
      </c>
      <c r="P47" s="6" t="s">
        <v>539</v>
      </c>
      <c r="Q47" s="6" t="s">
        <v>33</v>
      </c>
      <c r="R47" s="44"/>
      <c r="S47" s="25"/>
      <c r="T47" s="25" t="str">
        <f t="shared" si="5"/>
        <v/>
      </c>
      <c r="U47" s="25"/>
      <c r="V47" s="78"/>
      <c r="W47" s="25"/>
    </row>
    <row r="48" spans="1:23" ht="180" x14ac:dyDescent="0.2">
      <c r="A48" s="24">
        <v>46</v>
      </c>
      <c r="B48" s="7" t="s">
        <v>424</v>
      </c>
      <c r="C48" s="14" t="s">
        <v>425</v>
      </c>
      <c r="D48" s="7" t="s">
        <v>424</v>
      </c>
      <c r="E48" s="5" t="s">
        <v>500</v>
      </c>
      <c r="F48" s="7" t="s">
        <v>501</v>
      </c>
      <c r="G48" s="5" t="s">
        <v>502</v>
      </c>
      <c r="H48" s="7" t="s">
        <v>501</v>
      </c>
      <c r="I48" s="5">
        <v>92000</v>
      </c>
      <c r="J48" s="24">
        <f t="shared" si="6"/>
        <v>101200</v>
      </c>
      <c r="K48" s="24">
        <f t="shared" si="7"/>
        <v>110400</v>
      </c>
      <c r="L48" s="24">
        <f t="shared" si="8"/>
        <v>119600</v>
      </c>
      <c r="M48" s="24">
        <f t="shared" si="9"/>
        <v>128800</v>
      </c>
      <c r="N48" s="24">
        <f t="shared" si="10"/>
        <v>133400</v>
      </c>
      <c r="O48" s="6" t="s">
        <v>503</v>
      </c>
      <c r="P48" s="6" t="s">
        <v>504</v>
      </c>
      <c r="Q48" s="6" t="s">
        <v>33</v>
      </c>
      <c r="R48" s="44"/>
      <c r="S48" s="25"/>
      <c r="T48" s="25"/>
      <c r="U48" s="25"/>
      <c r="V48" s="78"/>
      <c r="W48" s="25"/>
    </row>
    <row r="49" spans="1:27" ht="60" x14ac:dyDescent="0.2">
      <c r="A49" s="24">
        <v>47</v>
      </c>
      <c r="B49" s="7" t="s">
        <v>424</v>
      </c>
      <c r="C49" s="14" t="s">
        <v>425</v>
      </c>
      <c r="D49" s="7" t="s">
        <v>424</v>
      </c>
      <c r="E49" s="5" t="s">
        <v>426</v>
      </c>
      <c r="F49" s="7" t="s">
        <v>427</v>
      </c>
      <c r="G49" s="5" t="s">
        <v>432</v>
      </c>
      <c r="H49" s="7" t="s">
        <v>433</v>
      </c>
      <c r="I49" s="5">
        <v>13125</v>
      </c>
      <c r="J49" s="24">
        <f t="shared" si="6"/>
        <v>14437</v>
      </c>
      <c r="K49" s="24">
        <f t="shared" si="7"/>
        <v>15750</v>
      </c>
      <c r="L49" s="24">
        <f t="shared" si="8"/>
        <v>17062</v>
      </c>
      <c r="M49" s="24">
        <f t="shared" si="9"/>
        <v>18375</v>
      </c>
      <c r="N49" s="24">
        <f t="shared" si="10"/>
        <v>19031</v>
      </c>
      <c r="O49" s="6" t="s">
        <v>434</v>
      </c>
      <c r="P49" s="6" t="s">
        <v>431</v>
      </c>
      <c r="Q49" s="6" t="s">
        <v>33</v>
      </c>
      <c r="R49" s="44"/>
      <c r="S49" s="25"/>
      <c r="T49" s="25" t="str">
        <f t="shared" ref="T49:T80" si="11">IF(I49&gt;65000,"YES","")</f>
        <v/>
      </c>
      <c r="U49" s="25"/>
      <c r="V49" s="78"/>
      <c r="W49" s="25"/>
    </row>
    <row r="50" spans="1:27" ht="60" x14ac:dyDescent="0.2">
      <c r="A50" s="24">
        <v>48</v>
      </c>
      <c r="B50" s="7" t="s">
        <v>424</v>
      </c>
      <c r="C50" s="14" t="s">
        <v>425</v>
      </c>
      <c r="D50" s="7" t="s">
        <v>424</v>
      </c>
      <c r="E50" s="5" t="s">
        <v>426</v>
      </c>
      <c r="F50" s="7" t="s">
        <v>427</v>
      </c>
      <c r="G50" s="5" t="s">
        <v>428</v>
      </c>
      <c r="H50" s="7" t="s">
        <v>429</v>
      </c>
      <c r="I50" s="5">
        <v>13125</v>
      </c>
      <c r="J50" s="24">
        <f t="shared" si="6"/>
        <v>14437</v>
      </c>
      <c r="K50" s="24">
        <f t="shared" si="7"/>
        <v>15750</v>
      </c>
      <c r="L50" s="24">
        <f t="shared" si="8"/>
        <v>17062</v>
      </c>
      <c r="M50" s="24">
        <f t="shared" si="9"/>
        <v>18375</v>
      </c>
      <c r="N50" s="24">
        <f t="shared" si="10"/>
        <v>19031</v>
      </c>
      <c r="O50" s="6" t="s">
        <v>430</v>
      </c>
      <c r="P50" s="6" t="s">
        <v>431</v>
      </c>
      <c r="Q50" s="6" t="s">
        <v>33</v>
      </c>
      <c r="R50" s="44"/>
      <c r="S50" s="25"/>
      <c r="T50" s="25" t="str">
        <f t="shared" si="11"/>
        <v/>
      </c>
      <c r="U50" s="25"/>
      <c r="V50" s="78"/>
      <c r="W50" s="25"/>
    </row>
    <row r="51" spans="1:27" ht="105" x14ac:dyDescent="0.2">
      <c r="A51" s="24">
        <v>49</v>
      </c>
      <c r="B51" s="7" t="s">
        <v>424</v>
      </c>
      <c r="C51" s="14" t="s">
        <v>425</v>
      </c>
      <c r="D51" s="7" t="s">
        <v>424</v>
      </c>
      <c r="E51" s="5" t="s">
        <v>552</v>
      </c>
      <c r="F51" s="7" t="s">
        <v>553</v>
      </c>
      <c r="G51" s="5" t="s">
        <v>554</v>
      </c>
      <c r="H51" s="7" t="s">
        <v>553</v>
      </c>
      <c r="I51" s="5">
        <v>23520</v>
      </c>
      <c r="J51" s="24">
        <f t="shared" si="6"/>
        <v>25872</v>
      </c>
      <c r="K51" s="24">
        <f t="shared" si="7"/>
        <v>28224</v>
      </c>
      <c r="L51" s="24">
        <f t="shared" si="8"/>
        <v>30576</v>
      </c>
      <c r="M51" s="24">
        <f t="shared" si="9"/>
        <v>32928</v>
      </c>
      <c r="N51" s="24">
        <f t="shared" si="10"/>
        <v>34104</v>
      </c>
      <c r="O51" s="6" t="s">
        <v>8328</v>
      </c>
      <c r="P51" s="6" t="s">
        <v>8329</v>
      </c>
      <c r="Q51" s="6" t="s">
        <v>33</v>
      </c>
      <c r="R51" s="44"/>
      <c r="S51" s="25"/>
      <c r="T51" s="25" t="str">
        <f t="shared" si="11"/>
        <v/>
      </c>
      <c r="U51" s="25"/>
      <c r="V51" s="78"/>
      <c r="W51" s="25"/>
    </row>
    <row r="52" spans="1:27" ht="75" x14ac:dyDescent="0.2">
      <c r="A52" s="24">
        <v>50</v>
      </c>
      <c r="B52" s="7" t="s">
        <v>424</v>
      </c>
      <c r="C52" s="14" t="s">
        <v>425</v>
      </c>
      <c r="D52" s="7" t="s">
        <v>424</v>
      </c>
      <c r="E52" s="5" t="s">
        <v>485</v>
      </c>
      <c r="F52" s="7" t="s">
        <v>486</v>
      </c>
      <c r="G52" s="5" t="s">
        <v>487</v>
      </c>
      <c r="H52" s="7" t="s">
        <v>486</v>
      </c>
      <c r="I52" s="5">
        <v>75000</v>
      </c>
      <c r="J52" s="24">
        <f t="shared" si="6"/>
        <v>82500</v>
      </c>
      <c r="K52" s="24">
        <f t="shared" si="7"/>
        <v>90000</v>
      </c>
      <c r="L52" s="24">
        <f t="shared" si="8"/>
        <v>97500</v>
      </c>
      <c r="M52" s="24">
        <f t="shared" si="9"/>
        <v>105000</v>
      </c>
      <c r="N52" s="24">
        <f t="shared" si="10"/>
        <v>108750</v>
      </c>
      <c r="O52" s="6" t="s">
        <v>488</v>
      </c>
      <c r="P52" s="6" t="s">
        <v>489</v>
      </c>
      <c r="Q52" s="6" t="s">
        <v>33</v>
      </c>
      <c r="R52" s="44"/>
      <c r="S52" s="25"/>
      <c r="T52" s="25" t="str">
        <f t="shared" si="11"/>
        <v>YES</v>
      </c>
      <c r="U52" s="25"/>
      <c r="V52" s="78"/>
      <c r="W52" s="25"/>
    </row>
    <row r="53" spans="1:27" ht="60" x14ac:dyDescent="0.2">
      <c r="A53" s="24">
        <v>51</v>
      </c>
      <c r="B53" s="7" t="s">
        <v>424</v>
      </c>
      <c r="C53" s="14" t="s">
        <v>425</v>
      </c>
      <c r="D53" s="7" t="s">
        <v>546</v>
      </c>
      <c r="E53" s="5" t="s">
        <v>547</v>
      </c>
      <c r="F53" s="7" t="s">
        <v>548</v>
      </c>
      <c r="G53" s="5" t="s">
        <v>549</v>
      </c>
      <c r="H53" s="7" t="s">
        <v>548</v>
      </c>
      <c r="I53" s="5">
        <v>15960</v>
      </c>
      <c r="J53" s="24">
        <f t="shared" si="6"/>
        <v>17556</v>
      </c>
      <c r="K53" s="24">
        <f t="shared" si="7"/>
        <v>19152</v>
      </c>
      <c r="L53" s="24">
        <f t="shared" si="8"/>
        <v>20748</v>
      </c>
      <c r="M53" s="24">
        <f t="shared" si="9"/>
        <v>22344</v>
      </c>
      <c r="N53" s="24">
        <f t="shared" si="10"/>
        <v>23142</v>
      </c>
      <c r="O53" s="6" t="s">
        <v>550</v>
      </c>
      <c r="P53" s="6" t="s">
        <v>551</v>
      </c>
      <c r="Q53" s="6" t="s">
        <v>33</v>
      </c>
      <c r="R53" s="44"/>
      <c r="S53" s="25"/>
      <c r="T53" s="25" t="str">
        <f t="shared" si="11"/>
        <v/>
      </c>
      <c r="U53" s="25"/>
      <c r="V53" s="78"/>
      <c r="W53" s="25"/>
    </row>
    <row r="54" spans="1:27" ht="90" x14ac:dyDescent="0.2">
      <c r="A54" s="24">
        <v>52</v>
      </c>
      <c r="B54" s="7" t="s">
        <v>424</v>
      </c>
      <c r="C54" s="14" t="s">
        <v>425</v>
      </c>
      <c r="D54" s="7" t="s">
        <v>517</v>
      </c>
      <c r="E54" s="5" t="s">
        <v>529</v>
      </c>
      <c r="F54" s="7" t="s">
        <v>530</v>
      </c>
      <c r="G54" s="5" t="s">
        <v>531</v>
      </c>
      <c r="H54" s="7" t="s">
        <v>532</v>
      </c>
      <c r="I54" s="5">
        <v>43365</v>
      </c>
      <c r="J54" s="24">
        <f t="shared" si="6"/>
        <v>47701</v>
      </c>
      <c r="K54" s="24">
        <f t="shared" si="7"/>
        <v>52038</v>
      </c>
      <c r="L54" s="24">
        <f t="shared" si="8"/>
        <v>56374</v>
      </c>
      <c r="M54" s="24">
        <f t="shared" si="9"/>
        <v>60711</v>
      </c>
      <c r="N54" s="24">
        <f t="shared" si="10"/>
        <v>62879</v>
      </c>
      <c r="O54" s="6" t="s">
        <v>533</v>
      </c>
      <c r="P54" s="6" t="s">
        <v>534</v>
      </c>
      <c r="Q54" s="6" t="s">
        <v>33</v>
      </c>
      <c r="R54" s="44"/>
      <c r="S54" s="25"/>
      <c r="T54" s="25" t="str">
        <f t="shared" si="11"/>
        <v/>
      </c>
      <c r="U54" s="25"/>
      <c r="V54" s="78"/>
      <c r="W54" s="25"/>
    </row>
    <row r="55" spans="1:27" ht="75" x14ac:dyDescent="0.2">
      <c r="A55" s="24">
        <v>53</v>
      </c>
      <c r="B55" s="7" t="s">
        <v>424</v>
      </c>
      <c r="C55" s="14" t="s">
        <v>425</v>
      </c>
      <c r="D55" s="7" t="s">
        <v>517</v>
      </c>
      <c r="E55" s="5" t="s">
        <v>523</v>
      </c>
      <c r="F55" s="7" t="s">
        <v>524</v>
      </c>
      <c r="G55" s="5" t="s">
        <v>525</v>
      </c>
      <c r="H55" s="7" t="s">
        <v>526</v>
      </c>
      <c r="I55" s="5">
        <v>32235</v>
      </c>
      <c r="J55" s="24">
        <f t="shared" si="6"/>
        <v>35458</v>
      </c>
      <c r="K55" s="24">
        <f t="shared" si="7"/>
        <v>38682</v>
      </c>
      <c r="L55" s="24">
        <f t="shared" si="8"/>
        <v>41905</v>
      </c>
      <c r="M55" s="24">
        <f t="shared" si="9"/>
        <v>45129</v>
      </c>
      <c r="N55" s="24">
        <f t="shared" si="10"/>
        <v>46740</v>
      </c>
      <c r="O55" s="6" t="s">
        <v>527</v>
      </c>
      <c r="P55" s="6" t="s">
        <v>528</v>
      </c>
      <c r="Q55" s="6" t="s">
        <v>33</v>
      </c>
      <c r="R55" s="44"/>
      <c r="S55" s="25"/>
      <c r="T55" s="25" t="str">
        <f t="shared" si="11"/>
        <v/>
      </c>
      <c r="U55" s="25"/>
      <c r="V55" s="78"/>
      <c r="W55" s="25"/>
    </row>
    <row r="56" spans="1:27" ht="120" x14ac:dyDescent="0.2">
      <c r="A56" s="24">
        <v>54</v>
      </c>
      <c r="B56" s="7" t="s">
        <v>424</v>
      </c>
      <c r="C56" s="14" t="s">
        <v>425</v>
      </c>
      <c r="D56" s="7" t="s">
        <v>517</v>
      </c>
      <c r="E56" s="5" t="s">
        <v>518</v>
      </c>
      <c r="F56" s="7" t="s">
        <v>519</v>
      </c>
      <c r="G56" s="5" t="s">
        <v>520</v>
      </c>
      <c r="H56" s="7" t="s">
        <v>519</v>
      </c>
      <c r="I56" s="5">
        <v>25200</v>
      </c>
      <c r="J56" s="24">
        <f t="shared" si="6"/>
        <v>27720</v>
      </c>
      <c r="K56" s="24">
        <f t="shared" si="7"/>
        <v>30240</v>
      </c>
      <c r="L56" s="24">
        <f t="shared" si="8"/>
        <v>32760</v>
      </c>
      <c r="M56" s="24">
        <f t="shared" si="9"/>
        <v>35280</v>
      </c>
      <c r="N56" s="24">
        <f t="shared" si="10"/>
        <v>36540</v>
      </c>
      <c r="O56" s="6" t="s">
        <v>521</v>
      </c>
      <c r="P56" s="6" t="s">
        <v>522</v>
      </c>
      <c r="Q56" s="6" t="s">
        <v>33</v>
      </c>
      <c r="R56" s="44"/>
      <c r="S56" s="25"/>
      <c r="T56" s="25" t="str">
        <f t="shared" si="11"/>
        <v/>
      </c>
      <c r="U56" s="25"/>
      <c r="V56" s="78"/>
      <c r="W56" s="25"/>
    </row>
    <row r="57" spans="1:27" ht="90" x14ac:dyDescent="0.2">
      <c r="A57" s="24">
        <v>55</v>
      </c>
      <c r="B57" s="7" t="s">
        <v>424</v>
      </c>
      <c r="C57" s="14" t="s">
        <v>425</v>
      </c>
      <c r="D57" s="7" t="s">
        <v>435</v>
      </c>
      <c r="E57" s="5" t="s">
        <v>436</v>
      </c>
      <c r="F57" s="7" t="s">
        <v>437</v>
      </c>
      <c r="G57" s="5" t="s">
        <v>438</v>
      </c>
      <c r="H57" s="7" t="s">
        <v>439</v>
      </c>
      <c r="I57" s="5">
        <v>40425</v>
      </c>
      <c r="J57" s="24">
        <f t="shared" si="6"/>
        <v>44467</v>
      </c>
      <c r="K57" s="24">
        <f t="shared" si="7"/>
        <v>48510</v>
      </c>
      <c r="L57" s="24">
        <f t="shared" si="8"/>
        <v>52552</v>
      </c>
      <c r="M57" s="24">
        <f t="shared" si="9"/>
        <v>56595</v>
      </c>
      <c r="N57" s="24">
        <f t="shared" si="10"/>
        <v>58616</v>
      </c>
      <c r="O57" s="6" t="s">
        <v>440</v>
      </c>
      <c r="P57" s="6" t="s">
        <v>441</v>
      </c>
      <c r="Q57" s="6" t="s">
        <v>33</v>
      </c>
      <c r="R57" s="44"/>
      <c r="S57" s="25"/>
      <c r="T57" s="25" t="str">
        <f t="shared" si="11"/>
        <v/>
      </c>
      <c r="U57" s="25"/>
      <c r="V57" s="78"/>
      <c r="W57" s="25"/>
    </row>
    <row r="58" spans="1:27" ht="90" x14ac:dyDescent="0.2">
      <c r="A58" s="24">
        <v>56</v>
      </c>
      <c r="B58" s="7" t="s">
        <v>424</v>
      </c>
      <c r="C58" s="14" t="s">
        <v>425</v>
      </c>
      <c r="D58" s="7" t="s">
        <v>435</v>
      </c>
      <c r="E58" s="5" t="s">
        <v>436</v>
      </c>
      <c r="F58" s="7" t="s">
        <v>437</v>
      </c>
      <c r="G58" s="5" t="s">
        <v>442</v>
      </c>
      <c r="H58" s="7" t="s">
        <v>443</v>
      </c>
      <c r="I58" s="5">
        <v>40425</v>
      </c>
      <c r="J58" s="24">
        <f t="shared" si="6"/>
        <v>44467</v>
      </c>
      <c r="K58" s="24">
        <f t="shared" si="7"/>
        <v>48510</v>
      </c>
      <c r="L58" s="24">
        <f t="shared" si="8"/>
        <v>52552</v>
      </c>
      <c r="M58" s="24">
        <f t="shared" si="9"/>
        <v>56595</v>
      </c>
      <c r="N58" s="24">
        <f t="shared" si="10"/>
        <v>58616</v>
      </c>
      <c r="O58" s="6" t="s">
        <v>444</v>
      </c>
      <c r="P58" s="6" t="s">
        <v>445</v>
      </c>
      <c r="Q58" s="6" t="s">
        <v>33</v>
      </c>
      <c r="R58" s="44"/>
      <c r="S58" s="25"/>
      <c r="T58" s="25" t="str">
        <f t="shared" si="11"/>
        <v/>
      </c>
      <c r="U58" s="25"/>
      <c r="V58" s="78"/>
      <c r="W58" s="25"/>
    </row>
    <row r="59" spans="1:27" ht="90" x14ac:dyDescent="0.2">
      <c r="A59" s="24">
        <v>57</v>
      </c>
      <c r="B59" s="7" t="s">
        <v>424</v>
      </c>
      <c r="C59" s="14" t="s">
        <v>425</v>
      </c>
      <c r="D59" s="7" t="s">
        <v>435</v>
      </c>
      <c r="E59" s="5" t="s">
        <v>436</v>
      </c>
      <c r="F59" s="7" t="s">
        <v>437</v>
      </c>
      <c r="G59" s="5" t="s">
        <v>446</v>
      </c>
      <c r="H59" s="7" t="s">
        <v>447</v>
      </c>
      <c r="I59" s="5">
        <v>40425</v>
      </c>
      <c r="J59" s="24">
        <f t="shared" si="6"/>
        <v>44467</v>
      </c>
      <c r="K59" s="24">
        <f t="shared" si="7"/>
        <v>48510</v>
      </c>
      <c r="L59" s="24">
        <f t="shared" si="8"/>
        <v>52552</v>
      </c>
      <c r="M59" s="24">
        <f t="shared" si="9"/>
        <v>56595</v>
      </c>
      <c r="N59" s="24">
        <f t="shared" si="10"/>
        <v>58616</v>
      </c>
      <c r="O59" s="6" t="s">
        <v>448</v>
      </c>
      <c r="P59" s="6" t="s">
        <v>449</v>
      </c>
      <c r="Q59" s="6" t="s">
        <v>33</v>
      </c>
      <c r="R59" s="44"/>
      <c r="S59" s="25"/>
      <c r="T59" s="25" t="str">
        <f t="shared" si="11"/>
        <v/>
      </c>
      <c r="U59" s="25"/>
      <c r="V59" s="78"/>
      <c r="W59" s="25"/>
    </row>
    <row r="60" spans="1:27" ht="45" x14ac:dyDescent="0.2">
      <c r="A60" s="24">
        <v>58</v>
      </c>
      <c r="B60" s="4" t="s">
        <v>6818</v>
      </c>
      <c r="C60" s="5" t="s">
        <v>6819</v>
      </c>
      <c r="D60" s="4" t="s">
        <v>6818</v>
      </c>
      <c r="E60" s="5" t="s">
        <v>6820</v>
      </c>
      <c r="F60" s="92" t="s">
        <v>8155</v>
      </c>
      <c r="G60" s="5" t="s">
        <v>6822</v>
      </c>
      <c r="H60" s="4" t="s">
        <v>6821</v>
      </c>
      <c r="I60" s="5">
        <v>1750</v>
      </c>
      <c r="J60" s="24">
        <f t="shared" si="6"/>
        <v>1925</v>
      </c>
      <c r="K60" s="24">
        <f t="shared" si="7"/>
        <v>2100</v>
      </c>
      <c r="L60" s="24">
        <f t="shared" si="8"/>
        <v>2275</v>
      </c>
      <c r="M60" s="24">
        <f t="shared" si="9"/>
        <v>2450</v>
      </c>
      <c r="N60" s="24">
        <f t="shared" si="10"/>
        <v>2537</v>
      </c>
      <c r="O60" s="6" t="s">
        <v>8332</v>
      </c>
      <c r="P60" s="6" t="s">
        <v>8333</v>
      </c>
      <c r="Q60" s="6" t="s">
        <v>33</v>
      </c>
      <c r="R60" s="25" t="s">
        <v>7092</v>
      </c>
      <c r="S60" s="25"/>
      <c r="T60" s="25" t="str">
        <f t="shared" si="11"/>
        <v/>
      </c>
      <c r="U60" s="25" t="s">
        <v>7092</v>
      </c>
      <c r="V60" s="78" t="s">
        <v>411</v>
      </c>
      <c r="W60" s="25"/>
      <c r="X60" s="65" t="s">
        <v>8057</v>
      </c>
      <c r="Y60" s="3" t="s">
        <v>8210</v>
      </c>
      <c r="Z60" s="3" t="s">
        <v>8292</v>
      </c>
      <c r="AA60" s="3" t="s">
        <v>8292</v>
      </c>
    </row>
    <row r="61" spans="1:27" ht="45" x14ac:dyDescent="0.2">
      <c r="A61" s="24">
        <v>59</v>
      </c>
      <c r="B61" s="4" t="s">
        <v>6818</v>
      </c>
      <c r="C61" s="5" t="s">
        <v>6819</v>
      </c>
      <c r="D61" s="4" t="s">
        <v>6818</v>
      </c>
      <c r="E61" s="5" t="s">
        <v>6820</v>
      </c>
      <c r="F61" s="92" t="s">
        <v>8155</v>
      </c>
      <c r="G61" s="5" t="s">
        <v>6824</v>
      </c>
      <c r="H61" s="4" t="s">
        <v>6823</v>
      </c>
      <c r="I61" s="5">
        <v>12000</v>
      </c>
      <c r="J61" s="24">
        <f t="shared" si="6"/>
        <v>13200</v>
      </c>
      <c r="K61" s="24">
        <f t="shared" si="7"/>
        <v>14400</v>
      </c>
      <c r="L61" s="24">
        <f t="shared" si="8"/>
        <v>15600</v>
      </c>
      <c r="M61" s="24">
        <f t="shared" si="9"/>
        <v>16800</v>
      </c>
      <c r="N61" s="24">
        <f t="shared" si="10"/>
        <v>17400</v>
      </c>
      <c r="O61" s="6" t="s">
        <v>8332</v>
      </c>
      <c r="P61" s="6" t="s">
        <v>8333</v>
      </c>
      <c r="Q61" s="6" t="s">
        <v>33</v>
      </c>
      <c r="R61" s="25" t="s">
        <v>7092</v>
      </c>
      <c r="S61" s="25"/>
      <c r="T61" s="25" t="str">
        <f t="shared" si="11"/>
        <v/>
      </c>
      <c r="U61" s="25" t="s">
        <v>7092</v>
      </c>
      <c r="V61" s="78" t="s">
        <v>411</v>
      </c>
      <c r="W61" s="25"/>
      <c r="X61" s="65" t="s">
        <v>8058</v>
      </c>
      <c r="Y61" s="3" t="s">
        <v>8210</v>
      </c>
      <c r="Z61" s="3" t="s">
        <v>8292</v>
      </c>
      <c r="AA61" s="3" t="s">
        <v>8292</v>
      </c>
    </row>
    <row r="62" spans="1:27" ht="45" x14ac:dyDescent="0.2">
      <c r="A62" s="24">
        <v>60</v>
      </c>
      <c r="B62" s="4" t="s">
        <v>6818</v>
      </c>
      <c r="C62" s="5" t="s">
        <v>6819</v>
      </c>
      <c r="D62" s="4" t="s">
        <v>6818</v>
      </c>
      <c r="E62" s="5" t="s">
        <v>6820</v>
      </c>
      <c r="F62" s="92" t="s">
        <v>8155</v>
      </c>
      <c r="G62" s="5" t="s">
        <v>6826</v>
      </c>
      <c r="H62" s="4" t="s">
        <v>6825</v>
      </c>
      <c r="I62" s="5">
        <v>13000</v>
      </c>
      <c r="J62" s="24">
        <f t="shared" si="6"/>
        <v>14300</v>
      </c>
      <c r="K62" s="24">
        <f t="shared" si="7"/>
        <v>15600</v>
      </c>
      <c r="L62" s="24">
        <f t="shared" si="8"/>
        <v>16900</v>
      </c>
      <c r="M62" s="24">
        <f t="shared" si="9"/>
        <v>18200</v>
      </c>
      <c r="N62" s="24">
        <f t="shared" si="10"/>
        <v>18850</v>
      </c>
      <c r="O62" s="6" t="s">
        <v>8332</v>
      </c>
      <c r="P62" s="6" t="s">
        <v>8333</v>
      </c>
      <c r="Q62" s="6" t="s">
        <v>33</v>
      </c>
      <c r="R62" s="25" t="s">
        <v>7092</v>
      </c>
      <c r="S62" s="25"/>
      <c r="T62" s="25" t="str">
        <f t="shared" si="11"/>
        <v/>
      </c>
      <c r="U62" s="25" t="s">
        <v>7092</v>
      </c>
      <c r="V62" s="78" t="s">
        <v>411</v>
      </c>
      <c r="W62" s="25"/>
      <c r="X62" s="65" t="s">
        <v>8059</v>
      </c>
      <c r="Y62" s="3" t="s">
        <v>8210</v>
      </c>
      <c r="Z62" s="3" t="s">
        <v>8292</v>
      </c>
      <c r="AA62" s="3" t="s">
        <v>8292</v>
      </c>
    </row>
    <row r="63" spans="1:27" ht="45" x14ac:dyDescent="0.2">
      <c r="A63" s="24">
        <v>61</v>
      </c>
      <c r="B63" s="4" t="s">
        <v>6818</v>
      </c>
      <c r="C63" s="5" t="s">
        <v>6819</v>
      </c>
      <c r="D63" s="4" t="s">
        <v>6818</v>
      </c>
      <c r="E63" s="5" t="s">
        <v>6827</v>
      </c>
      <c r="F63" s="92" t="s">
        <v>8156</v>
      </c>
      <c r="G63" s="5" t="s">
        <v>6831</v>
      </c>
      <c r="H63" s="4" t="s">
        <v>6830</v>
      </c>
      <c r="I63" s="5">
        <v>100</v>
      </c>
      <c r="J63" s="5">
        <v>100</v>
      </c>
      <c r="K63" s="5">
        <v>100</v>
      </c>
      <c r="L63" s="5">
        <v>100</v>
      </c>
      <c r="M63" s="5">
        <v>100</v>
      </c>
      <c r="N63" s="5">
        <v>100</v>
      </c>
      <c r="O63" s="6" t="s">
        <v>8332</v>
      </c>
      <c r="P63" s="6" t="s">
        <v>8333</v>
      </c>
      <c r="Q63" s="6" t="s">
        <v>33</v>
      </c>
      <c r="R63" s="25"/>
      <c r="S63" s="25"/>
      <c r="T63" s="25" t="str">
        <f t="shared" si="11"/>
        <v/>
      </c>
      <c r="U63" s="25"/>
      <c r="V63" s="78"/>
      <c r="W63" s="25" t="s">
        <v>411</v>
      </c>
      <c r="X63" s="65" t="s">
        <v>8061</v>
      </c>
      <c r="Z63" s="3" t="s">
        <v>8292</v>
      </c>
      <c r="AA63" s="3" t="s">
        <v>8292</v>
      </c>
    </row>
    <row r="64" spans="1:27" ht="45" x14ac:dyDescent="0.2">
      <c r="A64" s="24">
        <v>62</v>
      </c>
      <c r="B64" s="4" t="s">
        <v>6818</v>
      </c>
      <c r="C64" s="5" t="s">
        <v>6819</v>
      </c>
      <c r="D64" s="4" t="s">
        <v>6818</v>
      </c>
      <c r="E64" s="5" t="s">
        <v>6827</v>
      </c>
      <c r="F64" s="92" t="s">
        <v>8156</v>
      </c>
      <c r="G64" s="5" t="s">
        <v>6829</v>
      </c>
      <c r="H64" s="4" t="s">
        <v>6828</v>
      </c>
      <c r="I64" s="5">
        <v>450</v>
      </c>
      <c r="J64" s="5">
        <v>450</v>
      </c>
      <c r="K64" s="5">
        <v>450</v>
      </c>
      <c r="L64" s="5">
        <v>450</v>
      </c>
      <c r="M64" s="5">
        <v>450</v>
      </c>
      <c r="N64" s="5">
        <v>450</v>
      </c>
      <c r="O64" s="6" t="s">
        <v>8332</v>
      </c>
      <c r="P64" s="6" t="s">
        <v>8333</v>
      </c>
      <c r="Q64" s="6" t="s">
        <v>33</v>
      </c>
      <c r="R64" s="25"/>
      <c r="S64" s="25"/>
      <c r="T64" s="25" t="str">
        <f t="shared" si="11"/>
        <v/>
      </c>
      <c r="U64" s="25"/>
      <c r="V64" s="78"/>
      <c r="W64" s="25" t="s">
        <v>411</v>
      </c>
      <c r="X64" s="65" t="s">
        <v>8060</v>
      </c>
      <c r="Z64" s="3" t="s">
        <v>8292</v>
      </c>
      <c r="AA64" s="3" t="s">
        <v>8292</v>
      </c>
    </row>
    <row r="65" spans="1:23" ht="105" x14ac:dyDescent="0.2">
      <c r="A65" s="24">
        <v>63</v>
      </c>
      <c r="B65" s="7" t="s">
        <v>6372</v>
      </c>
      <c r="C65" s="14" t="s">
        <v>6373</v>
      </c>
      <c r="D65" s="7" t="s">
        <v>6372</v>
      </c>
      <c r="E65" s="5" t="s">
        <v>6593</v>
      </c>
      <c r="F65" s="7" t="s">
        <v>6594</v>
      </c>
      <c r="G65" s="5" t="s">
        <v>6595</v>
      </c>
      <c r="H65" s="7" t="s">
        <v>6596</v>
      </c>
      <c r="I65" s="5">
        <v>173250</v>
      </c>
      <c r="J65" s="24">
        <f t="shared" ref="J65:J128" si="12">ROUNDDOWN(I65*1.1,0)</f>
        <v>190575</v>
      </c>
      <c r="K65" s="24">
        <f t="shared" ref="K65:K128" si="13">ROUNDDOWN(20%*I65+I65,0)</f>
        <v>207900</v>
      </c>
      <c r="L65" s="24">
        <f t="shared" ref="L65:L128" si="14">ROUNDDOWN(30%*I65+I65,0)</f>
        <v>225225</v>
      </c>
      <c r="M65" s="24">
        <f t="shared" ref="M65:M128" si="15">ROUNDDOWN((I65*1.4),0)</f>
        <v>242550</v>
      </c>
      <c r="N65" s="24">
        <f t="shared" ref="N65:N128" si="16">ROUNDDOWN(I65*(1+45%),0)</f>
        <v>251212</v>
      </c>
      <c r="O65" s="6" t="s">
        <v>6597</v>
      </c>
      <c r="P65" s="6" t="s">
        <v>6598</v>
      </c>
      <c r="Q65" s="6" t="s">
        <v>33</v>
      </c>
      <c r="R65" s="25"/>
      <c r="S65" s="25"/>
      <c r="T65" s="25" t="str">
        <f t="shared" si="11"/>
        <v>YES</v>
      </c>
      <c r="U65" s="25"/>
      <c r="V65" s="78"/>
      <c r="W65" s="25"/>
    </row>
    <row r="66" spans="1:23" ht="105" x14ac:dyDescent="0.2">
      <c r="A66" s="24">
        <v>64</v>
      </c>
      <c r="B66" s="7" t="s">
        <v>6372</v>
      </c>
      <c r="C66" s="14" t="s">
        <v>6373</v>
      </c>
      <c r="D66" s="7" t="s">
        <v>6372</v>
      </c>
      <c r="E66" s="5" t="s">
        <v>6593</v>
      </c>
      <c r="F66" s="7" t="s">
        <v>6594</v>
      </c>
      <c r="G66" s="5" t="s">
        <v>6599</v>
      </c>
      <c r="H66" s="7" t="s">
        <v>6600</v>
      </c>
      <c r="I66" s="5">
        <v>173250</v>
      </c>
      <c r="J66" s="24">
        <f t="shared" si="12"/>
        <v>190575</v>
      </c>
      <c r="K66" s="24">
        <f t="shared" si="13"/>
        <v>207900</v>
      </c>
      <c r="L66" s="24">
        <f t="shared" si="14"/>
        <v>225225</v>
      </c>
      <c r="M66" s="24">
        <f t="shared" si="15"/>
        <v>242550</v>
      </c>
      <c r="N66" s="24">
        <f t="shared" si="16"/>
        <v>251212</v>
      </c>
      <c r="O66" s="6" t="s">
        <v>6597</v>
      </c>
      <c r="P66" s="6" t="s">
        <v>6598</v>
      </c>
      <c r="Q66" s="6" t="s">
        <v>33</v>
      </c>
      <c r="R66" s="25"/>
      <c r="S66" s="25"/>
      <c r="T66" s="25" t="str">
        <f t="shared" si="11"/>
        <v>YES</v>
      </c>
      <c r="U66" s="25"/>
      <c r="V66" s="78"/>
      <c r="W66" s="25"/>
    </row>
    <row r="67" spans="1:23" ht="105" x14ac:dyDescent="0.2">
      <c r="A67" s="24">
        <v>65</v>
      </c>
      <c r="B67" s="7" t="s">
        <v>6372</v>
      </c>
      <c r="C67" s="14" t="s">
        <v>6373</v>
      </c>
      <c r="D67" s="7" t="s">
        <v>6372</v>
      </c>
      <c r="E67" s="5" t="s">
        <v>6593</v>
      </c>
      <c r="F67" s="7" t="s">
        <v>6594</v>
      </c>
      <c r="G67" s="5" t="s">
        <v>6601</v>
      </c>
      <c r="H67" s="7" t="s">
        <v>6602</v>
      </c>
      <c r="I67" s="5">
        <v>94600</v>
      </c>
      <c r="J67" s="24">
        <f t="shared" si="12"/>
        <v>104060</v>
      </c>
      <c r="K67" s="24">
        <f t="shared" si="13"/>
        <v>113520</v>
      </c>
      <c r="L67" s="24">
        <f t="shared" si="14"/>
        <v>122980</v>
      </c>
      <c r="M67" s="24">
        <f t="shared" si="15"/>
        <v>132440</v>
      </c>
      <c r="N67" s="24">
        <f t="shared" si="16"/>
        <v>137170</v>
      </c>
      <c r="O67" s="6" t="s">
        <v>6597</v>
      </c>
      <c r="P67" s="6" t="s">
        <v>6598</v>
      </c>
      <c r="Q67" s="6" t="s">
        <v>33</v>
      </c>
      <c r="R67" s="25"/>
      <c r="S67" s="25"/>
      <c r="T67" s="25" t="str">
        <f t="shared" si="11"/>
        <v>YES</v>
      </c>
      <c r="U67" s="25"/>
      <c r="V67" s="78"/>
      <c r="W67" s="25"/>
    </row>
    <row r="68" spans="1:23" ht="105" x14ac:dyDescent="0.2">
      <c r="A68" s="24">
        <v>66</v>
      </c>
      <c r="B68" s="7" t="s">
        <v>6372</v>
      </c>
      <c r="C68" s="14" t="s">
        <v>6373</v>
      </c>
      <c r="D68" s="7" t="s">
        <v>6372</v>
      </c>
      <c r="E68" s="5" t="s">
        <v>6593</v>
      </c>
      <c r="F68" s="7" t="s">
        <v>6594</v>
      </c>
      <c r="G68" s="5" t="s">
        <v>6603</v>
      </c>
      <c r="H68" s="7" t="s">
        <v>6604</v>
      </c>
      <c r="I68" s="5">
        <v>94600</v>
      </c>
      <c r="J68" s="24">
        <f t="shared" si="12"/>
        <v>104060</v>
      </c>
      <c r="K68" s="24">
        <f t="shared" si="13"/>
        <v>113520</v>
      </c>
      <c r="L68" s="24">
        <f t="shared" si="14"/>
        <v>122980</v>
      </c>
      <c r="M68" s="24">
        <f t="shared" si="15"/>
        <v>132440</v>
      </c>
      <c r="N68" s="24">
        <f t="shared" si="16"/>
        <v>137170</v>
      </c>
      <c r="O68" s="6" t="s">
        <v>6597</v>
      </c>
      <c r="P68" s="6" t="s">
        <v>6598</v>
      </c>
      <c r="Q68" s="6" t="s">
        <v>33</v>
      </c>
      <c r="R68" s="25"/>
      <c r="S68" s="25"/>
      <c r="T68" s="25" t="str">
        <f t="shared" si="11"/>
        <v>YES</v>
      </c>
      <c r="U68" s="25"/>
      <c r="V68" s="78"/>
      <c r="W68" s="25"/>
    </row>
    <row r="69" spans="1:23" ht="105" x14ac:dyDescent="0.2">
      <c r="A69" s="24">
        <v>67</v>
      </c>
      <c r="B69" s="7" t="s">
        <v>6372</v>
      </c>
      <c r="C69" s="14" t="s">
        <v>6373</v>
      </c>
      <c r="D69" s="7" t="s">
        <v>6372</v>
      </c>
      <c r="E69" s="5" t="s">
        <v>6583</v>
      </c>
      <c r="F69" s="7" t="s">
        <v>6584</v>
      </c>
      <c r="G69" s="5" t="s">
        <v>6585</v>
      </c>
      <c r="H69" s="7" t="s">
        <v>6586</v>
      </c>
      <c r="I69" s="5">
        <v>216615</v>
      </c>
      <c r="J69" s="24">
        <f t="shared" si="12"/>
        <v>238276</v>
      </c>
      <c r="K69" s="24">
        <f t="shared" si="13"/>
        <v>259938</v>
      </c>
      <c r="L69" s="24">
        <f t="shared" si="14"/>
        <v>281599</v>
      </c>
      <c r="M69" s="24">
        <f t="shared" si="15"/>
        <v>303261</v>
      </c>
      <c r="N69" s="24">
        <f t="shared" si="16"/>
        <v>314091</v>
      </c>
      <c r="O69" s="6" t="s">
        <v>6587</v>
      </c>
      <c r="P69" s="6" t="s">
        <v>6588</v>
      </c>
      <c r="Q69" s="6" t="s">
        <v>33</v>
      </c>
      <c r="R69" s="25"/>
      <c r="S69" s="25"/>
      <c r="T69" s="25" t="str">
        <f t="shared" si="11"/>
        <v>YES</v>
      </c>
      <c r="U69" s="25"/>
      <c r="V69" s="78"/>
      <c r="W69" s="25"/>
    </row>
    <row r="70" spans="1:23" ht="150" x14ac:dyDescent="0.2">
      <c r="A70" s="24">
        <v>68</v>
      </c>
      <c r="B70" s="7" t="s">
        <v>6372</v>
      </c>
      <c r="C70" s="14" t="s">
        <v>6373</v>
      </c>
      <c r="D70" s="7" t="s">
        <v>6372</v>
      </c>
      <c r="E70" s="5" t="s">
        <v>6583</v>
      </c>
      <c r="F70" s="7" t="s">
        <v>6584</v>
      </c>
      <c r="G70" s="5" t="s">
        <v>6589</v>
      </c>
      <c r="H70" s="7" t="s">
        <v>6590</v>
      </c>
      <c r="I70" s="5">
        <v>216615</v>
      </c>
      <c r="J70" s="24">
        <f t="shared" si="12"/>
        <v>238276</v>
      </c>
      <c r="K70" s="24">
        <f t="shared" si="13"/>
        <v>259938</v>
      </c>
      <c r="L70" s="24">
        <f t="shared" si="14"/>
        <v>281599</v>
      </c>
      <c r="M70" s="24">
        <f t="shared" si="15"/>
        <v>303261</v>
      </c>
      <c r="N70" s="24">
        <f t="shared" si="16"/>
        <v>314091</v>
      </c>
      <c r="O70" s="6" t="s">
        <v>6591</v>
      </c>
      <c r="P70" s="6" t="s">
        <v>6592</v>
      </c>
      <c r="Q70" s="6" t="s">
        <v>33</v>
      </c>
      <c r="R70" s="25"/>
      <c r="S70" s="25"/>
      <c r="T70" s="25" t="str">
        <f t="shared" si="11"/>
        <v>YES</v>
      </c>
      <c r="U70" s="25"/>
      <c r="V70" s="78"/>
      <c r="W70" s="25"/>
    </row>
    <row r="71" spans="1:23" ht="105" x14ac:dyDescent="0.2">
      <c r="A71" s="24">
        <v>69</v>
      </c>
      <c r="B71" s="7" t="s">
        <v>6372</v>
      </c>
      <c r="C71" s="14" t="s">
        <v>6373</v>
      </c>
      <c r="D71" s="7" t="s">
        <v>6372</v>
      </c>
      <c r="E71" s="5" t="s">
        <v>6569</v>
      </c>
      <c r="F71" s="7" t="s">
        <v>6570</v>
      </c>
      <c r="G71" s="5" t="s">
        <v>6577</v>
      </c>
      <c r="H71" s="7" t="s">
        <v>6578</v>
      </c>
      <c r="I71" s="5">
        <v>216615</v>
      </c>
      <c r="J71" s="24">
        <f t="shared" si="12"/>
        <v>238276</v>
      </c>
      <c r="K71" s="24">
        <f t="shared" si="13"/>
        <v>259938</v>
      </c>
      <c r="L71" s="24">
        <f t="shared" si="14"/>
        <v>281599</v>
      </c>
      <c r="M71" s="24">
        <f t="shared" si="15"/>
        <v>303261</v>
      </c>
      <c r="N71" s="24">
        <f t="shared" si="16"/>
        <v>314091</v>
      </c>
      <c r="O71" s="6" t="s">
        <v>6573</v>
      </c>
      <c r="P71" s="6" t="s">
        <v>6574</v>
      </c>
      <c r="Q71" s="6" t="s">
        <v>33</v>
      </c>
      <c r="R71" s="25"/>
      <c r="S71" s="25"/>
      <c r="T71" s="25" t="str">
        <f t="shared" si="11"/>
        <v>YES</v>
      </c>
      <c r="U71" s="25"/>
      <c r="V71" s="78"/>
      <c r="W71" s="25"/>
    </row>
    <row r="72" spans="1:23" ht="105" x14ac:dyDescent="0.2">
      <c r="A72" s="24">
        <v>70</v>
      </c>
      <c r="B72" s="7" t="s">
        <v>6372</v>
      </c>
      <c r="C72" s="14" t="s">
        <v>6373</v>
      </c>
      <c r="D72" s="7" t="s">
        <v>6372</v>
      </c>
      <c r="E72" s="5" t="s">
        <v>6569</v>
      </c>
      <c r="F72" s="7" t="s">
        <v>6570</v>
      </c>
      <c r="G72" s="5" t="s">
        <v>6575</v>
      </c>
      <c r="H72" s="7" t="s">
        <v>6576</v>
      </c>
      <c r="I72" s="5">
        <v>216615</v>
      </c>
      <c r="J72" s="24">
        <f t="shared" si="12"/>
        <v>238276</v>
      </c>
      <c r="K72" s="24">
        <f t="shared" si="13"/>
        <v>259938</v>
      </c>
      <c r="L72" s="24">
        <f t="shared" si="14"/>
        <v>281599</v>
      </c>
      <c r="M72" s="24">
        <f t="shared" si="15"/>
        <v>303261</v>
      </c>
      <c r="N72" s="24">
        <f t="shared" si="16"/>
        <v>314091</v>
      </c>
      <c r="O72" s="6" t="s">
        <v>6573</v>
      </c>
      <c r="P72" s="6" t="s">
        <v>6574</v>
      </c>
      <c r="Q72" s="6" t="s">
        <v>33</v>
      </c>
      <c r="R72" s="25"/>
      <c r="S72" s="25"/>
      <c r="T72" s="25" t="str">
        <f t="shared" si="11"/>
        <v>YES</v>
      </c>
      <c r="U72" s="25"/>
      <c r="V72" s="78"/>
      <c r="W72" s="25"/>
    </row>
    <row r="73" spans="1:23" ht="105" x14ac:dyDescent="0.2">
      <c r="A73" s="24">
        <v>71</v>
      </c>
      <c r="B73" s="7" t="s">
        <v>6372</v>
      </c>
      <c r="C73" s="14" t="s">
        <v>6373</v>
      </c>
      <c r="D73" s="7" t="s">
        <v>6372</v>
      </c>
      <c r="E73" s="5" t="s">
        <v>6569</v>
      </c>
      <c r="F73" s="7" t="s">
        <v>6570</v>
      </c>
      <c r="G73" s="5" t="s">
        <v>6581</v>
      </c>
      <c r="H73" s="7" t="s">
        <v>6582</v>
      </c>
      <c r="I73" s="5">
        <v>216615</v>
      </c>
      <c r="J73" s="24">
        <f t="shared" si="12"/>
        <v>238276</v>
      </c>
      <c r="K73" s="24">
        <f t="shared" si="13"/>
        <v>259938</v>
      </c>
      <c r="L73" s="24">
        <f t="shared" si="14"/>
        <v>281599</v>
      </c>
      <c r="M73" s="24">
        <f t="shared" si="15"/>
        <v>303261</v>
      </c>
      <c r="N73" s="24">
        <f t="shared" si="16"/>
        <v>314091</v>
      </c>
      <c r="O73" s="6" t="s">
        <v>6573</v>
      </c>
      <c r="P73" s="6" t="s">
        <v>6574</v>
      </c>
      <c r="Q73" s="6" t="s">
        <v>33</v>
      </c>
      <c r="R73" s="25"/>
      <c r="S73" s="25"/>
      <c r="T73" s="25" t="str">
        <f t="shared" si="11"/>
        <v>YES</v>
      </c>
      <c r="U73" s="25"/>
      <c r="V73" s="78"/>
      <c r="W73" s="25"/>
    </row>
    <row r="74" spans="1:23" ht="105" x14ac:dyDescent="0.2">
      <c r="A74" s="24">
        <v>72</v>
      </c>
      <c r="B74" s="7" t="s">
        <v>6372</v>
      </c>
      <c r="C74" s="14" t="s">
        <v>6373</v>
      </c>
      <c r="D74" s="7" t="s">
        <v>6372</v>
      </c>
      <c r="E74" s="5" t="s">
        <v>6569</v>
      </c>
      <c r="F74" s="7" t="s">
        <v>6570</v>
      </c>
      <c r="G74" s="5" t="s">
        <v>6571</v>
      </c>
      <c r="H74" s="7" t="s">
        <v>6572</v>
      </c>
      <c r="I74" s="5">
        <v>216615</v>
      </c>
      <c r="J74" s="24">
        <f t="shared" si="12"/>
        <v>238276</v>
      </c>
      <c r="K74" s="24">
        <f t="shared" si="13"/>
        <v>259938</v>
      </c>
      <c r="L74" s="24">
        <f t="shared" si="14"/>
        <v>281599</v>
      </c>
      <c r="M74" s="24">
        <f t="shared" si="15"/>
        <v>303261</v>
      </c>
      <c r="N74" s="24">
        <f t="shared" si="16"/>
        <v>314091</v>
      </c>
      <c r="O74" s="6" t="s">
        <v>6573</v>
      </c>
      <c r="P74" s="6" t="s">
        <v>6574</v>
      </c>
      <c r="Q74" s="6" t="s">
        <v>33</v>
      </c>
      <c r="R74" s="25"/>
      <c r="S74" s="25"/>
      <c r="T74" s="25" t="str">
        <f t="shared" si="11"/>
        <v>YES</v>
      </c>
      <c r="U74" s="25"/>
      <c r="V74" s="78"/>
      <c r="W74" s="25"/>
    </row>
    <row r="75" spans="1:23" ht="105" x14ac:dyDescent="0.2">
      <c r="A75" s="24">
        <v>73</v>
      </c>
      <c r="B75" s="7" t="s">
        <v>6372</v>
      </c>
      <c r="C75" s="14" t="s">
        <v>6373</v>
      </c>
      <c r="D75" s="7" t="s">
        <v>6372</v>
      </c>
      <c r="E75" s="5" t="s">
        <v>6569</v>
      </c>
      <c r="F75" s="7" t="s">
        <v>6570</v>
      </c>
      <c r="G75" s="5" t="s">
        <v>6579</v>
      </c>
      <c r="H75" s="7" t="s">
        <v>6580</v>
      </c>
      <c r="I75" s="5">
        <v>216615</v>
      </c>
      <c r="J75" s="24">
        <f t="shared" si="12"/>
        <v>238276</v>
      </c>
      <c r="K75" s="24">
        <f t="shared" si="13"/>
        <v>259938</v>
      </c>
      <c r="L75" s="24">
        <f t="shared" si="14"/>
        <v>281599</v>
      </c>
      <c r="M75" s="24">
        <f t="shared" si="15"/>
        <v>303261</v>
      </c>
      <c r="N75" s="24">
        <f t="shared" si="16"/>
        <v>314091</v>
      </c>
      <c r="O75" s="6" t="s">
        <v>6573</v>
      </c>
      <c r="P75" s="6" t="s">
        <v>6574</v>
      </c>
      <c r="Q75" s="6" t="s">
        <v>33</v>
      </c>
      <c r="R75" s="25"/>
      <c r="S75" s="25"/>
      <c r="T75" s="25" t="str">
        <f t="shared" si="11"/>
        <v>YES</v>
      </c>
      <c r="U75" s="25"/>
      <c r="V75" s="78"/>
      <c r="W75" s="25"/>
    </row>
    <row r="76" spans="1:23" ht="120" x14ac:dyDescent="0.2">
      <c r="A76" s="24">
        <v>74</v>
      </c>
      <c r="B76" s="7" t="s">
        <v>6372</v>
      </c>
      <c r="C76" s="14" t="s">
        <v>6373</v>
      </c>
      <c r="D76" s="7" t="s">
        <v>6372</v>
      </c>
      <c r="E76" s="5" t="s">
        <v>6802</v>
      </c>
      <c r="F76" s="16" t="s">
        <v>6803</v>
      </c>
      <c r="G76" s="5" t="s">
        <v>6804</v>
      </c>
      <c r="H76" s="16" t="s">
        <v>6803</v>
      </c>
      <c r="I76" s="5">
        <v>65625</v>
      </c>
      <c r="J76" s="24">
        <f t="shared" si="12"/>
        <v>72187</v>
      </c>
      <c r="K76" s="24">
        <f t="shared" si="13"/>
        <v>78750</v>
      </c>
      <c r="L76" s="24">
        <f t="shared" si="14"/>
        <v>85312</v>
      </c>
      <c r="M76" s="24">
        <f t="shared" si="15"/>
        <v>91875</v>
      </c>
      <c r="N76" s="24">
        <f t="shared" si="16"/>
        <v>95156</v>
      </c>
      <c r="O76" s="6" t="s">
        <v>8334</v>
      </c>
      <c r="P76" s="6" t="s">
        <v>8335</v>
      </c>
      <c r="Q76" s="6" t="s">
        <v>33</v>
      </c>
      <c r="R76" s="25"/>
      <c r="S76" s="25"/>
      <c r="T76" s="25" t="str">
        <f t="shared" si="11"/>
        <v>YES</v>
      </c>
      <c r="U76" s="25"/>
      <c r="V76" s="78"/>
      <c r="W76" s="25"/>
    </row>
    <row r="77" spans="1:23" ht="90" x14ac:dyDescent="0.2">
      <c r="A77" s="24">
        <v>75</v>
      </c>
      <c r="B77" s="7" t="s">
        <v>6372</v>
      </c>
      <c r="C77" s="14" t="s">
        <v>6373</v>
      </c>
      <c r="D77" s="7" t="s">
        <v>6372</v>
      </c>
      <c r="E77" s="5" t="s">
        <v>6605</v>
      </c>
      <c r="F77" s="7" t="s">
        <v>6606</v>
      </c>
      <c r="G77" s="5" t="s">
        <v>6615</v>
      </c>
      <c r="H77" s="7" t="s">
        <v>6616</v>
      </c>
      <c r="I77" s="5">
        <v>93135</v>
      </c>
      <c r="J77" s="24">
        <f t="shared" si="12"/>
        <v>102448</v>
      </c>
      <c r="K77" s="24">
        <f t="shared" si="13"/>
        <v>111762</v>
      </c>
      <c r="L77" s="24">
        <f t="shared" si="14"/>
        <v>121075</v>
      </c>
      <c r="M77" s="24">
        <f t="shared" si="15"/>
        <v>130389</v>
      </c>
      <c r="N77" s="24">
        <f t="shared" si="16"/>
        <v>135045</v>
      </c>
      <c r="O77" s="6" t="s">
        <v>6609</v>
      </c>
      <c r="P77" s="6" t="s">
        <v>6610</v>
      </c>
      <c r="Q77" s="6" t="s">
        <v>33</v>
      </c>
      <c r="R77" s="25"/>
      <c r="S77" s="25"/>
      <c r="T77" s="25" t="str">
        <f t="shared" si="11"/>
        <v>YES</v>
      </c>
      <c r="U77" s="25"/>
      <c r="V77" s="78"/>
      <c r="W77" s="25"/>
    </row>
    <row r="78" spans="1:23" ht="90" x14ac:dyDescent="0.2">
      <c r="A78" s="24">
        <v>76</v>
      </c>
      <c r="B78" s="7" t="s">
        <v>6372</v>
      </c>
      <c r="C78" s="14" t="s">
        <v>6373</v>
      </c>
      <c r="D78" s="7" t="s">
        <v>6372</v>
      </c>
      <c r="E78" s="5" t="s">
        <v>6605</v>
      </c>
      <c r="F78" s="7" t="s">
        <v>6606</v>
      </c>
      <c r="G78" s="5" t="s">
        <v>6611</v>
      </c>
      <c r="H78" s="7" t="s">
        <v>6612</v>
      </c>
      <c r="I78" s="5">
        <v>93135</v>
      </c>
      <c r="J78" s="24">
        <f t="shared" si="12"/>
        <v>102448</v>
      </c>
      <c r="K78" s="24">
        <f t="shared" si="13"/>
        <v>111762</v>
      </c>
      <c r="L78" s="24">
        <f t="shared" si="14"/>
        <v>121075</v>
      </c>
      <c r="M78" s="24">
        <f t="shared" si="15"/>
        <v>130389</v>
      </c>
      <c r="N78" s="24">
        <f t="shared" si="16"/>
        <v>135045</v>
      </c>
      <c r="O78" s="6" t="s">
        <v>6609</v>
      </c>
      <c r="P78" s="6" t="s">
        <v>6610</v>
      </c>
      <c r="Q78" s="6" t="s">
        <v>33</v>
      </c>
      <c r="R78" s="25"/>
      <c r="S78" s="25"/>
      <c r="T78" s="25" t="str">
        <f t="shared" si="11"/>
        <v>YES</v>
      </c>
      <c r="U78" s="25"/>
      <c r="V78" s="78"/>
      <c r="W78" s="25"/>
    </row>
    <row r="79" spans="1:23" ht="90" x14ac:dyDescent="0.2">
      <c r="A79" s="24">
        <v>77</v>
      </c>
      <c r="B79" s="7" t="s">
        <v>6372</v>
      </c>
      <c r="C79" s="14" t="s">
        <v>6373</v>
      </c>
      <c r="D79" s="7" t="s">
        <v>6372</v>
      </c>
      <c r="E79" s="5" t="s">
        <v>6605</v>
      </c>
      <c r="F79" s="7" t="s">
        <v>6606</v>
      </c>
      <c r="G79" s="5" t="s">
        <v>6613</v>
      </c>
      <c r="H79" s="7" t="s">
        <v>6614</v>
      </c>
      <c r="I79" s="5">
        <v>93135</v>
      </c>
      <c r="J79" s="24">
        <f t="shared" si="12"/>
        <v>102448</v>
      </c>
      <c r="K79" s="24">
        <f t="shared" si="13"/>
        <v>111762</v>
      </c>
      <c r="L79" s="24">
        <f t="shared" si="14"/>
        <v>121075</v>
      </c>
      <c r="M79" s="24">
        <f t="shared" si="15"/>
        <v>130389</v>
      </c>
      <c r="N79" s="24">
        <f t="shared" si="16"/>
        <v>135045</v>
      </c>
      <c r="O79" s="6" t="s">
        <v>6609</v>
      </c>
      <c r="P79" s="6" t="s">
        <v>6610</v>
      </c>
      <c r="Q79" s="6" t="s">
        <v>33</v>
      </c>
      <c r="R79" s="25"/>
      <c r="S79" s="25"/>
      <c r="T79" s="25" t="str">
        <f t="shared" si="11"/>
        <v>YES</v>
      </c>
      <c r="U79" s="25"/>
      <c r="V79" s="78"/>
      <c r="W79" s="25"/>
    </row>
    <row r="80" spans="1:23" ht="90" x14ac:dyDescent="0.2">
      <c r="A80" s="24">
        <v>78</v>
      </c>
      <c r="B80" s="7" t="s">
        <v>6372</v>
      </c>
      <c r="C80" s="14" t="s">
        <v>6373</v>
      </c>
      <c r="D80" s="7" t="s">
        <v>6372</v>
      </c>
      <c r="E80" s="5" t="s">
        <v>6605</v>
      </c>
      <c r="F80" s="7" t="s">
        <v>6606</v>
      </c>
      <c r="G80" s="5" t="s">
        <v>6607</v>
      </c>
      <c r="H80" s="7" t="s">
        <v>6608</v>
      </c>
      <c r="I80" s="5">
        <v>93135</v>
      </c>
      <c r="J80" s="24">
        <f t="shared" si="12"/>
        <v>102448</v>
      </c>
      <c r="K80" s="24">
        <f t="shared" si="13"/>
        <v>111762</v>
      </c>
      <c r="L80" s="24">
        <f t="shared" si="14"/>
        <v>121075</v>
      </c>
      <c r="M80" s="24">
        <f t="shared" si="15"/>
        <v>130389</v>
      </c>
      <c r="N80" s="24">
        <f t="shared" si="16"/>
        <v>135045</v>
      </c>
      <c r="O80" s="6" t="s">
        <v>6609</v>
      </c>
      <c r="P80" s="6" t="s">
        <v>6610</v>
      </c>
      <c r="Q80" s="6" t="s">
        <v>33</v>
      </c>
      <c r="R80" s="25"/>
      <c r="S80" s="25"/>
      <c r="T80" s="25" t="str">
        <f t="shared" si="11"/>
        <v>YES</v>
      </c>
      <c r="U80" s="25"/>
      <c r="V80" s="78"/>
      <c r="W80" s="25"/>
    </row>
    <row r="81" spans="1:23" ht="210" x14ac:dyDescent="0.2">
      <c r="A81" s="24">
        <v>79</v>
      </c>
      <c r="B81" s="7" t="s">
        <v>6372</v>
      </c>
      <c r="C81" s="14" t="s">
        <v>6373</v>
      </c>
      <c r="D81" s="7" t="s">
        <v>6372</v>
      </c>
      <c r="E81" s="5" t="s">
        <v>6796</v>
      </c>
      <c r="F81" s="16" t="s">
        <v>6797</v>
      </c>
      <c r="G81" s="5" t="s">
        <v>6798</v>
      </c>
      <c r="H81" s="16" t="s">
        <v>6797</v>
      </c>
      <c r="I81" s="5">
        <v>236145</v>
      </c>
      <c r="J81" s="24">
        <f t="shared" si="12"/>
        <v>259759</v>
      </c>
      <c r="K81" s="24">
        <f t="shared" si="13"/>
        <v>283374</v>
      </c>
      <c r="L81" s="24">
        <f t="shared" si="14"/>
        <v>306988</v>
      </c>
      <c r="M81" s="24">
        <f t="shared" si="15"/>
        <v>330603</v>
      </c>
      <c r="N81" s="24">
        <f t="shared" si="16"/>
        <v>342410</v>
      </c>
      <c r="O81" s="6" t="s">
        <v>8336</v>
      </c>
      <c r="P81" s="6" t="s">
        <v>8337</v>
      </c>
      <c r="Q81" s="6" t="s">
        <v>33</v>
      </c>
      <c r="R81" s="25"/>
      <c r="S81" s="25"/>
      <c r="T81" s="25" t="str">
        <f t="shared" ref="T81:T112" si="17">IF(I81&gt;65000,"YES","")</f>
        <v>YES</v>
      </c>
      <c r="U81" s="25"/>
      <c r="V81" s="78"/>
      <c r="W81" s="25"/>
    </row>
    <row r="82" spans="1:23" ht="75" x14ac:dyDescent="0.2">
      <c r="A82" s="24">
        <v>80</v>
      </c>
      <c r="B82" s="7" t="s">
        <v>6372</v>
      </c>
      <c r="C82" s="14" t="s">
        <v>6373</v>
      </c>
      <c r="D82" s="7" t="s">
        <v>6372</v>
      </c>
      <c r="E82" s="5" t="s">
        <v>6545</v>
      </c>
      <c r="F82" s="7" t="s">
        <v>6546</v>
      </c>
      <c r="G82" s="5" t="s">
        <v>6547</v>
      </c>
      <c r="H82" s="7" t="s">
        <v>6548</v>
      </c>
      <c r="I82" s="5">
        <v>82320</v>
      </c>
      <c r="J82" s="24">
        <f t="shared" si="12"/>
        <v>90552</v>
      </c>
      <c r="K82" s="24">
        <f t="shared" si="13"/>
        <v>98784</v>
      </c>
      <c r="L82" s="24">
        <f t="shared" si="14"/>
        <v>107016</v>
      </c>
      <c r="M82" s="24">
        <f t="shared" si="15"/>
        <v>115248</v>
      </c>
      <c r="N82" s="24">
        <f t="shared" si="16"/>
        <v>119364</v>
      </c>
      <c r="O82" s="6" t="s">
        <v>473</v>
      </c>
      <c r="P82" s="6" t="s">
        <v>6549</v>
      </c>
      <c r="Q82" s="6" t="s">
        <v>33</v>
      </c>
      <c r="R82" s="25"/>
      <c r="S82" s="25"/>
      <c r="T82" s="25" t="str">
        <f t="shared" si="17"/>
        <v>YES</v>
      </c>
      <c r="U82" s="25"/>
      <c r="V82" s="78"/>
      <c r="W82" s="25"/>
    </row>
    <row r="83" spans="1:23" ht="195" x14ac:dyDescent="0.2">
      <c r="A83" s="24">
        <v>81</v>
      </c>
      <c r="B83" s="7" t="s">
        <v>6372</v>
      </c>
      <c r="C83" s="14" t="s">
        <v>6373</v>
      </c>
      <c r="D83" s="7" t="s">
        <v>6372</v>
      </c>
      <c r="E83" s="5" t="s">
        <v>6516</v>
      </c>
      <c r="F83" s="7" t="s">
        <v>6517</v>
      </c>
      <c r="G83" s="5" t="s">
        <v>6518</v>
      </c>
      <c r="H83" s="7" t="s">
        <v>6519</v>
      </c>
      <c r="I83" s="5">
        <v>175000</v>
      </c>
      <c r="J83" s="24">
        <f t="shared" si="12"/>
        <v>192500</v>
      </c>
      <c r="K83" s="24">
        <f t="shared" si="13"/>
        <v>210000</v>
      </c>
      <c r="L83" s="24">
        <f t="shared" si="14"/>
        <v>227500</v>
      </c>
      <c r="M83" s="24">
        <f t="shared" si="15"/>
        <v>245000</v>
      </c>
      <c r="N83" s="24">
        <f t="shared" si="16"/>
        <v>253750</v>
      </c>
      <c r="O83" s="6" t="s">
        <v>6520</v>
      </c>
      <c r="P83" s="6" t="s">
        <v>6521</v>
      </c>
      <c r="Q83" s="6" t="s">
        <v>33</v>
      </c>
      <c r="R83" s="25"/>
      <c r="S83" s="25"/>
      <c r="T83" s="25" t="str">
        <f t="shared" si="17"/>
        <v>YES</v>
      </c>
      <c r="U83" s="25"/>
      <c r="V83" s="78"/>
      <c r="W83" s="25"/>
    </row>
    <row r="84" spans="1:23" ht="105" x14ac:dyDescent="0.2">
      <c r="A84" s="24">
        <v>82</v>
      </c>
      <c r="B84" s="7" t="s">
        <v>6372</v>
      </c>
      <c r="C84" s="14" t="s">
        <v>6373</v>
      </c>
      <c r="D84" s="7" t="s">
        <v>6372</v>
      </c>
      <c r="E84" s="5" t="s">
        <v>6742</v>
      </c>
      <c r="F84" s="7" t="s">
        <v>6743</v>
      </c>
      <c r="G84" s="5" t="s">
        <v>6744</v>
      </c>
      <c r="H84" s="7" t="s">
        <v>6743</v>
      </c>
      <c r="I84" s="5">
        <v>43365</v>
      </c>
      <c r="J84" s="24">
        <f t="shared" si="12"/>
        <v>47701</v>
      </c>
      <c r="K84" s="24">
        <f t="shared" si="13"/>
        <v>52038</v>
      </c>
      <c r="L84" s="24">
        <f t="shared" si="14"/>
        <v>56374</v>
      </c>
      <c r="M84" s="24">
        <f t="shared" si="15"/>
        <v>60711</v>
      </c>
      <c r="N84" s="24">
        <f t="shared" si="16"/>
        <v>62879</v>
      </c>
      <c r="O84" s="6" t="s">
        <v>6745</v>
      </c>
      <c r="P84" s="6" t="s">
        <v>6746</v>
      </c>
      <c r="Q84" s="6" t="s">
        <v>33</v>
      </c>
      <c r="R84" s="25"/>
      <c r="S84" s="25"/>
      <c r="T84" s="25" t="str">
        <f t="shared" si="17"/>
        <v/>
      </c>
      <c r="U84" s="25"/>
      <c r="V84" s="78"/>
      <c r="W84" s="25"/>
    </row>
    <row r="85" spans="1:23" ht="60" x14ac:dyDescent="0.2">
      <c r="A85" s="24">
        <v>83</v>
      </c>
      <c r="B85" s="7" t="s">
        <v>6372</v>
      </c>
      <c r="C85" s="14" t="s">
        <v>6373</v>
      </c>
      <c r="D85" s="7" t="s">
        <v>6372</v>
      </c>
      <c r="E85" s="5" t="s">
        <v>6534</v>
      </c>
      <c r="F85" s="7" t="s">
        <v>6535</v>
      </c>
      <c r="G85" s="5" t="s">
        <v>6536</v>
      </c>
      <c r="H85" s="7" t="s">
        <v>6537</v>
      </c>
      <c r="I85" s="5">
        <v>205065</v>
      </c>
      <c r="J85" s="24">
        <f t="shared" si="12"/>
        <v>225571</v>
      </c>
      <c r="K85" s="24">
        <f t="shared" si="13"/>
        <v>246078</v>
      </c>
      <c r="L85" s="24">
        <f t="shared" si="14"/>
        <v>266584</v>
      </c>
      <c r="M85" s="24">
        <f t="shared" si="15"/>
        <v>287091</v>
      </c>
      <c r="N85" s="24">
        <f t="shared" si="16"/>
        <v>297344</v>
      </c>
      <c r="O85" s="6" t="s">
        <v>6538</v>
      </c>
      <c r="P85" s="6" t="s">
        <v>6539</v>
      </c>
      <c r="Q85" s="6" t="s">
        <v>33</v>
      </c>
      <c r="R85" s="25"/>
      <c r="S85" s="25"/>
      <c r="T85" s="25" t="str">
        <f t="shared" si="17"/>
        <v>YES</v>
      </c>
      <c r="U85" s="25"/>
      <c r="V85" s="78"/>
      <c r="W85" s="25"/>
    </row>
    <row r="86" spans="1:23" ht="60" x14ac:dyDescent="0.2">
      <c r="A86" s="24">
        <v>84</v>
      </c>
      <c r="B86" s="7" t="s">
        <v>6372</v>
      </c>
      <c r="C86" s="14" t="s">
        <v>6373</v>
      </c>
      <c r="D86" s="7" t="s">
        <v>6372</v>
      </c>
      <c r="E86" s="5" t="s">
        <v>6782</v>
      </c>
      <c r="F86" s="7" t="s">
        <v>6783</v>
      </c>
      <c r="G86" s="5" t="s">
        <v>6784</v>
      </c>
      <c r="H86" s="7" t="s">
        <v>6783</v>
      </c>
      <c r="I86" s="5">
        <v>14490</v>
      </c>
      <c r="J86" s="24">
        <f t="shared" si="12"/>
        <v>15939</v>
      </c>
      <c r="K86" s="24">
        <f t="shared" si="13"/>
        <v>17388</v>
      </c>
      <c r="L86" s="24">
        <f t="shared" si="14"/>
        <v>18837</v>
      </c>
      <c r="M86" s="24">
        <f t="shared" si="15"/>
        <v>20286</v>
      </c>
      <c r="N86" s="24">
        <f t="shared" si="16"/>
        <v>21010</v>
      </c>
      <c r="O86" s="6" t="s">
        <v>6785</v>
      </c>
      <c r="P86" s="6" t="s">
        <v>6786</v>
      </c>
      <c r="Q86" s="6" t="s">
        <v>33</v>
      </c>
      <c r="R86" s="25"/>
      <c r="S86" s="25"/>
      <c r="T86" s="25" t="str">
        <f t="shared" si="17"/>
        <v/>
      </c>
      <c r="U86" s="25"/>
      <c r="V86" s="78"/>
      <c r="W86" s="25"/>
    </row>
    <row r="87" spans="1:23" ht="120" x14ac:dyDescent="0.2">
      <c r="A87" s="24">
        <v>85</v>
      </c>
      <c r="B87" s="7" t="s">
        <v>6372</v>
      </c>
      <c r="C87" s="14" t="s">
        <v>6373</v>
      </c>
      <c r="D87" s="7" t="s">
        <v>6372</v>
      </c>
      <c r="E87" s="5" t="s">
        <v>6805</v>
      </c>
      <c r="F87" s="4" t="s">
        <v>6806</v>
      </c>
      <c r="G87" s="5" t="s">
        <v>6810</v>
      </c>
      <c r="H87" s="4" t="s">
        <v>568</v>
      </c>
      <c r="I87" s="5">
        <v>2310</v>
      </c>
      <c r="J87" s="24">
        <f t="shared" si="12"/>
        <v>2541</v>
      </c>
      <c r="K87" s="24">
        <f t="shared" si="13"/>
        <v>2772</v>
      </c>
      <c r="L87" s="24">
        <f t="shared" si="14"/>
        <v>3003</v>
      </c>
      <c r="M87" s="24">
        <f t="shared" si="15"/>
        <v>3234</v>
      </c>
      <c r="N87" s="24">
        <f t="shared" si="16"/>
        <v>3349</v>
      </c>
      <c r="O87" s="6" t="s">
        <v>8338</v>
      </c>
      <c r="P87" s="6" t="s">
        <v>8335</v>
      </c>
      <c r="Q87" s="6" t="s">
        <v>33</v>
      </c>
      <c r="R87" s="25"/>
      <c r="S87" s="25"/>
      <c r="T87" s="25" t="str">
        <f t="shared" si="17"/>
        <v/>
      </c>
      <c r="U87" s="25"/>
      <c r="V87" s="78"/>
      <c r="W87" s="25"/>
    </row>
    <row r="88" spans="1:23" ht="120" x14ac:dyDescent="0.2">
      <c r="A88" s="24">
        <v>86</v>
      </c>
      <c r="B88" s="7" t="s">
        <v>6372</v>
      </c>
      <c r="C88" s="14" t="s">
        <v>6373</v>
      </c>
      <c r="D88" s="7" t="s">
        <v>6372</v>
      </c>
      <c r="E88" s="5" t="s">
        <v>6805</v>
      </c>
      <c r="F88" s="4" t="s">
        <v>6806</v>
      </c>
      <c r="G88" s="5" t="s">
        <v>6809</v>
      </c>
      <c r="H88" s="4" t="s">
        <v>566</v>
      </c>
      <c r="I88" s="5">
        <v>2310</v>
      </c>
      <c r="J88" s="24">
        <f t="shared" si="12"/>
        <v>2541</v>
      </c>
      <c r="K88" s="24">
        <f t="shared" si="13"/>
        <v>2772</v>
      </c>
      <c r="L88" s="24">
        <f t="shared" si="14"/>
        <v>3003</v>
      </c>
      <c r="M88" s="24">
        <f t="shared" si="15"/>
        <v>3234</v>
      </c>
      <c r="N88" s="24">
        <f t="shared" si="16"/>
        <v>3349</v>
      </c>
      <c r="O88" s="6" t="s">
        <v>8338</v>
      </c>
      <c r="P88" s="6" t="s">
        <v>8335</v>
      </c>
      <c r="Q88" s="6" t="s">
        <v>33</v>
      </c>
      <c r="R88" s="25"/>
      <c r="S88" s="25"/>
      <c r="T88" s="25" t="str">
        <f t="shared" si="17"/>
        <v/>
      </c>
      <c r="U88" s="25"/>
      <c r="V88" s="78"/>
      <c r="W88" s="25"/>
    </row>
    <row r="89" spans="1:23" ht="120" x14ac:dyDescent="0.2">
      <c r="A89" s="24">
        <v>87</v>
      </c>
      <c r="B89" s="7" t="s">
        <v>6372</v>
      </c>
      <c r="C89" s="14" t="s">
        <v>6373</v>
      </c>
      <c r="D89" s="7" t="s">
        <v>6372</v>
      </c>
      <c r="E89" s="5" t="s">
        <v>6805</v>
      </c>
      <c r="F89" s="4" t="s">
        <v>6806</v>
      </c>
      <c r="G89" s="5" t="s">
        <v>6807</v>
      </c>
      <c r="H89" s="4" t="s">
        <v>562</v>
      </c>
      <c r="I89" s="5">
        <v>4620</v>
      </c>
      <c r="J89" s="24">
        <f t="shared" si="12"/>
        <v>5082</v>
      </c>
      <c r="K89" s="24">
        <f t="shared" si="13"/>
        <v>5544</v>
      </c>
      <c r="L89" s="24">
        <f t="shared" si="14"/>
        <v>6006</v>
      </c>
      <c r="M89" s="24">
        <f t="shared" si="15"/>
        <v>6468</v>
      </c>
      <c r="N89" s="24">
        <f t="shared" si="16"/>
        <v>6699</v>
      </c>
      <c r="O89" s="6" t="s">
        <v>8338</v>
      </c>
      <c r="P89" s="6" t="s">
        <v>8335</v>
      </c>
      <c r="Q89" s="6" t="s">
        <v>33</v>
      </c>
      <c r="R89" s="25"/>
      <c r="S89" s="25"/>
      <c r="T89" s="25" t="str">
        <f t="shared" si="17"/>
        <v/>
      </c>
      <c r="U89" s="25"/>
      <c r="V89" s="78"/>
      <c r="W89" s="25"/>
    </row>
    <row r="90" spans="1:23" ht="120" x14ac:dyDescent="0.2">
      <c r="A90" s="24">
        <v>88</v>
      </c>
      <c r="B90" s="7" t="s">
        <v>6372</v>
      </c>
      <c r="C90" s="14" t="s">
        <v>6373</v>
      </c>
      <c r="D90" s="7" t="s">
        <v>6372</v>
      </c>
      <c r="E90" s="5" t="s">
        <v>6805</v>
      </c>
      <c r="F90" s="4" t="s">
        <v>6806</v>
      </c>
      <c r="G90" s="5" t="s">
        <v>6808</v>
      </c>
      <c r="H90" s="4" t="s">
        <v>564</v>
      </c>
      <c r="I90" s="5">
        <v>2310</v>
      </c>
      <c r="J90" s="24">
        <f t="shared" si="12"/>
        <v>2541</v>
      </c>
      <c r="K90" s="24">
        <f t="shared" si="13"/>
        <v>2772</v>
      </c>
      <c r="L90" s="24">
        <f t="shared" si="14"/>
        <v>3003</v>
      </c>
      <c r="M90" s="24">
        <f t="shared" si="15"/>
        <v>3234</v>
      </c>
      <c r="N90" s="24">
        <f t="shared" si="16"/>
        <v>3349</v>
      </c>
      <c r="O90" s="6" t="s">
        <v>8338</v>
      </c>
      <c r="P90" s="6" t="s">
        <v>8335</v>
      </c>
      <c r="Q90" s="6" t="s">
        <v>33</v>
      </c>
      <c r="R90" s="25"/>
      <c r="S90" s="25"/>
      <c r="T90" s="25" t="str">
        <f t="shared" si="17"/>
        <v/>
      </c>
      <c r="U90" s="25"/>
      <c r="V90" s="78"/>
      <c r="W90" s="25"/>
    </row>
    <row r="91" spans="1:23" ht="75" x14ac:dyDescent="0.2">
      <c r="A91" s="24">
        <v>89</v>
      </c>
      <c r="B91" s="7" t="s">
        <v>6372</v>
      </c>
      <c r="C91" s="14" t="s">
        <v>6373</v>
      </c>
      <c r="D91" s="7" t="s">
        <v>6372</v>
      </c>
      <c r="E91" s="5" t="s">
        <v>6725</v>
      </c>
      <c r="F91" s="7" t="s">
        <v>6726</v>
      </c>
      <c r="G91" s="5" t="s">
        <v>6727</v>
      </c>
      <c r="H91" s="7" t="s">
        <v>6726</v>
      </c>
      <c r="I91" s="5">
        <v>28875</v>
      </c>
      <c r="J91" s="24">
        <f t="shared" si="12"/>
        <v>31762</v>
      </c>
      <c r="K91" s="24">
        <f t="shared" si="13"/>
        <v>34650</v>
      </c>
      <c r="L91" s="24">
        <f t="shared" si="14"/>
        <v>37537</v>
      </c>
      <c r="M91" s="24">
        <f t="shared" si="15"/>
        <v>40425</v>
      </c>
      <c r="N91" s="24">
        <f t="shared" si="16"/>
        <v>41868</v>
      </c>
      <c r="O91" s="6" t="s">
        <v>6728</v>
      </c>
      <c r="P91" s="6" t="s">
        <v>6729</v>
      </c>
      <c r="Q91" s="6" t="s">
        <v>33</v>
      </c>
      <c r="R91" s="25"/>
      <c r="S91" s="25"/>
      <c r="T91" s="25" t="str">
        <f t="shared" si="17"/>
        <v/>
      </c>
      <c r="U91" s="25"/>
      <c r="V91" s="78"/>
      <c r="W91" s="25"/>
    </row>
    <row r="92" spans="1:23" ht="60" x14ac:dyDescent="0.2">
      <c r="A92" s="24">
        <v>90</v>
      </c>
      <c r="B92" s="7" t="s">
        <v>6372</v>
      </c>
      <c r="C92" s="14" t="s">
        <v>6373</v>
      </c>
      <c r="D92" s="7" t="s">
        <v>6372</v>
      </c>
      <c r="E92" s="5" t="s">
        <v>6752</v>
      </c>
      <c r="F92" s="7" t="s">
        <v>6753</v>
      </c>
      <c r="G92" s="5" t="s">
        <v>6756</v>
      </c>
      <c r="H92" s="7" t="s">
        <v>6757</v>
      </c>
      <c r="I92" s="5">
        <v>205900</v>
      </c>
      <c r="J92" s="24">
        <f t="shared" si="12"/>
        <v>226490</v>
      </c>
      <c r="K92" s="24">
        <f t="shared" si="13"/>
        <v>247080</v>
      </c>
      <c r="L92" s="24">
        <f t="shared" si="14"/>
        <v>267670</v>
      </c>
      <c r="M92" s="24">
        <f t="shared" si="15"/>
        <v>288260</v>
      </c>
      <c r="N92" s="24">
        <f t="shared" si="16"/>
        <v>298555</v>
      </c>
      <c r="O92" s="6" t="s">
        <v>6758</v>
      </c>
      <c r="P92" s="6" t="s">
        <v>6759</v>
      </c>
      <c r="Q92" s="6" t="s">
        <v>33</v>
      </c>
      <c r="R92" s="25"/>
      <c r="S92" s="25"/>
      <c r="T92" s="25" t="str">
        <f t="shared" si="17"/>
        <v>YES</v>
      </c>
      <c r="U92" s="25"/>
      <c r="V92" s="78"/>
      <c r="W92" s="25"/>
    </row>
    <row r="93" spans="1:23" ht="60" x14ac:dyDescent="0.2">
      <c r="A93" s="24">
        <v>91</v>
      </c>
      <c r="B93" s="7" t="s">
        <v>6372</v>
      </c>
      <c r="C93" s="14" t="s">
        <v>6373</v>
      </c>
      <c r="D93" s="7" t="s">
        <v>6372</v>
      </c>
      <c r="E93" s="5" t="s">
        <v>6752</v>
      </c>
      <c r="F93" s="7" t="s">
        <v>6753</v>
      </c>
      <c r="G93" s="5" t="s">
        <v>6766</v>
      </c>
      <c r="H93" s="7" t="s">
        <v>6767</v>
      </c>
      <c r="I93" s="5">
        <v>102585</v>
      </c>
      <c r="J93" s="24">
        <f t="shared" si="12"/>
        <v>112843</v>
      </c>
      <c r="K93" s="24">
        <f t="shared" si="13"/>
        <v>123102</v>
      </c>
      <c r="L93" s="24">
        <f t="shared" si="14"/>
        <v>133360</v>
      </c>
      <c r="M93" s="24">
        <f t="shared" si="15"/>
        <v>143619</v>
      </c>
      <c r="N93" s="24">
        <f t="shared" si="16"/>
        <v>148748</v>
      </c>
      <c r="O93" s="6" t="s">
        <v>6768</v>
      </c>
      <c r="P93" s="6" t="s">
        <v>6539</v>
      </c>
      <c r="Q93" s="6" t="s">
        <v>33</v>
      </c>
      <c r="R93" s="25"/>
      <c r="S93" s="25"/>
      <c r="T93" s="25" t="str">
        <f t="shared" si="17"/>
        <v>YES</v>
      </c>
      <c r="U93" s="25"/>
      <c r="V93" s="78"/>
      <c r="W93" s="25"/>
    </row>
    <row r="94" spans="1:23" ht="60" x14ac:dyDescent="0.2">
      <c r="A94" s="24">
        <v>92</v>
      </c>
      <c r="B94" s="7" t="s">
        <v>6372</v>
      </c>
      <c r="C94" s="14" t="s">
        <v>6373</v>
      </c>
      <c r="D94" s="7" t="s">
        <v>6372</v>
      </c>
      <c r="E94" s="5" t="s">
        <v>6752</v>
      </c>
      <c r="F94" s="7" t="s">
        <v>6753</v>
      </c>
      <c r="G94" s="5" t="s">
        <v>6760</v>
      </c>
      <c r="H94" s="7" t="s">
        <v>6761</v>
      </c>
      <c r="I94" s="5">
        <v>205900</v>
      </c>
      <c r="J94" s="24">
        <f t="shared" si="12"/>
        <v>226490</v>
      </c>
      <c r="K94" s="24">
        <f t="shared" si="13"/>
        <v>247080</v>
      </c>
      <c r="L94" s="24">
        <f t="shared" si="14"/>
        <v>267670</v>
      </c>
      <c r="M94" s="24">
        <f t="shared" si="15"/>
        <v>288260</v>
      </c>
      <c r="N94" s="24">
        <f t="shared" si="16"/>
        <v>298555</v>
      </c>
      <c r="O94" s="6" t="s">
        <v>6762</v>
      </c>
      <c r="P94" s="6" t="s">
        <v>6529</v>
      </c>
      <c r="Q94" s="6" t="s">
        <v>33</v>
      </c>
      <c r="R94" s="25"/>
      <c r="S94" s="25"/>
      <c r="T94" s="25" t="str">
        <f t="shared" si="17"/>
        <v>YES</v>
      </c>
      <c r="U94" s="25"/>
      <c r="V94" s="78"/>
      <c r="W94" s="25"/>
    </row>
    <row r="95" spans="1:23" ht="90" x14ac:dyDescent="0.2">
      <c r="A95" s="24">
        <v>93</v>
      </c>
      <c r="B95" s="7" t="s">
        <v>6372</v>
      </c>
      <c r="C95" s="14" t="s">
        <v>6373</v>
      </c>
      <c r="D95" s="7" t="s">
        <v>6372</v>
      </c>
      <c r="E95" s="5" t="s">
        <v>6752</v>
      </c>
      <c r="F95" s="7" t="s">
        <v>6753</v>
      </c>
      <c r="G95" s="5" t="s">
        <v>6754</v>
      </c>
      <c r="H95" s="7" t="s">
        <v>6755</v>
      </c>
      <c r="I95" s="5">
        <v>108360</v>
      </c>
      <c r="J95" s="24">
        <f t="shared" si="12"/>
        <v>119196</v>
      </c>
      <c r="K95" s="24">
        <f t="shared" si="13"/>
        <v>130032</v>
      </c>
      <c r="L95" s="24">
        <f t="shared" si="14"/>
        <v>140868</v>
      </c>
      <c r="M95" s="24">
        <f t="shared" si="15"/>
        <v>151704</v>
      </c>
      <c r="N95" s="24">
        <f t="shared" si="16"/>
        <v>157122</v>
      </c>
      <c r="O95" s="6" t="s">
        <v>6500</v>
      </c>
      <c r="P95" s="6" t="s">
        <v>6501</v>
      </c>
      <c r="Q95" s="6" t="s">
        <v>33</v>
      </c>
      <c r="R95" s="25"/>
      <c r="S95" s="25"/>
      <c r="T95" s="25" t="str">
        <f t="shared" si="17"/>
        <v>YES</v>
      </c>
      <c r="U95" s="25"/>
      <c r="V95" s="78"/>
      <c r="W95" s="25"/>
    </row>
    <row r="96" spans="1:23" ht="60" x14ac:dyDescent="0.2">
      <c r="A96" s="24">
        <v>94</v>
      </c>
      <c r="B96" s="7" t="s">
        <v>6372</v>
      </c>
      <c r="C96" s="14" t="s">
        <v>6373</v>
      </c>
      <c r="D96" s="7" t="s">
        <v>6372</v>
      </c>
      <c r="E96" s="5" t="s">
        <v>6752</v>
      </c>
      <c r="F96" s="7" t="s">
        <v>6753</v>
      </c>
      <c r="G96" s="5" t="s">
        <v>6763</v>
      </c>
      <c r="H96" s="7" t="s">
        <v>6764</v>
      </c>
      <c r="I96" s="5">
        <v>205900</v>
      </c>
      <c r="J96" s="24">
        <f t="shared" si="12"/>
        <v>226490</v>
      </c>
      <c r="K96" s="24">
        <f t="shared" si="13"/>
        <v>247080</v>
      </c>
      <c r="L96" s="24">
        <f t="shared" si="14"/>
        <v>267670</v>
      </c>
      <c r="M96" s="24">
        <f t="shared" si="15"/>
        <v>288260</v>
      </c>
      <c r="N96" s="24">
        <f t="shared" si="16"/>
        <v>298555</v>
      </c>
      <c r="O96" s="6" t="s">
        <v>6765</v>
      </c>
      <c r="P96" s="6" t="s">
        <v>6533</v>
      </c>
      <c r="Q96" s="6" t="s">
        <v>33</v>
      </c>
      <c r="R96" s="25"/>
      <c r="S96" s="25"/>
      <c r="T96" s="25" t="str">
        <f t="shared" si="17"/>
        <v>YES</v>
      </c>
      <c r="U96" s="25"/>
      <c r="V96" s="78"/>
      <c r="W96" s="25"/>
    </row>
    <row r="97" spans="1:23" ht="60" x14ac:dyDescent="0.2">
      <c r="A97" s="24">
        <v>95</v>
      </c>
      <c r="B97" s="7" t="s">
        <v>6372</v>
      </c>
      <c r="C97" s="14" t="s">
        <v>6373</v>
      </c>
      <c r="D97" s="7" t="s">
        <v>6372</v>
      </c>
      <c r="E97" s="5" t="s">
        <v>6752</v>
      </c>
      <c r="F97" s="7" t="s">
        <v>6753</v>
      </c>
      <c r="G97" s="5" t="s">
        <v>6769</v>
      </c>
      <c r="H97" s="7" t="s">
        <v>6770</v>
      </c>
      <c r="I97" s="5">
        <v>122745</v>
      </c>
      <c r="J97" s="24">
        <f t="shared" si="12"/>
        <v>135019</v>
      </c>
      <c r="K97" s="24">
        <f t="shared" si="13"/>
        <v>147294</v>
      </c>
      <c r="L97" s="24">
        <f t="shared" si="14"/>
        <v>159568</v>
      </c>
      <c r="M97" s="24">
        <f t="shared" si="15"/>
        <v>171843</v>
      </c>
      <c r="N97" s="24">
        <f t="shared" si="16"/>
        <v>177980</v>
      </c>
      <c r="O97" s="6" t="s">
        <v>6771</v>
      </c>
      <c r="P97" s="6" t="s">
        <v>6544</v>
      </c>
      <c r="Q97" s="6" t="s">
        <v>33</v>
      </c>
      <c r="R97" s="25"/>
      <c r="S97" s="25"/>
      <c r="T97" s="25" t="str">
        <f t="shared" si="17"/>
        <v>YES</v>
      </c>
      <c r="U97" s="25"/>
      <c r="V97" s="78"/>
      <c r="W97" s="25"/>
    </row>
    <row r="98" spans="1:23" ht="90" x14ac:dyDescent="0.2">
      <c r="A98" s="24">
        <v>96</v>
      </c>
      <c r="B98" s="7" t="s">
        <v>6372</v>
      </c>
      <c r="C98" s="14" t="s">
        <v>6373</v>
      </c>
      <c r="D98" s="7" t="s">
        <v>6372</v>
      </c>
      <c r="E98" s="5" t="s">
        <v>6738</v>
      </c>
      <c r="F98" s="7" t="s">
        <v>6739</v>
      </c>
      <c r="G98" s="5" t="s">
        <v>6740</v>
      </c>
      <c r="H98" s="7" t="s">
        <v>6739</v>
      </c>
      <c r="I98" s="5">
        <v>14490</v>
      </c>
      <c r="J98" s="24">
        <f t="shared" si="12"/>
        <v>15939</v>
      </c>
      <c r="K98" s="24">
        <f t="shared" si="13"/>
        <v>17388</v>
      </c>
      <c r="L98" s="24">
        <f t="shared" si="14"/>
        <v>18837</v>
      </c>
      <c r="M98" s="24">
        <f t="shared" si="15"/>
        <v>20286</v>
      </c>
      <c r="N98" s="24">
        <f t="shared" si="16"/>
        <v>21010</v>
      </c>
      <c r="O98" s="6" t="s">
        <v>6741</v>
      </c>
      <c r="P98" s="6" t="s">
        <v>4297</v>
      </c>
      <c r="Q98" s="6" t="s">
        <v>33</v>
      </c>
      <c r="R98" s="25"/>
      <c r="S98" s="25"/>
      <c r="T98" s="25" t="str">
        <f t="shared" si="17"/>
        <v/>
      </c>
      <c r="U98" s="25"/>
      <c r="V98" s="78"/>
      <c r="W98" s="25"/>
    </row>
    <row r="99" spans="1:23" ht="135" x14ac:dyDescent="0.2">
      <c r="A99" s="24">
        <v>97</v>
      </c>
      <c r="B99" s="7" t="s">
        <v>6372</v>
      </c>
      <c r="C99" s="14" t="s">
        <v>6373</v>
      </c>
      <c r="D99" s="7" t="s">
        <v>6372</v>
      </c>
      <c r="E99" s="5" t="s">
        <v>6793</v>
      </c>
      <c r="F99" s="16" t="s">
        <v>6794</v>
      </c>
      <c r="G99" s="5" t="s">
        <v>6795</v>
      </c>
      <c r="H99" s="16" t="s">
        <v>6794</v>
      </c>
      <c r="I99" s="5">
        <v>170520</v>
      </c>
      <c r="J99" s="24">
        <f t="shared" si="12"/>
        <v>187572</v>
      </c>
      <c r="K99" s="24">
        <f t="shared" si="13"/>
        <v>204624</v>
      </c>
      <c r="L99" s="24">
        <f t="shared" si="14"/>
        <v>221676</v>
      </c>
      <c r="M99" s="24">
        <f t="shared" si="15"/>
        <v>238728</v>
      </c>
      <c r="N99" s="24">
        <f t="shared" si="16"/>
        <v>247254</v>
      </c>
      <c r="O99" s="6" t="s">
        <v>8339</v>
      </c>
      <c r="P99" s="6" t="s">
        <v>8340</v>
      </c>
      <c r="Q99" s="6" t="s">
        <v>33</v>
      </c>
      <c r="R99" s="25"/>
      <c r="S99" s="25"/>
      <c r="T99" s="25" t="str">
        <f t="shared" si="17"/>
        <v>YES</v>
      </c>
      <c r="U99" s="25"/>
      <c r="V99" s="78"/>
      <c r="W99" s="25"/>
    </row>
    <row r="100" spans="1:23" ht="150" x14ac:dyDescent="0.2">
      <c r="A100" s="24">
        <v>98</v>
      </c>
      <c r="B100" s="7" t="s">
        <v>6372</v>
      </c>
      <c r="C100" s="14" t="s">
        <v>6373</v>
      </c>
      <c r="D100" s="7" t="s">
        <v>6372</v>
      </c>
      <c r="E100" s="5" t="s">
        <v>6772</v>
      </c>
      <c r="F100" s="7" t="s">
        <v>6773</v>
      </c>
      <c r="G100" s="5" t="s">
        <v>6774</v>
      </c>
      <c r="H100" s="7" t="s">
        <v>6773</v>
      </c>
      <c r="I100" s="5">
        <v>72240</v>
      </c>
      <c r="J100" s="24">
        <f t="shared" si="12"/>
        <v>79464</v>
      </c>
      <c r="K100" s="24">
        <f t="shared" si="13"/>
        <v>86688</v>
      </c>
      <c r="L100" s="24">
        <f t="shared" si="14"/>
        <v>93912</v>
      </c>
      <c r="M100" s="24">
        <f t="shared" si="15"/>
        <v>101136</v>
      </c>
      <c r="N100" s="24">
        <f t="shared" si="16"/>
        <v>104748</v>
      </c>
      <c r="O100" s="6" t="s">
        <v>6775</v>
      </c>
      <c r="P100" s="6" t="s">
        <v>6776</v>
      </c>
      <c r="Q100" s="6" t="s">
        <v>33</v>
      </c>
      <c r="R100" s="25"/>
      <c r="S100" s="25"/>
      <c r="T100" s="25" t="str">
        <f t="shared" si="17"/>
        <v>YES</v>
      </c>
      <c r="U100" s="25"/>
      <c r="V100" s="78"/>
      <c r="W100" s="25"/>
    </row>
    <row r="101" spans="1:23" ht="165" x14ac:dyDescent="0.2">
      <c r="A101" s="24">
        <v>99</v>
      </c>
      <c r="B101" s="7" t="s">
        <v>6372</v>
      </c>
      <c r="C101" s="14" t="s">
        <v>6373</v>
      </c>
      <c r="D101" s="7" t="s">
        <v>6372</v>
      </c>
      <c r="E101" s="5" t="s">
        <v>6702</v>
      </c>
      <c r="F101" s="16" t="s">
        <v>6703</v>
      </c>
      <c r="G101" s="5" t="s">
        <v>6718</v>
      </c>
      <c r="H101" s="16" t="s">
        <v>6719</v>
      </c>
      <c r="I101" s="5">
        <v>64995</v>
      </c>
      <c r="J101" s="24">
        <f t="shared" si="12"/>
        <v>71494</v>
      </c>
      <c r="K101" s="24">
        <f t="shared" si="13"/>
        <v>77994</v>
      </c>
      <c r="L101" s="24">
        <f t="shared" si="14"/>
        <v>84493</v>
      </c>
      <c r="M101" s="24">
        <f t="shared" si="15"/>
        <v>90993</v>
      </c>
      <c r="N101" s="24">
        <f t="shared" si="16"/>
        <v>94242</v>
      </c>
      <c r="O101" s="6" t="s">
        <v>8341</v>
      </c>
      <c r="P101" s="6" t="s">
        <v>8342</v>
      </c>
      <c r="Q101" s="6" t="s">
        <v>33</v>
      </c>
      <c r="R101" s="25"/>
      <c r="S101" s="25"/>
      <c r="T101" s="25" t="str">
        <f t="shared" si="17"/>
        <v/>
      </c>
      <c r="U101" s="25"/>
      <c r="V101" s="78"/>
      <c r="W101" s="25"/>
    </row>
    <row r="102" spans="1:23" ht="45" x14ac:dyDescent="0.2">
      <c r="A102" s="24">
        <v>100</v>
      </c>
      <c r="B102" s="7" t="s">
        <v>6372</v>
      </c>
      <c r="C102" s="14" t="s">
        <v>6373</v>
      </c>
      <c r="D102" s="7" t="s">
        <v>6372</v>
      </c>
      <c r="E102" s="5" t="s">
        <v>6702</v>
      </c>
      <c r="F102" s="7" t="s">
        <v>6703</v>
      </c>
      <c r="G102" s="5" t="s">
        <v>6708</v>
      </c>
      <c r="H102" s="7" t="s">
        <v>6709</v>
      </c>
      <c r="I102" s="5">
        <v>64995</v>
      </c>
      <c r="J102" s="24">
        <f t="shared" si="12"/>
        <v>71494</v>
      </c>
      <c r="K102" s="24">
        <f t="shared" si="13"/>
        <v>77994</v>
      </c>
      <c r="L102" s="24">
        <f t="shared" si="14"/>
        <v>84493</v>
      </c>
      <c r="M102" s="24">
        <f t="shared" si="15"/>
        <v>90993</v>
      </c>
      <c r="N102" s="24">
        <f t="shared" si="16"/>
        <v>94242</v>
      </c>
      <c r="O102" s="6" t="s">
        <v>6710</v>
      </c>
      <c r="P102" s="6" t="s">
        <v>6711</v>
      </c>
      <c r="Q102" s="6" t="s">
        <v>33</v>
      </c>
      <c r="R102" s="25"/>
      <c r="S102" s="25"/>
      <c r="T102" s="25" t="str">
        <f t="shared" si="17"/>
        <v/>
      </c>
      <c r="U102" s="25"/>
      <c r="V102" s="78"/>
      <c r="W102" s="25"/>
    </row>
    <row r="103" spans="1:23" ht="135" x14ac:dyDescent="0.2">
      <c r="A103" s="24">
        <v>101</v>
      </c>
      <c r="B103" s="7" t="s">
        <v>6372</v>
      </c>
      <c r="C103" s="14" t="s">
        <v>6373</v>
      </c>
      <c r="D103" s="7" t="s">
        <v>6372</v>
      </c>
      <c r="E103" s="5" t="s">
        <v>6702</v>
      </c>
      <c r="F103" s="7" t="s">
        <v>6703</v>
      </c>
      <c r="G103" s="5" t="s">
        <v>6712</v>
      </c>
      <c r="H103" s="7" t="s">
        <v>6713</v>
      </c>
      <c r="I103" s="5">
        <v>64995</v>
      </c>
      <c r="J103" s="24">
        <f t="shared" si="12"/>
        <v>71494</v>
      </c>
      <c r="K103" s="24">
        <f t="shared" si="13"/>
        <v>77994</v>
      </c>
      <c r="L103" s="24">
        <f t="shared" si="14"/>
        <v>84493</v>
      </c>
      <c r="M103" s="24">
        <f t="shared" si="15"/>
        <v>90993</v>
      </c>
      <c r="N103" s="24">
        <f t="shared" si="16"/>
        <v>94242</v>
      </c>
      <c r="O103" s="6" t="s">
        <v>6714</v>
      </c>
      <c r="P103" s="6" t="s">
        <v>6715</v>
      </c>
      <c r="Q103" s="6" t="s">
        <v>33</v>
      </c>
      <c r="R103" s="25"/>
      <c r="S103" s="25"/>
      <c r="T103" s="25" t="str">
        <f t="shared" si="17"/>
        <v/>
      </c>
      <c r="U103" s="25"/>
      <c r="V103" s="78"/>
      <c r="W103" s="25"/>
    </row>
    <row r="104" spans="1:23" ht="75" x14ac:dyDescent="0.2">
      <c r="A104" s="24">
        <v>102</v>
      </c>
      <c r="B104" s="7" t="s">
        <v>6372</v>
      </c>
      <c r="C104" s="14" t="s">
        <v>6373</v>
      </c>
      <c r="D104" s="7" t="s">
        <v>6372</v>
      </c>
      <c r="E104" s="5" t="s">
        <v>6702</v>
      </c>
      <c r="F104" s="7" t="s">
        <v>6703</v>
      </c>
      <c r="G104" s="5" t="s">
        <v>6704</v>
      </c>
      <c r="H104" s="7" t="s">
        <v>6705</v>
      </c>
      <c r="I104" s="5">
        <v>64995</v>
      </c>
      <c r="J104" s="24">
        <f t="shared" si="12"/>
        <v>71494</v>
      </c>
      <c r="K104" s="24">
        <f t="shared" si="13"/>
        <v>77994</v>
      </c>
      <c r="L104" s="24">
        <f t="shared" si="14"/>
        <v>84493</v>
      </c>
      <c r="M104" s="24">
        <f t="shared" si="15"/>
        <v>90993</v>
      </c>
      <c r="N104" s="24">
        <f t="shared" si="16"/>
        <v>94242</v>
      </c>
      <c r="O104" s="6" t="s">
        <v>6706</v>
      </c>
      <c r="P104" s="6" t="s">
        <v>6707</v>
      </c>
      <c r="Q104" s="6" t="s">
        <v>33</v>
      </c>
      <c r="R104" s="25"/>
      <c r="S104" s="25"/>
      <c r="T104" s="25" t="str">
        <f t="shared" si="17"/>
        <v/>
      </c>
      <c r="U104" s="25"/>
      <c r="V104" s="78"/>
      <c r="W104" s="25"/>
    </row>
    <row r="105" spans="1:23" ht="45" x14ac:dyDescent="0.2">
      <c r="A105" s="24">
        <v>103</v>
      </c>
      <c r="B105" s="7" t="s">
        <v>6372</v>
      </c>
      <c r="C105" s="14" t="s">
        <v>6373</v>
      </c>
      <c r="D105" s="7" t="s">
        <v>6372</v>
      </c>
      <c r="E105" s="5" t="s">
        <v>6702</v>
      </c>
      <c r="F105" s="7" t="s">
        <v>6703</v>
      </c>
      <c r="G105" s="5" t="s">
        <v>6716</v>
      </c>
      <c r="H105" s="7" t="s">
        <v>6717</v>
      </c>
      <c r="I105" s="5">
        <v>64995</v>
      </c>
      <c r="J105" s="24">
        <f t="shared" si="12"/>
        <v>71494</v>
      </c>
      <c r="K105" s="24">
        <f t="shared" si="13"/>
        <v>77994</v>
      </c>
      <c r="L105" s="24">
        <f t="shared" si="14"/>
        <v>84493</v>
      </c>
      <c r="M105" s="24">
        <f t="shared" si="15"/>
        <v>90993</v>
      </c>
      <c r="N105" s="24">
        <f t="shared" si="16"/>
        <v>94242</v>
      </c>
      <c r="O105" s="6" t="s">
        <v>6710</v>
      </c>
      <c r="P105" s="6" t="s">
        <v>6711</v>
      </c>
      <c r="Q105" s="6" t="s">
        <v>33</v>
      </c>
      <c r="R105" s="25"/>
      <c r="S105" s="25"/>
      <c r="T105" s="25" t="str">
        <f t="shared" si="17"/>
        <v/>
      </c>
      <c r="U105" s="25"/>
      <c r="V105" s="78"/>
      <c r="W105" s="25"/>
    </row>
    <row r="106" spans="1:23" ht="180" x14ac:dyDescent="0.2">
      <c r="A106" s="24">
        <v>104</v>
      </c>
      <c r="B106" s="7" t="s">
        <v>6372</v>
      </c>
      <c r="C106" s="14" t="s">
        <v>6373</v>
      </c>
      <c r="D106" s="7" t="s">
        <v>6372</v>
      </c>
      <c r="E106" s="5" t="s">
        <v>6787</v>
      </c>
      <c r="F106" s="16" t="s">
        <v>6788</v>
      </c>
      <c r="G106" s="5" t="s">
        <v>6789</v>
      </c>
      <c r="H106" s="16" t="s">
        <v>6788</v>
      </c>
      <c r="I106" s="5">
        <v>41580</v>
      </c>
      <c r="J106" s="24">
        <f t="shared" si="12"/>
        <v>45738</v>
      </c>
      <c r="K106" s="24">
        <f t="shared" si="13"/>
        <v>49896</v>
      </c>
      <c r="L106" s="24">
        <f t="shared" si="14"/>
        <v>54054</v>
      </c>
      <c r="M106" s="24">
        <f t="shared" si="15"/>
        <v>58212</v>
      </c>
      <c r="N106" s="24">
        <f t="shared" si="16"/>
        <v>60291</v>
      </c>
      <c r="O106" s="6" t="s">
        <v>8343</v>
      </c>
      <c r="P106" s="6" t="s">
        <v>8344</v>
      </c>
      <c r="Q106" s="6" t="s">
        <v>33</v>
      </c>
      <c r="R106" s="25"/>
      <c r="S106" s="25"/>
      <c r="T106" s="25" t="str">
        <f t="shared" si="17"/>
        <v/>
      </c>
      <c r="U106" s="25"/>
      <c r="V106" s="78"/>
      <c r="W106" s="25"/>
    </row>
    <row r="107" spans="1:23" ht="45" x14ac:dyDescent="0.2">
      <c r="A107" s="24">
        <v>105</v>
      </c>
      <c r="B107" s="7" t="s">
        <v>6372</v>
      </c>
      <c r="C107" s="14" t="s">
        <v>6373</v>
      </c>
      <c r="D107" s="7" t="s">
        <v>6372</v>
      </c>
      <c r="E107" s="5" t="s">
        <v>6565</v>
      </c>
      <c r="F107" s="7" t="s">
        <v>6566</v>
      </c>
      <c r="G107" s="5" t="s">
        <v>6567</v>
      </c>
      <c r="H107" s="7" t="s">
        <v>6566</v>
      </c>
      <c r="I107" s="5">
        <v>82320</v>
      </c>
      <c r="J107" s="24">
        <f t="shared" si="12"/>
        <v>90552</v>
      </c>
      <c r="K107" s="24">
        <f t="shared" si="13"/>
        <v>98784</v>
      </c>
      <c r="L107" s="24">
        <f t="shared" si="14"/>
        <v>107016</v>
      </c>
      <c r="M107" s="24">
        <f t="shared" si="15"/>
        <v>115248</v>
      </c>
      <c r="N107" s="24">
        <f t="shared" si="16"/>
        <v>119364</v>
      </c>
      <c r="O107" s="6" t="s">
        <v>493</v>
      </c>
      <c r="P107" s="6" t="s">
        <v>6568</v>
      </c>
      <c r="Q107" s="6" t="s">
        <v>33</v>
      </c>
      <c r="R107" s="25"/>
      <c r="S107" s="25"/>
      <c r="T107" s="25" t="str">
        <f t="shared" si="17"/>
        <v>YES</v>
      </c>
      <c r="U107" s="25"/>
      <c r="V107" s="78"/>
      <c r="W107" s="25"/>
    </row>
    <row r="108" spans="1:23" ht="135" x14ac:dyDescent="0.2">
      <c r="A108" s="24">
        <v>106</v>
      </c>
      <c r="B108" s="7" t="s">
        <v>6372</v>
      </c>
      <c r="C108" s="14" t="s">
        <v>6373</v>
      </c>
      <c r="D108" s="7" t="s">
        <v>6372</v>
      </c>
      <c r="E108" s="5" t="s">
        <v>6790</v>
      </c>
      <c r="F108" s="4" t="s">
        <v>6791</v>
      </c>
      <c r="G108" s="5" t="s">
        <v>6792</v>
      </c>
      <c r="H108" s="4" t="s">
        <v>6791</v>
      </c>
      <c r="I108" s="5">
        <v>65265</v>
      </c>
      <c r="J108" s="24">
        <f t="shared" si="12"/>
        <v>71791</v>
      </c>
      <c r="K108" s="24">
        <f t="shared" si="13"/>
        <v>78318</v>
      </c>
      <c r="L108" s="24">
        <f t="shared" si="14"/>
        <v>84844</v>
      </c>
      <c r="M108" s="24">
        <f t="shared" si="15"/>
        <v>91371</v>
      </c>
      <c r="N108" s="24">
        <f t="shared" si="16"/>
        <v>94634</v>
      </c>
      <c r="O108" s="6" t="s">
        <v>8345</v>
      </c>
      <c r="P108" s="6" t="s">
        <v>8340</v>
      </c>
      <c r="Q108" s="6" t="s">
        <v>33</v>
      </c>
      <c r="R108" s="25"/>
      <c r="S108" s="25"/>
      <c r="T108" s="25" t="str">
        <f t="shared" si="17"/>
        <v>YES</v>
      </c>
      <c r="U108" s="25"/>
      <c r="V108" s="78"/>
      <c r="W108" s="25"/>
    </row>
    <row r="109" spans="1:23" ht="45" x14ac:dyDescent="0.2">
      <c r="A109" s="24">
        <v>107</v>
      </c>
      <c r="B109" s="7" t="s">
        <v>6372</v>
      </c>
      <c r="C109" s="14" t="s">
        <v>6373</v>
      </c>
      <c r="D109" s="7" t="s">
        <v>6372</v>
      </c>
      <c r="E109" s="5" t="s">
        <v>6558</v>
      </c>
      <c r="F109" s="7" t="s">
        <v>6559</v>
      </c>
      <c r="G109" s="5" t="s">
        <v>6560</v>
      </c>
      <c r="H109" s="7" t="s">
        <v>6559</v>
      </c>
      <c r="I109" s="5">
        <v>43365</v>
      </c>
      <c r="J109" s="24">
        <f t="shared" si="12"/>
        <v>47701</v>
      </c>
      <c r="K109" s="24">
        <f t="shared" si="13"/>
        <v>52038</v>
      </c>
      <c r="L109" s="24">
        <f t="shared" si="14"/>
        <v>56374</v>
      </c>
      <c r="M109" s="24">
        <f t="shared" si="15"/>
        <v>60711</v>
      </c>
      <c r="N109" s="24">
        <f t="shared" si="16"/>
        <v>62879</v>
      </c>
      <c r="O109" s="6" t="s">
        <v>6387</v>
      </c>
      <c r="P109" s="6" t="s">
        <v>6561</v>
      </c>
      <c r="Q109" s="6" t="s">
        <v>33</v>
      </c>
      <c r="R109" s="25"/>
      <c r="S109" s="25"/>
      <c r="T109" s="25" t="str">
        <f t="shared" si="17"/>
        <v/>
      </c>
      <c r="U109" s="25"/>
      <c r="V109" s="78"/>
      <c r="W109" s="25"/>
    </row>
    <row r="110" spans="1:23" ht="45" x14ac:dyDescent="0.2">
      <c r="A110" s="24">
        <v>108</v>
      </c>
      <c r="B110" s="7" t="s">
        <v>6372</v>
      </c>
      <c r="C110" s="14" t="s">
        <v>6373</v>
      </c>
      <c r="D110" s="7" t="s">
        <v>6372</v>
      </c>
      <c r="E110" s="5" t="s">
        <v>6562</v>
      </c>
      <c r="F110" s="7" t="s">
        <v>6563</v>
      </c>
      <c r="G110" s="5" t="s">
        <v>6564</v>
      </c>
      <c r="H110" s="7" t="s">
        <v>6563</v>
      </c>
      <c r="I110" s="5">
        <v>96810</v>
      </c>
      <c r="J110" s="24">
        <f t="shared" si="12"/>
        <v>106491</v>
      </c>
      <c r="K110" s="24">
        <f t="shared" si="13"/>
        <v>116172</v>
      </c>
      <c r="L110" s="24">
        <f t="shared" si="14"/>
        <v>125853</v>
      </c>
      <c r="M110" s="24">
        <f t="shared" si="15"/>
        <v>135534</v>
      </c>
      <c r="N110" s="24">
        <f t="shared" si="16"/>
        <v>140374</v>
      </c>
      <c r="O110" s="6" t="s">
        <v>6500</v>
      </c>
      <c r="P110" s="6" t="s">
        <v>6388</v>
      </c>
      <c r="Q110" s="6" t="s">
        <v>33</v>
      </c>
      <c r="R110" s="25"/>
      <c r="S110" s="25"/>
      <c r="T110" s="25" t="str">
        <f t="shared" si="17"/>
        <v>YES</v>
      </c>
      <c r="U110" s="25"/>
      <c r="V110" s="78"/>
      <c r="W110" s="25"/>
    </row>
    <row r="111" spans="1:23" ht="30" x14ac:dyDescent="0.2">
      <c r="A111" s="24">
        <v>109</v>
      </c>
      <c r="B111" s="7" t="s">
        <v>6372</v>
      </c>
      <c r="C111" s="14" t="s">
        <v>6373</v>
      </c>
      <c r="D111" s="7" t="s">
        <v>6372</v>
      </c>
      <c r="E111" s="5" t="s">
        <v>6692</v>
      </c>
      <c r="F111" s="7" t="s">
        <v>6693</v>
      </c>
      <c r="G111" s="5" t="s">
        <v>6694</v>
      </c>
      <c r="H111" s="7" t="s">
        <v>6693</v>
      </c>
      <c r="I111" s="5">
        <v>43365</v>
      </c>
      <c r="J111" s="24">
        <f t="shared" si="12"/>
        <v>47701</v>
      </c>
      <c r="K111" s="24">
        <f t="shared" si="13"/>
        <v>52038</v>
      </c>
      <c r="L111" s="24">
        <f t="shared" si="14"/>
        <v>56374</v>
      </c>
      <c r="M111" s="24">
        <f t="shared" si="15"/>
        <v>60711</v>
      </c>
      <c r="N111" s="24">
        <f t="shared" si="16"/>
        <v>62879</v>
      </c>
      <c r="O111" s="6" t="s">
        <v>6695</v>
      </c>
      <c r="P111" s="6" t="s">
        <v>6696</v>
      </c>
      <c r="Q111" s="6" t="s">
        <v>33</v>
      </c>
      <c r="R111" s="25"/>
      <c r="S111" s="25"/>
      <c r="T111" s="25" t="str">
        <f t="shared" si="17"/>
        <v/>
      </c>
      <c r="U111" s="25"/>
      <c r="V111" s="78"/>
      <c r="W111" s="25"/>
    </row>
    <row r="112" spans="1:23" ht="120" x14ac:dyDescent="0.2">
      <c r="A112" s="24">
        <v>110</v>
      </c>
      <c r="B112" s="7" t="s">
        <v>6372</v>
      </c>
      <c r="C112" s="14" t="s">
        <v>6373</v>
      </c>
      <c r="D112" s="7" t="s">
        <v>6372</v>
      </c>
      <c r="E112" s="5" t="s">
        <v>6626</v>
      </c>
      <c r="F112" s="7" t="s">
        <v>6627</v>
      </c>
      <c r="G112" s="5" t="s">
        <v>6668</v>
      </c>
      <c r="H112" s="7" t="s">
        <v>6669</v>
      </c>
      <c r="I112" s="5">
        <v>72240</v>
      </c>
      <c r="J112" s="24">
        <f t="shared" si="12"/>
        <v>79464</v>
      </c>
      <c r="K112" s="24">
        <f t="shared" si="13"/>
        <v>86688</v>
      </c>
      <c r="L112" s="24">
        <f t="shared" si="14"/>
        <v>93912</v>
      </c>
      <c r="M112" s="24">
        <f t="shared" si="15"/>
        <v>101136</v>
      </c>
      <c r="N112" s="24">
        <f t="shared" si="16"/>
        <v>104748</v>
      </c>
      <c r="O112" s="6" t="s">
        <v>6630</v>
      </c>
      <c r="P112" s="6" t="s">
        <v>6634</v>
      </c>
      <c r="Q112" s="6" t="s">
        <v>33</v>
      </c>
      <c r="R112" s="25"/>
      <c r="S112" s="25"/>
      <c r="T112" s="25" t="str">
        <f t="shared" si="17"/>
        <v>YES</v>
      </c>
      <c r="U112" s="25"/>
      <c r="V112" s="78"/>
      <c r="W112" s="25"/>
    </row>
    <row r="113" spans="1:23" ht="75" x14ac:dyDescent="0.2">
      <c r="A113" s="24">
        <v>111</v>
      </c>
      <c r="B113" s="7" t="s">
        <v>6372</v>
      </c>
      <c r="C113" s="14" t="s">
        <v>6373</v>
      </c>
      <c r="D113" s="7" t="s">
        <v>6372</v>
      </c>
      <c r="E113" s="5" t="s">
        <v>6626</v>
      </c>
      <c r="F113" s="7" t="s">
        <v>6627</v>
      </c>
      <c r="G113" s="5" t="s">
        <v>6670</v>
      </c>
      <c r="H113" s="7" t="s">
        <v>6671</v>
      </c>
      <c r="I113" s="5">
        <v>72240</v>
      </c>
      <c r="J113" s="24">
        <f t="shared" si="12"/>
        <v>79464</v>
      </c>
      <c r="K113" s="24">
        <f t="shared" si="13"/>
        <v>86688</v>
      </c>
      <c r="L113" s="24">
        <f t="shared" si="14"/>
        <v>93912</v>
      </c>
      <c r="M113" s="24">
        <f t="shared" si="15"/>
        <v>101136</v>
      </c>
      <c r="N113" s="24">
        <f t="shared" si="16"/>
        <v>104748</v>
      </c>
      <c r="O113" s="6" t="s">
        <v>6639</v>
      </c>
      <c r="P113" s="6" t="s">
        <v>6640</v>
      </c>
      <c r="Q113" s="6" t="s">
        <v>33</v>
      </c>
      <c r="R113" s="25"/>
      <c r="S113" s="25"/>
      <c r="T113" s="25" t="str">
        <f t="shared" ref="T113:T137" si="18">IF(I113&gt;65000,"YES","")</f>
        <v>YES</v>
      </c>
      <c r="U113" s="25"/>
      <c r="V113" s="78"/>
      <c r="W113" s="25"/>
    </row>
    <row r="114" spans="1:23" ht="75" x14ac:dyDescent="0.2">
      <c r="A114" s="24">
        <v>112</v>
      </c>
      <c r="B114" s="7" t="s">
        <v>6372</v>
      </c>
      <c r="C114" s="14" t="s">
        <v>6373</v>
      </c>
      <c r="D114" s="7" t="s">
        <v>6372</v>
      </c>
      <c r="E114" s="5" t="s">
        <v>6626</v>
      </c>
      <c r="F114" s="7" t="s">
        <v>6627</v>
      </c>
      <c r="G114" s="5" t="s">
        <v>6645</v>
      </c>
      <c r="H114" s="7" t="s">
        <v>6646</v>
      </c>
      <c r="I114" s="5">
        <v>72240</v>
      </c>
      <c r="J114" s="24">
        <f t="shared" si="12"/>
        <v>79464</v>
      </c>
      <c r="K114" s="24">
        <f t="shared" si="13"/>
        <v>86688</v>
      </c>
      <c r="L114" s="24">
        <f t="shared" si="14"/>
        <v>93912</v>
      </c>
      <c r="M114" s="24">
        <f t="shared" si="15"/>
        <v>101136</v>
      </c>
      <c r="N114" s="24">
        <f t="shared" si="16"/>
        <v>104748</v>
      </c>
      <c r="O114" s="6" t="s">
        <v>6639</v>
      </c>
      <c r="P114" s="6" t="s">
        <v>6640</v>
      </c>
      <c r="Q114" s="6" t="s">
        <v>33</v>
      </c>
      <c r="R114" s="25"/>
      <c r="S114" s="25"/>
      <c r="T114" s="25" t="str">
        <f t="shared" si="18"/>
        <v>YES</v>
      </c>
      <c r="U114" s="25"/>
      <c r="V114" s="78"/>
      <c r="W114" s="25"/>
    </row>
    <row r="115" spans="1:23" ht="75" x14ac:dyDescent="0.2">
      <c r="A115" s="24">
        <v>113</v>
      </c>
      <c r="B115" s="7" t="s">
        <v>6372</v>
      </c>
      <c r="C115" s="14" t="s">
        <v>6373</v>
      </c>
      <c r="D115" s="7" t="s">
        <v>6372</v>
      </c>
      <c r="E115" s="5" t="s">
        <v>6626</v>
      </c>
      <c r="F115" s="7" t="s">
        <v>6627</v>
      </c>
      <c r="G115" s="5" t="s">
        <v>6656</v>
      </c>
      <c r="H115" s="7" t="s">
        <v>6657</v>
      </c>
      <c r="I115" s="5">
        <v>72240</v>
      </c>
      <c r="J115" s="24">
        <f t="shared" si="12"/>
        <v>79464</v>
      </c>
      <c r="K115" s="24">
        <f t="shared" si="13"/>
        <v>86688</v>
      </c>
      <c r="L115" s="24">
        <f t="shared" si="14"/>
        <v>93912</v>
      </c>
      <c r="M115" s="24">
        <f t="shared" si="15"/>
        <v>101136</v>
      </c>
      <c r="N115" s="24">
        <f t="shared" si="16"/>
        <v>104748</v>
      </c>
      <c r="O115" s="6" t="s">
        <v>6639</v>
      </c>
      <c r="P115" s="6" t="s">
        <v>6640</v>
      </c>
      <c r="Q115" s="6" t="s">
        <v>33</v>
      </c>
      <c r="R115" s="25"/>
      <c r="S115" s="25"/>
      <c r="T115" s="25" t="str">
        <f t="shared" si="18"/>
        <v>YES</v>
      </c>
      <c r="U115" s="25"/>
      <c r="V115" s="78"/>
      <c r="W115" s="25"/>
    </row>
    <row r="116" spans="1:23" ht="105" x14ac:dyDescent="0.2">
      <c r="A116" s="24">
        <v>114</v>
      </c>
      <c r="B116" s="7" t="s">
        <v>6372</v>
      </c>
      <c r="C116" s="14" t="s">
        <v>6373</v>
      </c>
      <c r="D116" s="7" t="s">
        <v>6372</v>
      </c>
      <c r="E116" s="5" t="s">
        <v>6626</v>
      </c>
      <c r="F116" s="7" t="s">
        <v>6627</v>
      </c>
      <c r="G116" s="5" t="s">
        <v>6666</v>
      </c>
      <c r="H116" s="7" t="s">
        <v>6667</v>
      </c>
      <c r="I116" s="5">
        <v>72240</v>
      </c>
      <c r="J116" s="24">
        <f t="shared" si="12"/>
        <v>79464</v>
      </c>
      <c r="K116" s="24">
        <f t="shared" si="13"/>
        <v>86688</v>
      </c>
      <c r="L116" s="24">
        <f t="shared" si="14"/>
        <v>93912</v>
      </c>
      <c r="M116" s="24">
        <f t="shared" si="15"/>
        <v>101136</v>
      </c>
      <c r="N116" s="24">
        <f t="shared" si="16"/>
        <v>104748</v>
      </c>
      <c r="O116" s="6" t="s">
        <v>6651</v>
      </c>
      <c r="P116" s="6" t="s">
        <v>6631</v>
      </c>
      <c r="Q116" s="6" t="s">
        <v>33</v>
      </c>
      <c r="R116" s="25"/>
      <c r="S116" s="25"/>
      <c r="T116" s="25" t="str">
        <f t="shared" si="18"/>
        <v>YES</v>
      </c>
      <c r="U116" s="25"/>
      <c r="V116" s="78"/>
      <c r="W116" s="25"/>
    </row>
    <row r="117" spans="1:23" ht="105" x14ac:dyDescent="0.2">
      <c r="A117" s="24">
        <v>115</v>
      </c>
      <c r="B117" s="7" t="s">
        <v>6372</v>
      </c>
      <c r="C117" s="14" t="s">
        <v>6373</v>
      </c>
      <c r="D117" s="7" t="s">
        <v>6372</v>
      </c>
      <c r="E117" s="5" t="s">
        <v>6626</v>
      </c>
      <c r="F117" s="7" t="s">
        <v>6627</v>
      </c>
      <c r="G117" s="5" t="s">
        <v>6664</v>
      </c>
      <c r="H117" s="7" t="s">
        <v>6665</v>
      </c>
      <c r="I117" s="5">
        <v>72240</v>
      </c>
      <c r="J117" s="24">
        <f t="shared" si="12"/>
        <v>79464</v>
      </c>
      <c r="K117" s="24">
        <f t="shared" si="13"/>
        <v>86688</v>
      </c>
      <c r="L117" s="24">
        <f t="shared" si="14"/>
        <v>93912</v>
      </c>
      <c r="M117" s="24">
        <f t="shared" si="15"/>
        <v>101136</v>
      </c>
      <c r="N117" s="24">
        <f t="shared" si="16"/>
        <v>104748</v>
      </c>
      <c r="O117" s="6" t="s">
        <v>6651</v>
      </c>
      <c r="P117" s="6" t="s">
        <v>6631</v>
      </c>
      <c r="Q117" s="6" t="s">
        <v>33</v>
      </c>
      <c r="R117" s="25"/>
      <c r="S117" s="25"/>
      <c r="T117" s="25" t="str">
        <f t="shared" si="18"/>
        <v>YES</v>
      </c>
      <c r="U117" s="25"/>
      <c r="V117" s="78"/>
      <c r="W117" s="25"/>
    </row>
    <row r="118" spans="1:23" ht="75" x14ac:dyDescent="0.2">
      <c r="A118" s="24">
        <v>116</v>
      </c>
      <c r="B118" s="7" t="s">
        <v>6372</v>
      </c>
      <c r="C118" s="14" t="s">
        <v>6373</v>
      </c>
      <c r="D118" s="7" t="s">
        <v>6372</v>
      </c>
      <c r="E118" s="5" t="s">
        <v>6626</v>
      </c>
      <c r="F118" s="7" t="s">
        <v>6627</v>
      </c>
      <c r="G118" s="5" t="s">
        <v>6647</v>
      </c>
      <c r="H118" s="7" t="s">
        <v>6648</v>
      </c>
      <c r="I118" s="5">
        <v>72240</v>
      </c>
      <c r="J118" s="24">
        <f t="shared" si="12"/>
        <v>79464</v>
      </c>
      <c r="K118" s="24">
        <f t="shared" si="13"/>
        <v>86688</v>
      </c>
      <c r="L118" s="24">
        <f t="shared" si="14"/>
        <v>93912</v>
      </c>
      <c r="M118" s="24">
        <f t="shared" si="15"/>
        <v>101136</v>
      </c>
      <c r="N118" s="24">
        <f t="shared" si="16"/>
        <v>104748</v>
      </c>
      <c r="O118" s="6" t="s">
        <v>6639</v>
      </c>
      <c r="P118" s="6" t="s">
        <v>6640</v>
      </c>
      <c r="Q118" s="6" t="s">
        <v>33</v>
      </c>
      <c r="R118" s="25"/>
      <c r="S118" s="25"/>
      <c r="T118" s="25" t="str">
        <f t="shared" si="18"/>
        <v>YES</v>
      </c>
      <c r="U118" s="25"/>
      <c r="V118" s="78"/>
      <c r="W118" s="25"/>
    </row>
    <row r="119" spans="1:23" ht="120" x14ac:dyDescent="0.2">
      <c r="A119" s="24">
        <v>117</v>
      </c>
      <c r="B119" s="7" t="s">
        <v>6372</v>
      </c>
      <c r="C119" s="14" t="s">
        <v>6373</v>
      </c>
      <c r="D119" s="7" t="s">
        <v>6372</v>
      </c>
      <c r="E119" s="5" t="s">
        <v>6626</v>
      </c>
      <c r="F119" s="7" t="s">
        <v>6627</v>
      </c>
      <c r="G119" s="5" t="s">
        <v>6632</v>
      </c>
      <c r="H119" s="7" t="s">
        <v>6633</v>
      </c>
      <c r="I119" s="5">
        <v>72240</v>
      </c>
      <c r="J119" s="24">
        <f t="shared" si="12"/>
        <v>79464</v>
      </c>
      <c r="K119" s="24">
        <f t="shared" si="13"/>
        <v>86688</v>
      </c>
      <c r="L119" s="24">
        <f t="shared" si="14"/>
        <v>93912</v>
      </c>
      <c r="M119" s="24">
        <f t="shared" si="15"/>
        <v>101136</v>
      </c>
      <c r="N119" s="24">
        <f t="shared" si="16"/>
        <v>104748</v>
      </c>
      <c r="O119" s="6" t="s">
        <v>6630</v>
      </c>
      <c r="P119" s="6" t="s">
        <v>6634</v>
      </c>
      <c r="Q119" s="6" t="s">
        <v>33</v>
      </c>
      <c r="R119" s="25"/>
      <c r="S119" s="25"/>
      <c r="T119" s="25" t="str">
        <f t="shared" si="18"/>
        <v>YES</v>
      </c>
      <c r="U119" s="25"/>
      <c r="V119" s="78"/>
      <c r="W119" s="25"/>
    </row>
    <row r="120" spans="1:23" ht="120" x14ac:dyDescent="0.2">
      <c r="A120" s="24">
        <v>118</v>
      </c>
      <c r="B120" s="7" t="s">
        <v>6372</v>
      </c>
      <c r="C120" s="14" t="s">
        <v>6373</v>
      </c>
      <c r="D120" s="7" t="s">
        <v>6372</v>
      </c>
      <c r="E120" s="5" t="s">
        <v>6626</v>
      </c>
      <c r="F120" s="7" t="s">
        <v>6627</v>
      </c>
      <c r="G120" s="5" t="s">
        <v>6641</v>
      </c>
      <c r="H120" s="7" t="s">
        <v>6642</v>
      </c>
      <c r="I120" s="5">
        <v>72240</v>
      </c>
      <c r="J120" s="24">
        <f t="shared" si="12"/>
        <v>79464</v>
      </c>
      <c r="K120" s="24">
        <f t="shared" si="13"/>
        <v>86688</v>
      </c>
      <c r="L120" s="24">
        <f t="shared" si="14"/>
        <v>93912</v>
      </c>
      <c r="M120" s="24">
        <f t="shared" si="15"/>
        <v>101136</v>
      </c>
      <c r="N120" s="24">
        <f t="shared" si="16"/>
        <v>104748</v>
      </c>
      <c r="O120" s="6" t="s">
        <v>6630</v>
      </c>
      <c r="P120" s="6" t="s">
        <v>6634</v>
      </c>
      <c r="Q120" s="6" t="s">
        <v>33</v>
      </c>
      <c r="R120" s="25"/>
      <c r="S120" s="25"/>
      <c r="T120" s="25" t="str">
        <f t="shared" si="18"/>
        <v>YES</v>
      </c>
      <c r="U120" s="25"/>
      <c r="V120" s="78"/>
      <c r="W120" s="25"/>
    </row>
    <row r="121" spans="1:23" ht="120" x14ac:dyDescent="0.2">
      <c r="A121" s="24">
        <v>119</v>
      </c>
      <c r="B121" s="7" t="s">
        <v>6372</v>
      </c>
      <c r="C121" s="14" t="s">
        <v>6373</v>
      </c>
      <c r="D121" s="7" t="s">
        <v>6372</v>
      </c>
      <c r="E121" s="5" t="s">
        <v>6626</v>
      </c>
      <c r="F121" s="7" t="s">
        <v>6627</v>
      </c>
      <c r="G121" s="5" t="s">
        <v>6635</v>
      </c>
      <c r="H121" s="7" t="s">
        <v>6636</v>
      </c>
      <c r="I121" s="5">
        <v>72240</v>
      </c>
      <c r="J121" s="24">
        <f t="shared" si="12"/>
        <v>79464</v>
      </c>
      <c r="K121" s="24">
        <f t="shared" si="13"/>
        <v>86688</v>
      </c>
      <c r="L121" s="24">
        <f t="shared" si="14"/>
        <v>93912</v>
      </c>
      <c r="M121" s="24">
        <f t="shared" si="15"/>
        <v>101136</v>
      </c>
      <c r="N121" s="24">
        <f t="shared" si="16"/>
        <v>104748</v>
      </c>
      <c r="O121" s="6" t="s">
        <v>6630</v>
      </c>
      <c r="P121" s="6" t="s">
        <v>6634</v>
      </c>
      <c r="Q121" s="6" t="s">
        <v>33</v>
      </c>
      <c r="R121" s="25"/>
      <c r="S121" s="25"/>
      <c r="T121" s="25" t="str">
        <f t="shared" si="18"/>
        <v>YES</v>
      </c>
      <c r="U121" s="25"/>
      <c r="V121" s="78"/>
      <c r="W121" s="25"/>
    </row>
    <row r="122" spans="1:23" ht="75" x14ac:dyDescent="0.2">
      <c r="A122" s="24">
        <v>120</v>
      </c>
      <c r="B122" s="7" t="s">
        <v>6372</v>
      </c>
      <c r="C122" s="14" t="s">
        <v>6373</v>
      </c>
      <c r="D122" s="7" t="s">
        <v>6372</v>
      </c>
      <c r="E122" s="5" t="s">
        <v>6626</v>
      </c>
      <c r="F122" s="7" t="s">
        <v>6627</v>
      </c>
      <c r="G122" s="5" t="s">
        <v>6662</v>
      </c>
      <c r="H122" s="7" t="s">
        <v>6663</v>
      </c>
      <c r="I122" s="5">
        <v>72240</v>
      </c>
      <c r="J122" s="24">
        <f t="shared" si="12"/>
        <v>79464</v>
      </c>
      <c r="K122" s="24">
        <f t="shared" si="13"/>
        <v>86688</v>
      </c>
      <c r="L122" s="24">
        <f t="shared" si="14"/>
        <v>93912</v>
      </c>
      <c r="M122" s="24">
        <f t="shared" si="15"/>
        <v>101136</v>
      </c>
      <c r="N122" s="24">
        <f t="shared" si="16"/>
        <v>104748</v>
      </c>
      <c r="O122" s="6" t="s">
        <v>6639</v>
      </c>
      <c r="P122" s="6" t="s">
        <v>6640</v>
      </c>
      <c r="Q122" s="6" t="s">
        <v>33</v>
      </c>
      <c r="R122" s="25"/>
      <c r="S122" s="25"/>
      <c r="T122" s="25" t="str">
        <f t="shared" si="18"/>
        <v>YES</v>
      </c>
      <c r="U122" s="25"/>
      <c r="V122" s="78"/>
      <c r="W122" s="25"/>
    </row>
    <row r="123" spans="1:23" ht="120" x14ac:dyDescent="0.2">
      <c r="A123" s="24">
        <v>121</v>
      </c>
      <c r="B123" s="7" t="s">
        <v>6372</v>
      </c>
      <c r="C123" s="14" t="s">
        <v>6373</v>
      </c>
      <c r="D123" s="7" t="s">
        <v>6372</v>
      </c>
      <c r="E123" s="5" t="s">
        <v>6626</v>
      </c>
      <c r="F123" s="7" t="s">
        <v>6627</v>
      </c>
      <c r="G123" s="5" t="s">
        <v>6660</v>
      </c>
      <c r="H123" s="7" t="s">
        <v>6661</v>
      </c>
      <c r="I123" s="5">
        <v>72240</v>
      </c>
      <c r="J123" s="24">
        <f t="shared" si="12"/>
        <v>79464</v>
      </c>
      <c r="K123" s="24">
        <f t="shared" si="13"/>
        <v>86688</v>
      </c>
      <c r="L123" s="24">
        <f t="shared" si="14"/>
        <v>93912</v>
      </c>
      <c r="M123" s="24">
        <f t="shared" si="15"/>
        <v>101136</v>
      </c>
      <c r="N123" s="24">
        <f t="shared" si="16"/>
        <v>104748</v>
      </c>
      <c r="O123" s="6" t="s">
        <v>6630</v>
      </c>
      <c r="P123" s="6" t="s">
        <v>6634</v>
      </c>
      <c r="Q123" s="6" t="s">
        <v>33</v>
      </c>
      <c r="R123" s="25"/>
      <c r="S123" s="25"/>
      <c r="T123" s="25" t="str">
        <f t="shared" si="18"/>
        <v>YES</v>
      </c>
      <c r="U123" s="25"/>
      <c r="V123" s="78"/>
      <c r="W123" s="25"/>
    </row>
    <row r="124" spans="1:23" ht="120" x14ac:dyDescent="0.2">
      <c r="A124" s="24">
        <v>122</v>
      </c>
      <c r="B124" s="7" t="s">
        <v>6372</v>
      </c>
      <c r="C124" s="14" t="s">
        <v>6373</v>
      </c>
      <c r="D124" s="7" t="s">
        <v>6372</v>
      </c>
      <c r="E124" s="5" t="s">
        <v>6626</v>
      </c>
      <c r="F124" s="7" t="s">
        <v>6627</v>
      </c>
      <c r="G124" s="5" t="s">
        <v>6658</v>
      </c>
      <c r="H124" s="7" t="s">
        <v>6659</v>
      </c>
      <c r="I124" s="5">
        <v>72240</v>
      </c>
      <c r="J124" s="24">
        <f t="shared" si="12"/>
        <v>79464</v>
      </c>
      <c r="K124" s="24">
        <f t="shared" si="13"/>
        <v>86688</v>
      </c>
      <c r="L124" s="24">
        <f t="shared" si="14"/>
        <v>93912</v>
      </c>
      <c r="M124" s="24">
        <f t="shared" si="15"/>
        <v>101136</v>
      </c>
      <c r="N124" s="24">
        <f t="shared" si="16"/>
        <v>104748</v>
      </c>
      <c r="O124" s="6" t="s">
        <v>6630</v>
      </c>
      <c r="P124" s="6" t="s">
        <v>6634</v>
      </c>
      <c r="Q124" s="6" t="s">
        <v>33</v>
      </c>
      <c r="R124" s="25"/>
      <c r="S124" s="25"/>
      <c r="T124" s="25" t="str">
        <f t="shared" si="18"/>
        <v>YES</v>
      </c>
      <c r="U124" s="25"/>
      <c r="V124" s="78"/>
      <c r="W124" s="25"/>
    </row>
    <row r="125" spans="1:23" ht="135" x14ac:dyDescent="0.2">
      <c r="A125" s="24">
        <v>123</v>
      </c>
      <c r="B125" s="7" t="s">
        <v>6372</v>
      </c>
      <c r="C125" s="14" t="s">
        <v>6373</v>
      </c>
      <c r="D125" s="7" t="s">
        <v>6372</v>
      </c>
      <c r="E125" s="5" t="s">
        <v>6626</v>
      </c>
      <c r="F125" s="16" t="s">
        <v>6627</v>
      </c>
      <c r="G125" s="5" t="s">
        <v>6684</v>
      </c>
      <c r="H125" s="16" t="s">
        <v>6685</v>
      </c>
      <c r="I125" s="5">
        <v>72240</v>
      </c>
      <c r="J125" s="24">
        <f t="shared" si="12"/>
        <v>79464</v>
      </c>
      <c r="K125" s="24">
        <f t="shared" si="13"/>
        <v>86688</v>
      </c>
      <c r="L125" s="24">
        <f t="shared" si="14"/>
        <v>93912</v>
      </c>
      <c r="M125" s="24">
        <f t="shared" si="15"/>
        <v>101136</v>
      </c>
      <c r="N125" s="24">
        <f t="shared" si="16"/>
        <v>104748</v>
      </c>
      <c r="O125" s="6" t="s">
        <v>8346</v>
      </c>
      <c r="P125" s="6" t="s">
        <v>8347</v>
      </c>
      <c r="Q125" s="6" t="s">
        <v>33</v>
      </c>
      <c r="R125" s="25"/>
      <c r="S125" s="25"/>
      <c r="T125" s="25" t="str">
        <f t="shared" si="18"/>
        <v>YES</v>
      </c>
      <c r="U125" s="25"/>
      <c r="V125" s="78"/>
      <c r="W125" s="25"/>
    </row>
    <row r="126" spans="1:23" ht="105" x14ac:dyDescent="0.2">
      <c r="A126" s="24">
        <v>124</v>
      </c>
      <c r="B126" s="7" t="s">
        <v>6372</v>
      </c>
      <c r="C126" s="14" t="s">
        <v>6373</v>
      </c>
      <c r="D126" s="7" t="s">
        <v>6372</v>
      </c>
      <c r="E126" s="5" t="s">
        <v>6626</v>
      </c>
      <c r="F126" s="7" t="s">
        <v>6627</v>
      </c>
      <c r="G126" s="5" t="s">
        <v>6654</v>
      </c>
      <c r="H126" s="7" t="s">
        <v>6655</v>
      </c>
      <c r="I126" s="5">
        <v>72240</v>
      </c>
      <c r="J126" s="24">
        <f t="shared" si="12"/>
        <v>79464</v>
      </c>
      <c r="K126" s="24">
        <f t="shared" si="13"/>
        <v>86688</v>
      </c>
      <c r="L126" s="24">
        <f t="shared" si="14"/>
        <v>93912</v>
      </c>
      <c r="M126" s="24">
        <f t="shared" si="15"/>
        <v>101136</v>
      </c>
      <c r="N126" s="24">
        <f t="shared" si="16"/>
        <v>104748</v>
      </c>
      <c r="O126" s="6" t="s">
        <v>6651</v>
      </c>
      <c r="P126" s="6" t="s">
        <v>6631</v>
      </c>
      <c r="Q126" s="6" t="s">
        <v>33</v>
      </c>
      <c r="R126" s="25"/>
      <c r="S126" s="25"/>
      <c r="T126" s="25" t="str">
        <f t="shared" si="18"/>
        <v>YES</v>
      </c>
      <c r="U126" s="25"/>
      <c r="V126" s="78"/>
      <c r="W126" s="25"/>
    </row>
    <row r="127" spans="1:23" ht="105" x14ac:dyDescent="0.2">
      <c r="A127" s="24">
        <v>125</v>
      </c>
      <c r="B127" s="7" t="s">
        <v>6372</v>
      </c>
      <c r="C127" s="14" t="s">
        <v>6373</v>
      </c>
      <c r="D127" s="7" t="s">
        <v>6372</v>
      </c>
      <c r="E127" s="5" t="s">
        <v>6626</v>
      </c>
      <c r="F127" s="7" t="s">
        <v>6627</v>
      </c>
      <c r="G127" s="5" t="s">
        <v>6649</v>
      </c>
      <c r="H127" s="7" t="s">
        <v>6650</v>
      </c>
      <c r="I127" s="5">
        <v>72240</v>
      </c>
      <c r="J127" s="24">
        <f t="shared" si="12"/>
        <v>79464</v>
      </c>
      <c r="K127" s="24">
        <f t="shared" si="13"/>
        <v>86688</v>
      </c>
      <c r="L127" s="24">
        <f t="shared" si="14"/>
        <v>93912</v>
      </c>
      <c r="M127" s="24">
        <f t="shared" si="15"/>
        <v>101136</v>
      </c>
      <c r="N127" s="24">
        <f t="shared" si="16"/>
        <v>104748</v>
      </c>
      <c r="O127" s="6" t="s">
        <v>6651</v>
      </c>
      <c r="P127" s="6" t="s">
        <v>6631</v>
      </c>
      <c r="Q127" s="6" t="s">
        <v>33</v>
      </c>
      <c r="R127" s="25"/>
      <c r="S127" s="25"/>
      <c r="T127" s="25" t="str">
        <f t="shared" si="18"/>
        <v>YES</v>
      </c>
      <c r="U127" s="25"/>
      <c r="V127" s="78"/>
      <c r="W127" s="25"/>
    </row>
    <row r="128" spans="1:23" ht="120" x14ac:dyDescent="0.2">
      <c r="A128" s="24">
        <v>126</v>
      </c>
      <c r="B128" s="7" t="s">
        <v>6372</v>
      </c>
      <c r="C128" s="14" t="s">
        <v>6373</v>
      </c>
      <c r="D128" s="7" t="s">
        <v>6372</v>
      </c>
      <c r="E128" s="5" t="s">
        <v>6626</v>
      </c>
      <c r="F128" s="7" t="s">
        <v>6627</v>
      </c>
      <c r="G128" s="5" t="s">
        <v>6628</v>
      </c>
      <c r="H128" s="7" t="s">
        <v>6629</v>
      </c>
      <c r="I128" s="5">
        <v>72240</v>
      </c>
      <c r="J128" s="24">
        <f t="shared" si="12"/>
        <v>79464</v>
      </c>
      <c r="K128" s="24">
        <f t="shared" si="13"/>
        <v>86688</v>
      </c>
      <c r="L128" s="24">
        <f t="shared" si="14"/>
        <v>93912</v>
      </c>
      <c r="M128" s="24">
        <f t="shared" si="15"/>
        <v>101136</v>
      </c>
      <c r="N128" s="24">
        <f t="shared" si="16"/>
        <v>104748</v>
      </c>
      <c r="O128" s="6" t="s">
        <v>6630</v>
      </c>
      <c r="P128" s="6" t="s">
        <v>6631</v>
      </c>
      <c r="Q128" s="6" t="s">
        <v>33</v>
      </c>
      <c r="R128" s="25"/>
      <c r="S128" s="25"/>
      <c r="T128" s="25" t="str">
        <f t="shared" si="18"/>
        <v>YES</v>
      </c>
      <c r="U128" s="25"/>
      <c r="V128" s="78"/>
      <c r="W128" s="25"/>
    </row>
    <row r="129" spans="1:23" ht="120" x14ac:dyDescent="0.2">
      <c r="A129" s="24">
        <v>127</v>
      </c>
      <c r="B129" s="7" t="s">
        <v>6372</v>
      </c>
      <c r="C129" s="14" t="s">
        <v>6373</v>
      </c>
      <c r="D129" s="7" t="s">
        <v>6372</v>
      </c>
      <c r="E129" s="5" t="s">
        <v>6626</v>
      </c>
      <c r="F129" s="16" t="s">
        <v>6627</v>
      </c>
      <c r="G129" s="5" t="s">
        <v>6676</v>
      </c>
      <c r="H129" s="16" t="s">
        <v>6677</v>
      </c>
      <c r="I129" s="5">
        <v>72240</v>
      </c>
      <c r="J129" s="24">
        <f t="shared" ref="J129:J192" si="19">ROUNDDOWN(I129*1.1,0)</f>
        <v>79464</v>
      </c>
      <c r="K129" s="24">
        <f t="shared" ref="K129:K192" si="20">ROUNDDOWN(20%*I129+I129,0)</f>
        <v>86688</v>
      </c>
      <c r="L129" s="24">
        <f t="shared" ref="L129:L192" si="21">ROUNDDOWN(30%*I129+I129,0)</f>
        <v>93912</v>
      </c>
      <c r="M129" s="24">
        <f t="shared" ref="M129:M192" si="22">ROUNDDOWN((I129*1.4),0)</f>
        <v>101136</v>
      </c>
      <c r="N129" s="24">
        <f t="shared" ref="N129:N192" si="23">ROUNDDOWN(I129*(1+45%),0)</f>
        <v>104748</v>
      </c>
      <c r="O129" s="6" t="s">
        <v>8348</v>
      </c>
      <c r="P129" s="6" t="s">
        <v>8349</v>
      </c>
      <c r="Q129" s="6" t="s">
        <v>33</v>
      </c>
      <c r="R129" s="25"/>
      <c r="S129" s="25"/>
      <c r="T129" s="25" t="str">
        <f t="shared" si="18"/>
        <v>YES</v>
      </c>
      <c r="U129" s="25"/>
      <c r="V129" s="78"/>
      <c r="W129" s="25"/>
    </row>
    <row r="130" spans="1:23" ht="135" x14ac:dyDescent="0.2">
      <c r="A130" s="24">
        <v>128</v>
      </c>
      <c r="B130" s="7" t="s">
        <v>6372</v>
      </c>
      <c r="C130" s="14" t="s">
        <v>6373</v>
      </c>
      <c r="D130" s="7" t="s">
        <v>6372</v>
      </c>
      <c r="E130" s="5" t="s">
        <v>6626</v>
      </c>
      <c r="F130" s="16" t="s">
        <v>6627</v>
      </c>
      <c r="G130" s="5" t="s">
        <v>6682</v>
      </c>
      <c r="H130" s="16" t="s">
        <v>6683</v>
      </c>
      <c r="I130" s="5">
        <v>72240</v>
      </c>
      <c r="J130" s="24">
        <f t="shared" si="19"/>
        <v>79464</v>
      </c>
      <c r="K130" s="24">
        <f t="shared" si="20"/>
        <v>86688</v>
      </c>
      <c r="L130" s="24">
        <f t="shared" si="21"/>
        <v>93912</v>
      </c>
      <c r="M130" s="24">
        <f t="shared" si="22"/>
        <v>101136</v>
      </c>
      <c r="N130" s="24">
        <f t="shared" si="23"/>
        <v>104748</v>
      </c>
      <c r="O130" s="6" t="s">
        <v>8350</v>
      </c>
      <c r="P130" s="6" t="s">
        <v>8347</v>
      </c>
      <c r="Q130" s="6" t="s">
        <v>33</v>
      </c>
      <c r="R130" s="25"/>
      <c r="S130" s="25"/>
      <c r="T130" s="25" t="str">
        <f t="shared" si="18"/>
        <v>YES</v>
      </c>
      <c r="U130" s="25"/>
      <c r="V130" s="78"/>
      <c r="W130" s="25"/>
    </row>
    <row r="131" spans="1:23" ht="105" x14ac:dyDescent="0.2">
      <c r="A131" s="24">
        <v>129</v>
      </c>
      <c r="B131" s="7" t="s">
        <v>6372</v>
      </c>
      <c r="C131" s="14" t="s">
        <v>6373</v>
      </c>
      <c r="D131" s="7" t="s">
        <v>6372</v>
      </c>
      <c r="E131" s="5" t="s">
        <v>6626</v>
      </c>
      <c r="F131" s="16" t="s">
        <v>6627</v>
      </c>
      <c r="G131" s="5" t="s">
        <v>6672</v>
      </c>
      <c r="H131" s="16" t="s">
        <v>6673</v>
      </c>
      <c r="I131" s="5">
        <v>72240</v>
      </c>
      <c r="J131" s="24">
        <f t="shared" si="19"/>
        <v>79464</v>
      </c>
      <c r="K131" s="24">
        <f t="shared" si="20"/>
        <v>86688</v>
      </c>
      <c r="L131" s="24">
        <f t="shared" si="21"/>
        <v>93912</v>
      </c>
      <c r="M131" s="24">
        <f t="shared" si="22"/>
        <v>101136</v>
      </c>
      <c r="N131" s="24">
        <f t="shared" si="23"/>
        <v>104748</v>
      </c>
      <c r="O131" s="6" t="s">
        <v>8351</v>
      </c>
      <c r="P131" s="6" t="s">
        <v>8352</v>
      </c>
      <c r="Q131" s="6" t="s">
        <v>33</v>
      </c>
      <c r="R131" s="25"/>
      <c r="S131" s="25"/>
      <c r="T131" s="25" t="str">
        <f t="shared" si="18"/>
        <v>YES</v>
      </c>
      <c r="U131" s="25"/>
      <c r="V131" s="78"/>
      <c r="W131" s="25"/>
    </row>
    <row r="132" spans="1:23" ht="105" x14ac:dyDescent="0.2">
      <c r="A132" s="24">
        <v>130</v>
      </c>
      <c r="B132" s="7" t="s">
        <v>6372</v>
      </c>
      <c r="C132" s="14" t="s">
        <v>6373</v>
      </c>
      <c r="D132" s="7" t="s">
        <v>6372</v>
      </c>
      <c r="E132" s="5" t="s">
        <v>6626</v>
      </c>
      <c r="F132" s="7" t="s">
        <v>6627</v>
      </c>
      <c r="G132" s="5" t="s">
        <v>6652</v>
      </c>
      <c r="H132" s="7" t="s">
        <v>6653</v>
      </c>
      <c r="I132" s="5">
        <v>72240</v>
      </c>
      <c r="J132" s="24">
        <f t="shared" si="19"/>
        <v>79464</v>
      </c>
      <c r="K132" s="24">
        <f t="shared" si="20"/>
        <v>86688</v>
      </c>
      <c r="L132" s="24">
        <f t="shared" si="21"/>
        <v>93912</v>
      </c>
      <c r="M132" s="24">
        <f t="shared" si="22"/>
        <v>101136</v>
      </c>
      <c r="N132" s="24">
        <f t="shared" si="23"/>
        <v>104748</v>
      </c>
      <c r="O132" s="6" t="s">
        <v>6651</v>
      </c>
      <c r="P132" s="6" t="s">
        <v>6631</v>
      </c>
      <c r="Q132" s="6" t="s">
        <v>33</v>
      </c>
      <c r="R132" s="25"/>
      <c r="S132" s="25"/>
      <c r="T132" s="25" t="str">
        <f t="shared" si="18"/>
        <v>YES</v>
      </c>
      <c r="U132" s="25"/>
      <c r="V132" s="78"/>
      <c r="W132" s="25"/>
    </row>
    <row r="133" spans="1:23" ht="120" x14ac:dyDescent="0.2">
      <c r="A133" s="24">
        <v>131</v>
      </c>
      <c r="B133" s="7" t="s">
        <v>6372</v>
      </c>
      <c r="C133" s="14" t="s">
        <v>6373</v>
      </c>
      <c r="D133" s="7" t="s">
        <v>6372</v>
      </c>
      <c r="E133" s="5" t="s">
        <v>6626</v>
      </c>
      <c r="F133" s="16" t="s">
        <v>6627</v>
      </c>
      <c r="G133" s="5" t="s">
        <v>6674</v>
      </c>
      <c r="H133" s="16" t="s">
        <v>6675</v>
      </c>
      <c r="I133" s="5">
        <v>72240</v>
      </c>
      <c r="J133" s="24">
        <f t="shared" si="19"/>
        <v>79464</v>
      </c>
      <c r="K133" s="24">
        <f t="shared" si="20"/>
        <v>86688</v>
      </c>
      <c r="L133" s="24">
        <f t="shared" si="21"/>
        <v>93912</v>
      </c>
      <c r="M133" s="24">
        <f t="shared" si="22"/>
        <v>101136</v>
      </c>
      <c r="N133" s="24">
        <f t="shared" si="23"/>
        <v>104748</v>
      </c>
      <c r="O133" s="6" t="s">
        <v>8353</v>
      </c>
      <c r="P133" s="6" t="s">
        <v>8352</v>
      </c>
      <c r="Q133" s="6" t="s">
        <v>33</v>
      </c>
      <c r="R133" s="25"/>
      <c r="S133" s="25"/>
      <c r="T133" s="25" t="str">
        <f t="shared" si="18"/>
        <v>YES</v>
      </c>
      <c r="U133" s="25"/>
      <c r="V133" s="78"/>
      <c r="W133" s="25"/>
    </row>
    <row r="134" spans="1:23" ht="75" x14ac:dyDescent="0.2">
      <c r="A134" s="24">
        <v>132</v>
      </c>
      <c r="B134" s="7" t="s">
        <v>6372</v>
      </c>
      <c r="C134" s="14" t="s">
        <v>6373</v>
      </c>
      <c r="D134" s="7" t="s">
        <v>6372</v>
      </c>
      <c r="E134" s="5" t="s">
        <v>6626</v>
      </c>
      <c r="F134" s="7" t="s">
        <v>6627</v>
      </c>
      <c r="G134" s="5" t="s">
        <v>6643</v>
      </c>
      <c r="H134" s="7" t="s">
        <v>6644</v>
      </c>
      <c r="I134" s="5">
        <v>72240</v>
      </c>
      <c r="J134" s="24">
        <f t="shared" si="19"/>
        <v>79464</v>
      </c>
      <c r="K134" s="24">
        <f t="shared" si="20"/>
        <v>86688</v>
      </c>
      <c r="L134" s="24">
        <f t="shared" si="21"/>
        <v>93912</v>
      </c>
      <c r="M134" s="24">
        <f t="shared" si="22"/>
        <v>101136</v>
      </c>
      <c r="N134" s="24">
        <f t="shared" si="23"/>
        <v>104748</v>
      </c>
      <c r="O134" s="6" t="s">
        <v>6639</v>
      </c>
      <c r="P134" s="6" t="s">
        <v>6640</v>
      </c>
      <c r="Q134" s="6" t="s">
        <v>33</v>
      </c>
      <c r="R134" s="25"/>
      <c r="S134" s="25"/>
      <c r="T134" s="25" t="str">
        <f t="shared" si="18"/>
        <v>YES</v>
      </c>
      <c r="U134" s="25"/>
      <c r="V134" s="78"/>
      <c r="W134" s="25"/>
    </row>
    <row r="135" spans="1:23" ht="105" x14ac:dyDescent="0.2">
      <c r="A135" s="24">
        <v>133</v>
      </c>
      <c r="B135" s="7" t="s">
        <v>6372</v>
      </c>
      <c r="C135" s="14" t="s">
        <v>6373</v>
      </c>
      <c r="D135" s="7" t="s">
        <v>6372</v>
      </c>
      <c r="E135" s="5" t="s">
        <v>6626</v>
      </c>
      <c r="F135" s="16" t="s">
        <v>6627</v>
      </c>
      <c r="G135" s="5" t="s">
        <v>6678</v>
      </c>
      <c r="H135" s="16" t="s">
        <v>6679</v>
      </c>
      <c r="I135" s="5">
        <v>72240</v>
      </c>
      <c r="J135" s="24">
        <f t="shared" si="19"/>
        <v>79464</v>
      </c>
      <c r="K135" s="24">
        <f t="shared" si="20"/>
        <v>86688</v>
      </c>
      <c r="L135" s="24">
        <f t="shared" si="21"/>
        <v>93912</v>
      </c>
      <c r="M135" s="24">
        <f t="shared" si="22"/>
        <v>101136</v>
      </c>
      <c r="N135" s="24">
        <f t="shared" si="23"/>
        <v>104748</v>
      </c>
      <c r="O135" s="6" t="s">
        <v>8354</v>
      </c>
      <c r="P135" s="6" t="s">
        <v>8352</v>
      </c>
      <c r="Q135" s="6" t="s">
        <v>33</v>
      </c>
      <c r="R135" s="25"/>
      <c r="S135" s="25"/>
      <c r="T135" s="25" t="str">
        <f t="shared" si="18"/>
        <v>YES</v>
      </c>
      <c r="U135" s="25"/>
      <c r="V135" s="78"/>
      <c r="W135" s="25"/>
    </row>
    <row r="136" spans="1:23" ht="105" x14ac:dyDescent="0.2">
      <c r="A136" s="24">
        <v>134</v>
      </c>
      <c r="B136" s="7" t="s">
        <v>6372</v>
      </c>
      <c r="C136" s="14" t="s">
        <v>6373</v>
      </c>
      <c r="D136" s="7" t="s">
        <v>6372</v>
      </c>
      <c r="E136" s="5" t="s">
        <v>6626</v>
      </c>
      <c r="F136" s="16" t="s">
        <v>6627</v>
      </c>
      <c r="G136" s="5" t="s">
        <v>6680</v>
      </c>
      <c r="H136" s="16" t="s">
        <v>6681</v>
      </c>
      <c r="I136" s="5">
        <v>72240</v>
      </c>
      <c r="J136" s="24">
        <f t="shared" si="19"/>
        <v>79464</v>
      </c>
      <c r="K136" s="24">
        <f t="shared" si="20"/>
        <v>86688</v>
      </c>
      <c r="L136" s="24">
        <f t="shared" si="21"/>
        <v>93912</v>
      </c>
      <c r="M136" s="24">
        <f t="shared" si="22"/>
        <v>101136</v>
      </c>
      <c r="N136" s="24">
        <f t="shared" si="23"/>
        <v>104748</v>
      </c>
      <c r="O136" s="6" t="s">
        <v>8355</v>
      </c>
      <c r="P136" s="6" t="s">
        <v>8352</v>
      </c>
      <c r="Q136" s="6" t="s">
        <v>33</v>
      </c>
      <c r="R136" s="25"/>
      <c r="S136" s="25"/>
      <c r="T136" s="25" t="str">
        <f t="shared" si="18"/>
        <v>YES</v>
      </c>
      <c r="U136" s="25"/>
      <c r="V136" s="78"/>
      <c r="W136" s="25"/>
    </row>
    <row r="137" spans="1:23" ht="75" x14ac:dyDescent="0.2">
      <c r="A137" s="24">
        <v>135</v>
      </c>
      <c r="B137" s="7" t="s">
        <v>6372</v>
      </c>
      <c r="C137" s="14" t="s">
        <v>6373</v>
      </c>
      <c r="D137" s="7" t="s">
        <v>6372</v>
      </c>
      <c r="E137" s="5" t="s">
        <v>6626</v>
      </c>
      <c r="F137" s="7" t="s">
        <v>6627</v>
      </c>
      <c r="G137" s="5" t="s">
        <v>6637</v>
      </c>
      <c r="H137" s="7" t="s">
        <v>6638</v>
      </c>
      <c r="I137" s="5">
        <v>72240</v>
      </c>
      <c r="J137" s="24">
        <f t="shared" si="19"/>
        <v>79464</v>
      </c>
      <c r="K137" s="24">
        <f t="shared" si="20"/>
        <v>86688</v>
      </c>
      <c r="L137" s="24">
        <f t="shared" si="21"/>
        <v>93912</v>
      </c>
      <c r="M137" s="24">
        <f t="shared" si="22"/>
        <v>101136</v>
      </c>
      <c r="N137" s="24">
        <f t="shared" si="23"/>
        <v>104748</v>
      </c>
      <c r="O137" s="6" t="s">
        <v>6639</v>
      </c>
      <c r="P137" s="6" t="s">
        <v>6640</v>
      </c>
      <c r="Q137" s="6" t="s">
        <v>33</v>
      </c>
      <c r="R137" s="25"/>
      <c r="S137" s="25"/>
      <c r="T137" s="25" t="str">
        <f t="shared" si="18"/>
        <v>YES</v>
      </c>
      <c r="U137" s="25"/>
      <c r="V137" s="78"/>
      <c r="W137" s="25"/>
    </row>
    <row r="138" spans="1:23" ht="60" x14ac:dyDescent="0.2">
      <c r="A138" s="24">
        <v>136</v>
      </c>
      <c r="B138" s="7" t="s">
        <v>6372</v>
      </c>
      <c r="C138" s="14" t="s">
        <v>6373</v>
      </c>
      <c r="D138" s="7" t="s">
        <v>6372</v>
      </c>
      <c r="E138" s="5" t="s">
        <v>6617</v>
      </c>
      <c r="F138" s="7" t="s">
        <v>6618</v>
      </c>
      <c r="G138" s="5" t="s">
        <v>6622</v>
      </c>
      <c r="H138" s="7" t="s">
        <v>6623</v>
      </c>
      <c r="I138" s="5">
        <v>203595</v>
      </c>
      <c r="J138" s="24">
        <f t="shared" si="19"/>
        <v>223954</v>
      </c>
      <c r="K138" s="24">
        <f t="shared" si="20"/>
        <v>244314</v>
      </c>
      <c r="L138" s="24">
        <f t="shared" si="21"/>
        <v>264673</v>
      </c>
      <c r="M138" s="24">
        <f t="shared" si="22"/>
        <v>285033</v>
      </c>
      <c r="N138" s="24">
        <f t="shared" si="23"/>
        <v>295212</v>
      </c>
      <c r="O138" s="6" t="s">
        <v>6624</v>
      </c>
      <c r="P138" s="6" t="s">
        <v>6625</v>
      </c>
      <c r="Q138" s="6" t="s">
        <v>33</v>
      </c>
      <c r="R138" s="25"/>
      <c r="S138" s="25"/>
      <c r="T138" s="25"/>
      <c r="U138" s="25"/>
      <c r="V138" s="78"/>
      <c r="W138" s="25"/>
    </row>
    <row r="139" spans="1:23" ht="45" x14ac:dyDescent="0.2">
      <c r="A139" s="24">
        <v>137</v>
      </c>
      <c r="B139" s="7" t="s">
        <v>6372</v>
      </c>
      <c r="C139" s="14" t="s">
        <v>6373</v>
      </c>
      <c r="D139" s="7" t="s">
        <v>6372</v>
      </c>
      <c r="E139" s="5" t="s">
        <v>6617</v>
      </c>
      <c r="F139" s="7" t="s">
        <v>6618</v>
      </c>
      <c r="G139" s="5" t="s">
        <v>6619</v>
      </c>
      <c r="H139" s="7" t="s">
        <v>6620</v>
      </c>
      <c r="I139" s="5">
        <v>203595</v>
      </c>
      <c r="J139" s="24">
        <f t="shared" si="19"/>
        <v>223954</v>
      </c>
      <c r="K139" s="24">
        <f t="shared" si="20"/>
        <v>244314</v>
      </c>
      <c r="L139" s="24">
        <f t="shared" si="21"/>
        <v>264673</v>
      </c>
      <c r="M139" s="24">
        <f t="shared" si="22"/>
        <v>285033</v>
      </c>
      <c r="N139" s="24">
        <f t="shared" si="23"/>
        <v>295212</v>
      </c>
      <c r="O139" s="6" t="s">
        <v>6621</v>
      </c>
      <c r="P139" s="6" t="s">
        <v>6378</v>
      </c>
      <c r="Q139" s="6" t="s">
        <v>33</v>
      </c>
      <c r="R139" s="25"/>
      <c r="S139" s="25"/>
      <c r="T139" s="25"/>
      <c r="U139" s="25"/>
      <c r="V139" s="78"/>
      <c r="W139" s="25"/>
    </row>
    <row r="140" spans="1:23" ht="90" x14ac:dyDescent="0.2">
      <c r="A140" s="24">
        <v>138</v>
      </c>
      <c r="B140" s="7" t="s">
        <v>6372</v>
      </c>
      <c r="C140" s="14" t="s">
        <v>6373</v>
      </c>
      <c r="D140" s="7" t="s">
        <v>6372</v>
      </c>
      <c r="E140" s="5" t="s">
        <v>6720</v>
      </c>
      <c r="F140" s="7" t="s">
        <v>6721</v>
      </c>
      <c r="G140" s="5" t="s">
        <v>6722</v>
      </c>
      <c r="H140" s="7" t="s">
        <v>6721</v>
      </c>
      <c r="I140" s="5">
        <v>101115</v>
      </c>
      <c r="J140" s="24">
        <f t="shared" si="19"/>
        <v>111226</v>
      </c>
      <c r="K140" s="24">
        <f t="shared" si="20"/>
        <v>121338</v>
      </c>
      <c r="L140" s="24">
        <f t="shared" si="21"/>
        <v>131449</v>
      </c>
      <c r="M140" s="24">
        <f t="shared" si="22"/>
        <v>141561</v>
      </c>
      <c r="N140" s="24">
        <f t="shared" si="23"/>
        <v>146616</v>
      </c>
      <c r="O140" s="6" t="s">
        <v>6723</v>
      </c>
      <c r="P140" s="6" t="s">
        <v>6724</v>
      </c>
      <c r="Q140" s="6" t="s">
        <v>33</v>
      </c>
      <c r="R140" s="25"/>
      <c r="S140" s="25"/>
      <c r="T140" s="25" t="str">
        <f t="shared" ref="T140:T171" si="24">IF(I140&gt;65000,"YES","")</f>
        <v>YES</v>
      </c>
      <c r="U140" s="25"/>
      <c r="V140" s="78"/>
      <c r="W140" s="25"/>
    </row>
    <row r="141" spans="1:23" ht="60" x14ac:dyDescent="0.2">
      <c r="A141" s="24">
        <v>139</v>
      </c>
      <c r="B141" s="7" t="s">
        <v>6372</v>
      </c>
      <c r="C141" s="14" t="s">
        <v>6373</v>
      </c>
      <c r="D141" s="7" t="s">
        <v>6372</v>
      </c>
      <c r="E141" s="5" t="s">
        <v>6777</v>
      </c>
      <c r="F141" s="7" t="s">
        <v>6778</v>
      </c>
      <c r="G141" s="5" t="s">
        <v>6779</v>
      </c>
      <c r="H141" s="7" t="s">
        <v>6778</v>
      </c>
      <c r="I141" s="5">
        <v>28875</v>
      </c>
      <c r="J141" s="24">
        <f t="shared" si="19"/>
        <v>31762</v>
      </c>
      <c r="K141" s="24">
        <f t="shared" si="20"/>
        <v>34650</v>
      </c>
      <c r="L141" s="24">
        <f t="shared" si="21"/>
        <v>37537</v>
      </c>
      <c r="M141" s="24">
        <f t="shared" si="22"/>
        <v>40425</v>
      </c>
      <c r="N141" s="24">
        <f t="shared" si="23"/>
        <v>41868</v>
      </c>
      <c r="O141" s="6" t="s">
        <v>6780</v>
      </c>
      <c r="P141" s="6" t="s">
        <v>6781</v>
      </c>
      <c r="Q141" s="6" t="s">
        <v>33</v>
      </c>
      <c r="R141" s="25"/>
      <c r="S141" s="25"/>
      <c r="T141" s="25" t="str">
        <f t="shared" si="24"/>
        <v/>
      </c>
      <c r="U141" s="25"/>
      <c r="V141" s="78"/>
      <c r="W141" s="25"/>
    </row>
    <row r="142" spans="1:23" ht="60" x14ac:dyDescent="0.2">
      <c r="A142" s="24">
        <v>140</v>
      </c>
      <c r="B142" s="7" t="s">
        <v>6372</v>
      </c>
      <c r="C142" s="14" t="s">
        <v>6373</v>
      </c>
      <c r="D142" s="7" t="s">
        <v>6372</v>
      </c>
      <c r="E142" s="5" t="s">
        <v>6550</v>
      </c>
      <c r="F142" s="7" t="s">
        <v>6551</v>
      </c>
      <c r="G142" s="5" t="s">
        <v>6552</v>
      </c>
      <c r="H142" s="7" t="s">
        <v>6551</v>
      </c>
      <c r="I142" s="5">
        <v>216615</v>
      </c>
      <c r="J142" s="24">
        <f t="shared" si="19"/>
        <v>238276</v>
      </c>
      <c r="K142" s="24">
        <f t="shared" si="20"/>
        <v>259938</v>
      </c>
      <c r="L142" s="24">
        <f t="shared" si="21"/>
        <v>281599</v>
      </c>
      <c r="M142" s="24">
        <f t="shared" si="22"/>
        <v>303261</v>
      </c>
      <c r="N142" s="24">
        <f t="shared" si="23"/>
        <v>314091</v>
      </c>
      <c r="O142" s="6" t="s">
        <v>6473</v>
      </c>
      <c r="P142" s="6" t="s">
        <v>6474</v>
      </c>
      <c r="Q142" s="6" t="s">
        <v>33</v>
      </c>
      <c r="R142" s="25"/>
      <c r="S142" s="25"/>
      <c r="T142" s="25" t="str">
        <f t="shared" si="24"/>
        <v>YES</v>
      </c>
      <c r="U142" s="25"/>
      <c r="V142" s="78"/>
      <c r="W142" s="25"/>
    </row>
    <row r="143" spans="1:23" ht="60" x14ac:dyDescent="0.2">
      <c r="A143" s="24">
        <v>141</v>
      </c>
      <c r="B143" s="7" t="s">
        <v>6372</v>
      </c>
      <c r="C143" s="14" t="s">
        <v>6373</v>
      </c>
      <c r="D143" s="7" t="s">
        <v>6372</v>
      </c>
      <c r="E143" s="5" t="s">
        <v>6522</v>
      </c>
      <c r="F143" s="7" t="s">
        <v>6523</v>
      </c>
      <c r="G143" s="5" t="s">
        <v>6524</v>
      </c>
      <c r="H143" s="7" t="s">
        <v>6525</v>
      </c>
      <c r="I143" s="5">
        <v>171885</v>
      </c>
      <c r="J143" s="24">
        <f t="shared" si="19"/>
        <v>189073</v>
      </c>
      <c r="K143" s="24">
        <f t="shared" si="20"/>
        <v>206262</v>
      </c>
      <c r="L143" s="24">
        <f t="shared" si="21"/>
        <v>223450</v>
      </c>
      <c r="M143" s="24">
        <f t="shared" si="22"/>
        <v>240639</v>
      </c>
      <c r="N143" s="24">
        <f t="shared" si="23"/>
        <v>249233</v>
      </c>
      <c r="O143" s="6" t="s">
        <v>6448</v>
      </c>
      <c r="P143" s="6" t="s">
        <v>6526</v>
      </c>
      <c r="Q143" s="6" t="s">
        <v>33</v>
      </c>
      <c r="R143" s="25"/>
      <c r="S143" s="25"/>
      <c r="T143" s="25" t="str">
        <f t="shared" si="24"/>
        <v>YES</v>
      </c>
      <c r="U143" s="25"/>
      <c r="V143" s="78"/>
      <c r="W143" s="25"/>
    </row>
    <row r="144" spans="1:23" ht="60" x14ac:dyDescent="0.2">
      <c r="A144" s="24">
        <v>142</v>
      </c>
      <c r="B144" s="7" t="s">
        <v>6372</v>
      </c>
      <c r="C144" s="14" t="s">
        <v>6373</v>
      </c>
      <c r="D144" s="7" t="s">
        <v>6372</v>
      </c>
      <c r="E144" s="5" t="s">
        <v>6522</v>
      </c>
      <c r="F144" s="7" t="s">
        <v>6523</v>
      </c>
      <c r="G144" s="5" t="s">
        <v>6527</v>
      </c>
      <c r="H144" s="7" t="s">
        <v>6528</v>
      </c>
      <c r="I144" s="5">
        <v>171885</v>
      </c>
      <c r="J144" s="24">
        <f t="shared" si="19"/>
        <v>189073</v>
      </c>
      <c r="K144" s="24">
        <f t="shared" si="20"/>
        <v>206262</v>
      </c>
      <c r="L144" s="24">
        <f t="shared" si="21"/>
        <v>223450</v>
      </c>
      <c r="M144" s="24">
        <f t="shared" si="22"/>
        <v>240639</v>
      </c>
      <c r="N144" s="24">
        <f t="shared" si="23"/>
        <v>249233</v>
      </c>
      <c r="O144" s="6" t="s">
        <v>6391</v>
      </c>
      <c r="P144" s="6" t="s">
        <v>6529</v>
      </c>
      <c r="Q144" s="6" t="s">
        <v>33</v>
      </c>
      <c r="R144" s="25"/>
      <c r="S144" s="25"/>
      <c r="T144" s="25" t="str">
        <f t="shared" si="24"/>
        <v>YES</v>
      </c>
      <c r="U144" s="25"/>
      <c r="V144" s="78"/>
      <c r="W144" s="25"/>
    </row>
    <row r="145" spans="1:23" ht="60" x14ac:dyDescent="0.2">
      <c r="A145" s="24">
        <v>143</v>
      </c>
      <c r="B145" s="7" t="s">
        <v>6372</v>
      </c>
      <c r="C145" s="14" t="s">
        <v>6373</v>
      </c>
      <c r="D145" s="7" t="s">
        <v>6372</v>
      </c>
      <c r="E145" s="5" t="s">
        <v>6522</v>
      </c>
      <c r="F145" s="7" t="s">
        <v>6523</v>
      </c>
      <c r="G145" s="5" t="s">
        <v>6530</v>
      </c>
      <c r="H145" s="7" t="s">
        <v>6531</v>
      </c>
      <c r="I145" s="5">
        <v>171885</v>
      </c>
      <c r="J145" s="24">
        <f t="shared" si="19"/>
        <v>189073</v>
      </c>
      <c r="K145" s="24">
        <f t="shared" si="20"/>
        <v>206262</v>
      </c>
      <c r="L145" s="24">
        <f t="shared" si="21"/>
        <v>223450</v>
      </c>
      <c r="M145" s="24">
        <f t="shared" si="22"/>
        <v>240639</v>
      </c>
      <c r="N145" s="24">
        <f t="shared" si="23"/>
        <v>249233</v>
      </c>
      <c r="O145" s="6" t="s">
        <v>6532</v>
      </c>
      <c r="P145" s="6" t="s">
        <v>6533</v>
      </c>
      <c r="Q145" s="6" t="s">
        <v>33</v>
      </c>
      <c r="R145" s="25"/>
      <c r="S145" s="25"/>
      <c r="T145" s="25" t="str">
        <f t="shared" si="24"/>
        <v>YES</v>
      </c>
      <c r="U145" s="25"/>
      <c r="V145" s="78"/>
      <c r="W145" s="25"/>
    </row>
    <row r="146" spans="1:23" ht="60" x14ac:dyDescent="0.2">
      <c r="A146" s="24">
        <v>144</v>
      </c>
      <c r="B146" s="7" t="s">
        <v>6372</v>
      </c>
      <c r="C146" s="14" t="s">
        <v>6373</v>
      </c>
      <c r="D146" s="7" t="s">
        <v>6372</v>
      </c>
      <c r="E146" s="5" t="s">
        <v>6734</v>
      </c>
      <c r="F146" s="7" t="s">
        <v>6735</v>
      </c>
      <c r="G146" s="5" t="s">
        <v>6736</v>
      </c>
      <c r="H146" s="7" t="s">
        <v>6735</v>
      </c>
      <c r="I146" s="5">
        <v>94600</v>
      </c>
      <c r="J146" s="24">
        <f t="shared" si="19"/>
        <v>104060</v>
      </c>
      <c r="K146" s="24">
        <f t="shared" si="20"/>
        <v>113520</v>
      </c>
      <c r="L146" s="24">
        <f t="shared" si="21"/>
        <v>122980</v>
      </c>
      <c r="M146" s="24">
        <f t="shared" si="22"/>
        <v>132440</v>
      </c>
      <c r="N146" s="24">
        <f t="shared" si="23"/>
        <v>137170</v>
      </c>
      <c r="O146" s="6" t="s">
        <v>6710</v>
      </c>
      <c r="P146" s="6" t="s">
        <v>6737</v>
      </c>
      <c r="Q146" s="6" t="s">
        <v>33</v>
      </c>
      <c r="R146" s="25"/>
      <c r="S146" s="25"/>
      <c r="T146" s="25" t="str">
        <f t="shared" si="24"/>
        <v>YES</v>
      </c>
      <c r="U146" s="25"/>
      <c r="V146" s="78"/>
      <c r="W146" s="25"/>
    </row>
    <row r="147" spans="1:23" ht="60" x14ac:dyDescent="0.2">
      <c r="A147" s="24">
        <v>145</v>
      </c>
      <c r="B147" s="7" t="s">
        <v>6372</v>
      </c>
      <c r="C147" s="14" t="s">
        <v>6373</v>
      </c>
      <c r="D147" s="7" t="s">
        <v>6372</v>
      </c>
      <c r="E147" s="5" t="s">
        <v>6747</v>
      </c>
      <c r="F147" s="7" t="s">
        <v>6748</v>
      </c>
      <c r="G147" s="5" t="s">
        <v>6749</v>
      </c>
      <c r="H147" s="7" t="s">
        <v>6748</v>
      </c>
      <c r="I147" s="5">
        <v>137235</v>
      </c>
      <c r="J147" s="24">
        <f t="shared" si="19"/>
        <v>150958</v>
      </c>
      <c r="K147" s="24">
        <f t="shared" si="20"/>
        <v>164682</v>
      </c>
      <c r="L147" s="24">
        <f t="shared" si="21"/>
        <v>178405</v>
      </c>
      <c r="M147" s="24">
        <f t="shared" si="22"/>
        <v>192129</v>
      </c>
      <c r="N147" s="24">
        <f t="shared" si="23"/>
        <v>198990</v>
      </c>
      <c r="O147" s="6" t="s">
        <v>6750</v>
      </c>
      <c r="P147" s="6" t="s">
        <v>6751</v>
      </c>
      <c r="Q147" s="6" t="s">
        <v>33</v>
      </c>
      <c r="R147" s="25"/>
      <c r="S147" s="25"/>
      <c r="T147" s="25" t="str">
        <f t="shared" si="24"/>
        <v>YES</v>
      </c>
      <c r="U147" s="25"/>
      <c r="V147" s="78"/>
      <c r="W147" s="25"/>
    </row>
    <row r="148" spans="1:23" ht="60" x14ac:dyDescent="0.2">
      <c r="A148" s="24">
        <v>146</v>
      </c>
      <c r="B148" s="7" t="s">
        <v>6372</v>
      </c>
      <c r="C148" s="14" t="s">
        <v>6373</v>
      </c>
      <c r="D148" s="7" t="s">
        <v>6372</v>
      </c>
      <c r="E148" s="5" t="s">
        <v>6553</v>
      </c>
      <c r="F148" s="7" t="s">
        <v>6554</v>
      </c>
      <c r="G148" s="5" t="s">
        <v>6555</v>
      </c>
      <c r="H148" s="7" t="s">
        <v>6554</v>
      </c>
      <c r="I148" s="5">
        <v>160335</v>
      </c>
      <c r="J148" s="24">
        <f t="shared" si="19"/>
        <v>176368</v>
      </c>
      <c r="K148" s="24">
        <f t="shared" si="20"/>
        <v>192402</v>
      </c>
      <c r="L148" s="24">
        <f t="shared" si="21"/>
        <v>208435</v>
      </c>
      <c r="M148" s="24">
        <f t="shared" si="22"/>
        <v>224469</v>
      </c>
      <c r="N148" s="24">
        <f t="shared" si="23"/>
        <v>232485</v>
      </c>
      <c r="O148" s="6" t="s">
        <v>6556</v>
      </c>
      <c r="P148" s="6" t="s">
        <v>6557</v>
      </c>
      <c r="Q148" s="6" t="s">
        <v>33</v>
      </c>
      <c r="R148" s="25"/>
      <c r="S148" s="25"/>
      <c r="T148" s="25" t="str">
        <f t="shared" si="24"/>
        <v>YES</v>
      </c>
      <c r="U148" s="25"/>
      <c r="V148" s="78"/>
      <c r="W148" s="25"/>
    </row>
    <row r="149" spans="1:23" ht="45" x14ac:dyDescent="0.2">
      <c r="A149" s="24">
        <v>147</v>
      </c>
      <c r="B149" s="7" t="s">
        <v>6372</v>
      </c>
      <c r="C149" s="14" t="s">
        <v>6373</v>
      </c>
      <c r="D149" s="7" t="s">
        <v>6372</v>
      </c>
      <c r="E149" s="5" t="s">
        <v>6730</v>
      </c>
      <c r="F149" s="7" t="s">
        <v>6731</v>
      </c>
      <c r="G149" s="5" t="s">
        <v>6732</v>
      </c>
      <c r="H149" s="7" t="s">
        <v>6731</v>
      </c>
      <c r="I149" s="5">
        <v>93870</v>
      </c>
      <c r="J149" s="24">
        <f t="shared" si="19"/>
        <v>103257</v>
      </c>
      <c r="K149" s="24">
        <f t="shared" si="20"/>
        <v>112644</v>
      </c>
      <c r="L149" s="24">
        <f t="shared" si="21"/>
        <v>122031</v>
      </c>
      <c r="M149" s="24">
        <f t="shared" si="22"/>
        <v>131418</v>
      </c>
      <c r="N149" s="24">
        <f t="shared" si="23"/>
        <v>136111</v>
      </c>
      <c r="O149" s="6" t="s">
        <v>6710</v>
      </c>
      <c r="P149" s="6" t="s">
        <v>6733</v>
      </c>
      <c r="Q149" s="6" t="s">
        <v>33</v>
      </c>
      <c r="R149" s="25"/>
      <c r="S149" s="25"/>
      <c r="T149" s="25" t="str">
        <f t="shared" si="24"/>
        <v>YES</v>
      </c>
      <c r="U149" s="25"/>
      <c r="V149" s="78"/>
      <c r="W149" s="25"/>
    </row>
    <row r="150" spans="1:23" ht="60" x14ac:dyDescent="0.2">
      <c r="A150" s="24">
        <v>148</v>
      </c>
      <c r="B150" s="7" t="s">
        <v>6372</v>
      </c>
      <c r="C150" s="14" t="s">
        <v>6373</v>
      </c>
      <c r="D150" s="7" t="s">
        <v>6372</v>
      </c>
      <c r="E150" s="5" t="s">
        <v>6374</v>
      </c>
      <c r="F150" s="7" t="s">
        <v>6397</v>
      </c>
      <c r="G150" s="5" t="s">
        <v>6398</v>
      </c>
      <c r="H150" s="7" t="s">
        <v>6399</v>
      </c>
      <c r="I150" s="5">
        <v>144375</v>
      </c>
      <c r="J150" s="24">
        <f t="shared" si="19"/>
        <v>158812</v>
      </c>
      <c r="K150" s="24">
        <f t="shared" si="20"/>
        <v>173250</v>
      </c>
      <c r="L150" s="24">
        <f t="shared" si="21"/>
        <v>187687</v>
      </c>
      <c r="M150" s="24">
        <f t="shared" si="22"/>
        <v>202125</v>
      </c>
      <c r="N150" s="24">
        <f t="shared" si="23"/>
        <v>209343</v>
      </c>
      <c r="O150" s="6" t="s">
        <v>454</v>
      </c>
      <c r="P150" s="6" t="s">
        <v>455</v>
      </c>
      <c r="Q150" s="6" t="s">
        <v>33</v>
      </c>
      <c r="R150" s="25"/>
      <c r="S150" s="25"/>
      <c r="T150" s="25" t="str">
        <f t="shared" si="24"/>
        <v>YES</v>
      </c>
      <c r="U150" s="25"/>
      <c r="V150" s="78"/>
      <c r="W150" s="25"/>
    </row>
    <row r="151" spans="1:23" ht="75" x14ac:dyDescent="0.2">
      <c r="A151" s="24">
        <v>149</v>
      </c>
      <c r="B151" s="7" t="s">
        <v>6372</v>
      </c>
      <c r="C151" s="14" t="s">
        <v>6373</v>
      </c>
      <c r="D151" s="7" t="s">
        <v>6372</v>
      </c>
      <c r="E151" s="5" t="s">
        <v>6374</v>
      </c>
      <c r="F151" s="7" t="s">
        <v>6397</v>
      </c>
      <c r="G151" s="5" t="s">
        <v>6381</v>
      </c>
      <c r="H151" s="7" t="s">
        <v>6382</v>
      </c>
      <c r="I151" s="5">
        <v>144375</v>
      </c>
      <c r="J151" s="24">
        <f t="shared" si="19"/>
        <v>158812</v>
      </c>
      <c r="K151" s="24">
        <f t="shared" si="20"/>
        <v>173250</v>
      </c>
      <c r="L151" s="24">
        <f t="shared" si="21"/>
        <v>187687</v>
      </c>
      <c r="M151" s="24">
        <f t="shared" si="22"/>
        <v>202125</v>
      </c>
      <c r="N151" s="24">
        <f t="shared" si="23"/>
        <v>209343</v>
      </c>
      <c r="O151" s="6" t="s">
        <v>6383</v>
      </c>
      <c r="P151" s="6" t="s">
        <v>6384</v>
      </c>
      <c r="Q151" s="6" t="s">
        <v>33</v>
      </c>
      <c r="R151" s="25"/>
      <c r="S151" s="25"/>
      <c r="T151" s="25" t="str">
        <f t="shared" si="24"/>
        <v>YES</v>
      </c>
      <c r="U151" s="25"/>
      <c r="V151" s="78"/>
      <c r="W151" s="25"/>
    </row>
    <row r="152" spans="1:23" ht="75" x14ac:dyDescent="0.2">
      <c r="A152" s="24">
        <v>150</v>
      </c>
      <c r="B152" s="7" t="s">
        <v>6372</v>
      </c>
      <c r="C152" s="14" t="s">
        <v>6373</v>
      </c>
      <c r="D152" s="7" t="s">
        <v>6372</v>
      </c>
      <c r="E152" s="5" t="s">
        <v>6374</v>
      </c>
      <c r="F152" s="7" t="s">
        <v>6397</v>
      </c>
      <c r="G152" s="5" t="s">
        <v>6379</v>
      </c>
      <c r="H152" s="7" t="s">
        <v>6380</v>
      </c>
      <c r="I152" s="5">
        <v>144375</v>
      </c>
      <c r="J152" s="24">
        <f t="shared" si="19"/>
        <v>158812</v>
      </c>
      <c r="K152" s="24">
        <f t="shared" si="20"/>
        <v>173250</v>
      </c>
      <c r="L152" s="24">
        <f t="shared" si="21"/>
        <v>187687</v>
      </c>
      <c r="M152" s="24">
        <f t="shared" si="22"/>
        <v>202125</v>
      </c>
      <c r="N152" s="24">
        <f t="shared" si="23"/>
        <v>209343</v>
      </c>
      <c r="O152" s="6" t="s">
        <v>483</v>
      </c>
      <c r="P152" s="6" t="s">
        <v>484</v>
      </c>
      <c r="Q152" s="6" t="s">
        <v>33</v>
      </c>
      <c r="R152" s="25"/>
      <c r="S152" s="25"/>
      <c r="T152" s="25" t="str">
        <f t="shared" si="24"/>
        <v>YES</v>
      </c>
      <c r="U152" s="25"/>
      <c r="V152" s="78"/>
      <c r="W152" s="25"/>
    </row>
    <row r="153" spans="1:23" ht="45" x14ac:dyDescent="0.2">
      <c r="A153" s="24">
        <v>151</v>
      </c>
      <c r="B153" s="7" t="s">
        <v>6372</v>
      </c>
      <c r="C153" s="14" t="s">
        <v>6373</v>
      </c>
      <c r="D153" s="7" t="s">
        <v>6372</v>
      </c>
      <c r="E153" s="5" t="s">
        <v>6374</v>
      </c>
      <c r="F153" s="7" t="s">
        <v>6397</v>
      </c>
      <c r="G153" s="5" t="s">
        <v>6385</v>
      </c>
      <c r="H153" s="7" t="s">
        <v>6386</v>
      </c>
      <c r="I153" s="5">
        <v>144375</v>
      </c>
      <c r="J153" s="24">
        <f t="shared" si="19"/>
        <v>158812</v>
      </c>
      <c r="K153" s="24">
        <f t="shared" si="20"/>
        <v>173250</v>
      </c>
      <c r="L153" s="24">
        <f t="shared" si="21"/>
        <v>187687</v>
      </c>
      <c r="M153" s="24">
        <f t="shared" si="22"/>
        <v>202125</v>
      </c>
      <c r="N153" s="24">
        <f t="shared" si="23"/>
        <v>209343</v>
      </c>
      <c r="O153" s="6" t="s">
        <v>6387</v>
      </c>
      <c r="P153" s="6" t="s">
        <v>6388</v>
      </c>
      <c r="Q153" s="6" t="s">
        <v>33</v>
      </c>
      <c r="R153" s="25"/>
      <c r="S153" s="25"/>
      <c r="T153" s="25" t="str">
        <f t="shared" si="24"/>
        <v>YES</v>
      </c>
      <c r="U153" s="25"/>
      <c r="V153" s="78"/>
      <c r="W153" s="25"/>
    </row>
    <row r="154" spans="1:23" ht="45" x14ac:dyDescent="0.2">
      <c r="A154" s="24">
        <v>152</v>
      </c>
      <c r="B154" s="7" t="s">
        <v>6372</v>
      </c>
      <c r="C154" s="14" t="s">
        <v>6373</v>
      </c>
      <c r="D154" s="7" t="s">
        <v>6372</v>
      </c>
      <c r="E154" s="5" t="s">
        <v>6374</v>
      </c>
      <c r="F154" s="7" t="s">
        <v>6397</v>
      </c>
      <c r="G154" s="5" t="s">
        <v>6389</v>
      </c>
      <c r="H154" s="7" t="s">
        <v>6390</v>
      </c>
      <c r="I154" s="5">
        <v>144375</v>
      </c>
      <c r="J154" s="24">
        <f t="shared" si="19"/>
        <v>158812</v>
      </c>
      <c r="K154" s="24">
        <f t="shared" si="20"/>
        <v>173250</v>
      </c>
      <c r="L154" s="24">
        <f t="shared" si="21"/>
        <v>187687</v>
      </c>
      <c r="M154" s="24">
        <f t="shared" si="22"/>
        <v>202125</v>
      </c>
      <c r="N154" s="24">
        <f t="shared" si="23"/>
        <v>209343</v>
      </c>
      <c r="O154" s="6" t="s">
        <v>6391</v>
      </c>
      <c r="P154" s="6" t="s">
        <v>6392</v>
      </c>
      <c r="Q154" s="6" t="s">
        <v>33</v>
      </c>
      <c r="R154" s="25"/>
      <c r="S154" s="25"/>
      <c r="T154" s="25" t="str">
        <f t="shared" si="24"/>
        <v>YES</v>
      </c>
      <c r="U154" s="25"/>
      <c r="V154" s="78"/>
      <c r="W154" s="25"/>
    </row>
    <row r="155" spans="1:23" ht="45" x14ac:dyDescent="0.2">
      <c r="A155" s="24">
        <v>153</v>
      </c>
      <c r="B155" s="7" t="s">
        <v>6372</v>
      </c>
      <c r="C155" s="14" t="s">
        <v>6373</v>
      </c>
      <c r="D155" s="7" t="s">
        <v>6372</v>
      </c>
      <c r="E155" s="5" t="s">
        <v>6374</v>
      </c>
      <c r="F155" s="7" t="s">
        <v>6397</v>
      </c>
      <c r="G155" s="5" t="s">
        <v>6375</v>
      </c>
      <c r="H155" s="7" t="s">
        <v>6376</v>
      </c>
      <c r="I155" s="5">
        <v>144375</v>
      </c>
      <c r="J155" s="24">
        <f t="shared" si="19"/>
        <v>158812</v>
      </c>
      <c r="K155" s="24">
        <f t="shared" si="20"/>
        <v>173250</v>
      </c>
      <c r="L155" s="24">
        <f t="shared" si="21"/>
        <v>187687</v>
      </c>
      <c r="M155" s="24">
        <f t="shared" si="22"/>
        <v>202125</v>
      </c>
      <c r="N155" s="24">
        <f t="shared" si="23"/>
        <v>209343</v>
      </c>
      <c r="O155" s="6" t="s">
        <v>6377</v>
      </c>
      <c r="P155" s="6" t="s">
        <v>6378</v>
      </c>
      <c r="Q155" s="6" t="s">
        <v>33</v>
      </c>
      <c r="R155" s="25"/>
      <c r="S155" s="25"/>
      <c r="T155" s="25" t="str">
        <f t="shared" si="24"/>
        <v>YES</v>
      </c>
      <c r="U155" s="25"/>
      <c r="V155" s="78"/>
      <c r="W155" s="25"/>
    </row>
    <row r="156" spans="1:23" ht="45" x14ac:dyDescent="0.2">
      <c r="A156" s="24">
        <v>154</v>
      </c>
      <c r="B156" s="7" t="s">
        <v>6372</v>
      </c>
      <c r="C156" s="14" t="s">
        <v>6373</v>
      </c>
      <c r="D156" s="7" t="s">
        <v>6372</v>
      </c>
      <c r="E156" s="5" t="s">
        <v>6374</v>
      </c>
      <c r="F156" s="7" t="s">
        <v>6397</v>
      </c>
      <c r="G156" s="5" t="s">
        <v>6393</v>
      </c>
      <c r="H156" s="7" t="s">
        <v>6394</v>
      </c>
      <c r="I156" s="5">
        <v>144375</v>
      </c>
      <c r="J156" s="24">
        <f t="shared" si="19"/>
        <v>158812</v>
      </c>
      <c r="K156" s="24">
        <f t="shared" si="20"/>
        <v>173250</v>
      </c>
      <c r="L156" s="24">
        <f t="shared" si="21"/>
        <v>187687</v>
      </c>
      <c r="M156" s="24">
        <f t="shared" si="22"/>
        <v>202125</v>
      </c>
      <c r="N156" s="24">
        <f t="shared" si="23"/>
        <v>209343</v>
      </c>
      <c r="O156" s="6" t="s">
        <v>6395</v>
      </c>
      <c r="P156" s="6" t="s">
        <v>6396</v>
      </c>
      <c r="Q156" s="6" t="s">
        <v>33</v>
      </c>
      <c r="R156" s="25"/>
      <c r="S156" s="25"/>
      <c r="T156" s="25" t="str">
        <f t="shared" si="24"/>
        <v>YES</v>
      </c>
      <c r="U156" s="25"/>
      <c r="V156" s="78"/>
      <c r="W156" s="25"/>
    </row>
    <row r="157" spans="1:23" ht="75" x14ac:dyDescent="0.2">
      <c r="A157" s="24">
        <v>155</v>
      </c>
      <c r="B157" s="7" t="s">
        <v>6372</v>
      </c>
      <c r="C157" s="14" t="s">
        <v>6373</v>
      </c>
      <c r="D157" s="7" t="s">
        <v>6372</v>
      </c>
      <c r="E157" s="5" t="s">
        <v>6400</v>
      </c>
      <c r="F157" s="7" t="s">
        <v>6401</v>
      </c>
      <c r="G157" s="5" t="s">
        <v>6411</v>
      </c>
      <c r="H157" s="7" t="s">
        <v>6412</v>
      </c>
      <c r="I157" s="5">
        <v>173250</v>
      </c>
      <c r="J157" s="24">
        <f t="shared" si="19"/>
        <v>190575</v>
      </c>
      <c r="K157" s="24">
        <f t="shared" si="20"/>
        <v>207900</v>
      </c>
      <c r="L157" s="24">
        <f t="shared" si="21"/>
        <v>225225</v>
      </c>
      <c r="M157" s="24">
        <f t="shared" si="22"/>
        <v>242550</v>
      </c>
      <c r="N157" s="24">
        <f t="shared" si="23"/>
        <v>251212</v>
      </c>
      <c r="O157" s="6" t="s">
        <v>483</v>
      </c>
      <c r="P157" s="6" t="s">
        <v>484</v>
      </c>
      <c r="Q157" s="6" t="s">
        <v>33</v>
      </c>
      <c r="R157" s="25"/>
      <c r="S157" s="25"/>
      <c r="T157" s="25" t="str">
        <f t="shared" si="24"/>
        <v>YES</v>
      </c>
      <c r="U157" s="25"/>
      <c r="V157" s="78"/>
      <c r="W157" s="25"/>
    </row>
    <row r="158" spans="1:23" ht="75" x14ac:dyDescent="0.2">
      <c r="A158" s="24">
        <v>156</v>
      </c>
      <c r="B158" s="7" t="s">
        <v>6372</v>
      </c>
      <c r="C158" s="14" t="s">
        <v>6373</v>
      </c>
      <c r="D158" s="7" t="s">
        <v>6372</v>
      </c>
      <c r="E158" s="5" t="s">
        <v>6400</v>
      </c>
      <c r="F158" s="7" t="s">
        <v>6401</v>
      </c>
      <c r="G158" s="5" t="s">
        <v>6405</v>
      </c>
      <c r="H158" s="7" t="s">
        <v>6406</v>
      </c>
      <c r="I158" s="5">
        <v>173250</v>
      </c>
      <c r="J158" s="24">
        <f t="shared" si="19"/>
        <v>190575</v>
      </c>
      <c r="K158" s="24">
        <f t="shared" si="20"/>
        <v>207900</v>
      </c>
      <c r="L158" s="24">
        <f t="shared" si="21"/>
        <v>225225</v>
      </c>
      <c r="M158" s="24">
        <f t="shared" si="22"/>
        <v>242550</v>
      </c>
      <c r="N158" s="24">
        <f t="shared" si="23"/>
        <v>251212</v>
      </c>
      <c r="O158" s="6" t="s">
        <v>483</v>
      </c>
      <c r="P158" s="6" t="s">
        <v>484</v>
      </c>
      <c r="Q158" s="6" t="s">
        <v>33</v>
      </c>
      <c r="R158" s="25"/>
      <c r="S158" s="25"/>
      <c r="T158" s="25" t="str">
        <f t="shared" si="24"/>
        <v>YES</v>
      </c>
      <c r="U158" s="25"/>
      <c r="V158" s="78"/>
      <c r="W158" s="25"/>
    </row>
    <row r="159" spans="1:23" ht="45" x14ac:dyDescent="0.2">
      <c r="A159" s="24">
        <v>157</v>
      </c>
      <c r="B159" s="7" t="s">
        <v>6372</v>
      </c>
      <c r="C159" s="14" t="s">
        <v>6373</v>
      </c>
      <c r="D159" s="7" t="s">
        <v>6372</v>
      </c>
      <c r="E159" s="5" t="s">
        <v>6400</v>
      </c>
      <c r="F159" s="7" t="s">
        <v>6401</v>
      </c>
      <c r="G159" s="5" t="s">
        <v>6402</v>
      </c>
      <c r="H159" s="7" t="s">
        <v>6403</v>
      </c>
      <c r="I159" s="5">
        <v>173250</v>
      </c>
      <c r="J159" s="24">
        <f t="shared" si="19"/>
        <v>190575</v>
      </c>
      <c r="K159" s="24">
        <f t="shared" si="20"/>
        <v>207900</v>
      </c>
      <c r="L159" s="24">
        <f t="shared" si="21"/>
        <v>225225</v>
      </c>
      <c r="M159" s="24">
        <f t="shared" si="22"/>
        <v>242550</v>
      </c>
      <c r="N159" s="24">
        <f t="shared" si="23"/>
        <v>251212</v>
      </c>
      <c r="O159" s="6" t="s">
        <v>483</v>
      </c>
      <c r="P159" s="6" t="s">
        <v>6404</v>
      </c>
      <c r="Q159" s="6" t="s">
        <v>33</v>
      </c>
      <c r="R159" s="25"/>
      <c r="S159" s="25"/>
      <c r="T159" s="25" t="str">
        <f t="shared" si="24"/>
        <v>YES</v>
      </c>
      <c r="U159" s="25"/>
      <c r="V159" s="78"/>
      <c r="W159" s="25"/>
    </row>
    <row r="160" spans="1:23" ht="75" x14ac:dyDescent="0.2">
      <c r="A160" s="24">
        <v>158</v>
      </c>
      <c r="B160" s="7" t="s">
        <v>6372</v>
      </c>
      <c r="C160" s="14" t="s">
        <v>6373</v>
      </c>
      <c r="D160" s="7" t="s">
        <v>6372</v>
      </c>
      <c r="E160" s="5" t="s">
        <v>6400</v>
      </c>
      <c r="F160" s="7" t="s">
        <v>6401</v>
      </c>
      <c r="G160" s="5" t="s">
        <v>6409</v>
      </c>
      <c r="H160" s="7" t="s">
        <v>6410</v>
      </c>
      <c r="I160" s="5">
        <v>173250</v>
      </c>
      <c r="J160" s="24">
        <f t="shared" si="19"/>
        <v>190575</v>
      </c>
      <c r="K160" s="24">
        <f t="shared" si="20"/>
        <v>207900</v>
      </c>
      <c r="L160" s="24">
        <f t="shared" si="21"/>
        <v>225225</v>
      </c>
      <c r="M160" s="24">
        <f t="shared" si="22"/>
        <v>242550</v>
      </c>
      <c r="N160" s="24">
        <f t="shared" si="23"/>
        <v>251212</v>
      </c>
      <c r="O160" s="6" t="s">
        <v>483</v>
      </c>
      <c r="P160" s="6" t="s">
        <v>484</v>
      </c>
      <c r="Q160" s="6" t="s">
        <v>33</v>
      </c>
      <c r="R160" s="25"/>
      <c r="S160" s="25"/>
      <c r="T160" s="25" t="str">
        <f t="shared" si="24"/>
        <v>YES</v>
      </c>
      <c r="U160" s="25"/>
      <c r="V160" s="78"/>
      <c r="W160" s="25"/>
    </row>
    <row r="161" spans="1:23" ht="75" x14ac:dyDescent="0.2">
      <c r="A161" s="24">
        <v>159</v>
      </c>
      <c r="B161" s="7" t="s">
        <v>6372</v>
      </c>
      <c r="C161" s="14" t="s">
        <v>6373</v>
      </c>
      <c r="D161" s="7" t="s">
        <v>6372</v>
      </c>
      <c r="E161" s="5" t="s">
        <v>6400</v>
      </c>
      <c r="F161" s="7" t="s">
        <v>6401</v>
      </c>
      <c r="G161" s="5" t="s">
        <v>6407</v>
      </c>
      <c r="H161" s="7" t="s">
        <v>6408</v>
      </c>
      <c r="I161" s="5">
        <v>173250</v>
      </c>
      <c r="J161" s="24">
        <f t="shared" si="19"/>
        <v>190575</v>
      </c>
      <c r="K161" s="24">
        <f t="shared" si="20"/>
        <v>207900</v>
      </c>
      <c r="L161" s="24">
        <f t="shared" si="21"/>
        <v>225225</v>
      </c>
      <c r="M161" s="24">
        <f t="shared" si="22"/>
        <v>242550</v>
      </c>
      <c r="N161" s="24">
        <f t="shared" si="23"/>
        <v>251212</v>
      </c>
      <c r="O161" s="6" t="s">
        <v>483</v>
      </c>
      <c r="P161" s="6" t="s">
        <v>484</v>
      </c>
      <c r="Q161" s="6" t="s">
        <v>33</v>
      </c>
      <c r="R161" s="25"/>
      <c r="S161" s="25"/>
      <c r="T161" s="25" t="str">
        <f t="shared" si="24"/>
        <v>YES</v>
      </c>
      <c r="U161" s="25"/>
      <c r="V161" s="78"/>
      <c r="W161" s="25"/>
    </row>
    <row r="162" spans="1:23" ht="105" x14ac:dyDescent="0.2">
      <c r="A162" s="24">
        <v>160</v>
      </c>
      <c r="B162" s="7" t="s">
        <v>6372</v>
      </c>
      <c r="C162" s="14" t="s">
        <v>6373</v>
      </c>
      <c r="D162" s="7" t="s">
        <v>6372</v>
      </c>
      <c r="E162" s="5" t="s">
        <v>6400</v>
      </c>
      <c r="F162" s="7" t="s">
        <v>6401</v>
      </c>
      <c r="G162" s="5" t="s">
        <v>6424</v>
      </c>
      <c r="H162" s="7" t="s">
        <v>6425</v>
      </c>
      <c r="I162" s="5">
        <v>173250</v>
      </c>
      <c r="J162" s="24">
        <f t="shared" si="19"/>
        <v>190575</v>
      </c>
      <c r="K162" s="24">
        <f t="shared" si="20"/>
        <v>207900</v>
      </c>
      <c r="L162" s="24">
        <f t="shared" si="21"/>
        <v>225225</v>
      </c>
      <c r="M162" s="24">
        <f t="shared" si="22"/>
        <v>242550</v>
      </c>
      <c r="N162" s="24">
        <f t="shared" si="23"/>
        <v>251212</v>
      </c>
      <c r="O162" s="6" t="s">
        <v>6426</v>
      </c>
      <c r="P162" s="6" t="s">
        <v>6427</v>
      </c>
      <c r="Q162" s="6" t="s">
        <v>33</v>
      </c>
      <c r="R162" s="25"/>
      <c r="S162" s="25"/>
      <c r="T162" s="25" t="str">
        <f t="shared" si="24"/>
        <v>YES</v>
      </c>
      <c r="U162" s="25"/>
      <c r="V162" s="78"/>
      <c r="W162" s="25"/>
    </row>
    <row r="163" spans="1:23" ht="90" x14ac:dyDescent="0.2">
      <c r="A163" s="24">
        <v>161</v>
      </c>
      <c r="B163" s="7" t="s">
        <v>6372</v>
      </c>
      <c r="C163" s="14" t="s">
        <v>6373</v>
      </c>
      <c r="D163" s="7" t="s">
        <v>6372</v>
      </c>
      <c r="E163" s="5" t="s">
        <v>6400</v>
      </c>
      <c r="F163" s="7" t="s">
        <v>6401</v>
      </c>
      <c r="G163" s="5" t="s">
        <v>6428</v>
      </c>
      <c r="H163" s="7" t="s">
        <v>6429</v>
      </c>
      <c r="I163" s="5">
        <v>173250</v>
      </c>
      <c r="J163" s="24">
        <f t="shared" si="19"/>
        <v>190575</v>
      </c>
      <c r="K163" s="24">
        <f t="shared" si="20"/>
        <v>207900</v>
      </c>
      <c r="L163" s="24">
        <f t="shared" si="21"/>
        <v>225225</v>
      </c>
      <c r="M163" s="24">
        <f t="shared" si="22"/>
        <v>242550</v>
      </c>
      <c r="N163" s="24">
        <f t="shared" si="23"/>
        <v>251212</v>
      </c>
      <c r="O163" s="6" t="s">
        <v>6430</v>
      </c>
      <c r="P163" s="6" t="s">
        <v>6431</v>
      </c>
      <c r="Q163" s="6" t="s">
        <v>33</v>
      </c>
      <c r="R163" s="25"/>
      <c r="S163" s="25"/>
      <c r="T163" s="25" t="str">
        <f t="shared" si="24"/>
        <v>YES</v>
      </c>
      <c r="U163" s="25"/>
      <c r="V163" s="78"/>
      <c r="W163" s="25"/>
    </row>
    <row r="164" spans="1:23" ht="45" x14ac:dyDescent="0.2">
      <c r="A164" s="24">
        <v>162</v>
      </c>
      <c r="B164" s="7" t="s">
        <v>6372</v>
      </c>
      <c r="C164" s="14" t="s">
        <v>6373</v>
      </c>
      <c r="D164" s="7" t="s">
        <v>6372</v>
      </c>
      <c r="E164" s="5" t="s">
        <v>6400</v>
      </c>
      <c r="F164" s="7" t="s">
        <v>6401</v>
      </c>
      <c r="G164" s="5" t="s">
        <v>6415</v>
      </c>
      <c r="H164" s="7" t="s">
        <v>6416</v>
      </c>
      <c r="I164" s="5">
        <v>173250</v>
      </c>
      <c r="J164" s="24">
        <f t="shared" si="19"/>
        <v>190575</v>
      </c>
      <c r="K164" s="24">
        <f t="shared" si="20"/>
        <v>207900</v>
      </c>
      <c r="L164" s="24">
        <f t="shared" si="21"/>
        <v>225225</v>
      </c>
      <c r="M164" s="24">
        <f t="shared" si="22"/>
        <v>242550</v>
      </c>
      <c r="N164" s="24">
        <f t="shared" si="23"/>
        <v>251212</v>
      </c>
      <c r="O164" s="6" t="s">
        <v>6417</v>
      </c>
      <c r="P164" s="6" t="s">
        <v>6396</v>
      </c>
      <c r="Q164" s="6" t="s">
        <v>33</v>
      </c>
      <c r="R164" s="25"/>
      <c r="S164" s="25"/>
      <c r="T164" s="25" t="str">
        <f t="shared" si="24"/>
        <v>YES</v>
      </c>
      <c r="U164" s="25"/>
      <c r="V164" s="78"/>
      <c r="W164" s="25"/>
    </row>
    <row r="165" spans="1:23" ht="45" x14ac:dyDescent="0.2">
      <c r="A165" s="24">
        <v>163</v>
      </c>
      <c r="B165" s="7" t="s">
        <v>6372</v>
      </c>
      <c r="C165" s="14" t="s">
        <v>6373</v>
      </c>
      <c r="D165" s="7" t="s">
        <v>6372</v>
      </c>
      <c r="E165" s="5" t="s">
        <v>6400</v>
      </c>
      <c r="F165" s="7" t="s">
        <v>6401</v>
      </c>
      <c r="G165" s="5" t="s">
        <v>6422</v>
      </c>
      <c r="H165" s="7" t="s">
        <v>6423</v>
      </c>
      <c r="I165" s="5">
        <v>173250</v>
      </c>
      <c r="J165" s="24">
        <f t="shared" si="19"/>
        <v>190575</v>
      </c>
      <c r="K165" s="24">
        <f t="shared" si="20"/>
        <v>207900</v>
      </c>
      <c r="L165" s="24">
        <f t="shared" si="21"/>
        <v>225225</v>
      </c>
      <c r="M165" s="24">
        <f t="shared" si="22"/>
        <v>242550</v>
      </c>
      <c r="N165" s="24">
        <f t="shared" si="23"/>
        <v>251212</v>
      </c>
      <c r="O165" s="6" t="s">
        <v>6391</v>
      </c>
      <c r="P165" s="6" t="s">
        <v>6396</v>
      </c>
      <c r="Q165" s="6" t="s">
        <v>33</v>
      </c>
      <c r="R165" s="25"/>
      <c r="S165" s="25"/>
      <c r="T165" s="25" t="str">
        <f t="shared" si="24"/>
        <v>YES</v>
      </c>
      <c r="U165" s="25"/>
      <c r="V165" s="78"/>
      <c r="W165" s="25"/>
    </row>
    <row r="166" spans="1:23" ht="45" x14ac:dyDescent="0.2">
      <c r="A166" s="24">
        <v>164</v>
      </c>
      <c r="B166" s="7" t="s">
        <v>6372</v>
      </c>
      <c r="C166" s="14" t="s">
        <v>6373</v>
      </c>
      <c r="D166" s="7" t="s">
        <v>6372</v>
      </c>
      <c r="E166" s="5" t="s">
        <v>6400</v>
      </c>
      <c r="F166" s="7" t="s">
        <v>6401</v>
      </c>
      <c r="G166" s="5" t="s">
        <v>6420</v>
      </c>
      <c r="H166" s="7" t="s">
        <v>6421</v>
      </c>
      <c r="I166" s="5">
        <v>173250</v>
      </c>
      <c r="J166" s="24">
        <f t="shared" si="19"/>
        <v>190575</v>
      </c>
      <c r="K166" s="24">
        <f t="shared" si="20"/>
        <v>207900</v>
      </c>
      <c r="L166" s="24">
        <f t="shared" si="21"/>
        <v>225225</v>
      </c>
      <c r="M166" s="24">
        <f t="shared" si="22"/>
        <v>242550</v>
      </c>
      <c r="N166" s="24">
        <f t="shared" si="23"/>
        <v>251212</v>
      </c>
      <c r="O166" s="6" t="s">
        <v>6391</v>
      </c>
      <c r="P166" s="6" t="s">
        <v>6396</v>
      </c>
      <c r="Q166" s="6" t="s">
        <v>33</v>
      </c>
      <c r="R166" s="25"/>
      <c r="S166" s="25"/>
      <c r="T166" s="25" t="str">
        <f t="shared" si="24"/>
        <v>YES</v>
      </c>
      <c r="U166" s="25"/>
      <c r="V166" s="78"/>
      <c r="W166" s="25"/>
    </row>
    <row r="167" spans="1:23" ht="75" x14ac:dyDescent="0.2">
      <c r="A167" s="24">
        <v>165</v>
      </c>
      <c r="B167" s="7" t="s">
        <v>6372</v>
      </c>
      <c r="C167" s="14" t="s">
        <v>6373</v>
      </c>
      <c r="D167" s="7" t="s">
        <v>6372</v>
      </c>
      <c r="E167" s="5" t="s">
        <v>6400</v>
      </c>
      <c r="F167" s="7" t="s">
        <v>6401</v>
      </c>
      <c r="G167" s="5" t="s">
        <v>6432</v>
      </c>
      <c r="H167" s="7" t="s">
        <v>6433</v>
      </c>
      <c r="I167" s="5">
        <v>173250</v>
      </c>
      <c r="J167" s="24">
        <f t="shared" si="19"/>
        <v>190575</v>
      </c>
      <c r="K167" s="24">
        <f t="shared" si="20"/>
        <v>207900</v>
      </c>
      <c r="L167" s="24">
        <f t="shared" si="21"/>
        <v>225225</v>
      </c>
      <c r="M167" s="24">
        <f t="shared" si="22"/>
        <v>242550</v>
      </c>
      <c r="N167" s="24">
        <f t="shared" si="23"/>
        <v>251212</v>
      </c>
      <c r="O167" s="6" t="s">
        <v>6434</v>
      </c>
      <c r="P167" s="6" t="s">
        <v>6435</v>
      </c>
      <c r="Q167" s="6" t="s">
        <v>33</v>
      </c>
      <c r="R167" s="25"/>
      <c r="S167" s="25"/>
      <c r="T167" s="25" t="str">
        <f t="shared" si="24"/>
        <v>YES</v>
      </c>
      <c r="U167" s="25"/>
      <c r="V167" s="78"/>
      <c r="W167" s="25"/>
    </row>
    <row r="168" spans="1:23" ht="75" x14ac:dyDescent="0.2">
      <c r="A168" s="24">
        <v>166</v>
      </c>
      <c r="B168" s="7" t="s">
        <v>6372</v>
      </c>
      <c r="C168" s="14" t="s">
        <v>6373</v>
      </c>
      <c r="D168" s="7" t="s">
        <v>6372</v>
      </c>
      <c r="E168" s="5" t="s">
        <v>6400</v>
      </c>
      <c r="F168" s="7" t="s">
        <v>6401</v>
      </c>
      <c r="G168" s="5" t="s">
        <v>6436</v>
      </c>
      <c r="H168" s="7" t="s">
        <v>6437</v>
      </c>
      <c r="I168" s="5">
        <v>173250</v>
      </c>
      <c r="J168" s="24">
        <f t="shared" si="19"/>
        <v>190575</v>
      </c>
      <c r="K168" s="24">
        <f t="shared" si="20"/>
        <v>207900</v>
      </c>
      <c r="L168" s="24">
        <f t="shared" si="21"/>
        <v>225225</v>
      </c>
      <c r="M168" s="24">
        <f t="shared" si="22"/>
        <v>242550</v>
      </c>
      <c r="N168" s="24">
        <f t="shared" si="23"/>
        <v>251212</v>
      </c>
      <c r="O168" s="6" t="s">
        <v>6434</v>
      </c>
      <c r="P168" s="6" t="s">
        <v>6435</v>
      </c>
      <c r="Q168" s="6" t="s">
        <v>33</v>
      </c>
      <c r="R168" s="25"/>
      <c r="S168" s="25"/>
      <c r="T168" s="25" t="str">
        <f t="shared" si="24"/>
        <v>YES</v>
      </c>
      <c r="U168" s="25"/>
      <c r="V168" s="78"/>
      <c r="W168" s="25"/>
    </row>
    <row r="169" spans="1:23" ht="60" x14ac:dyDescent="0.2">
      <c r="A169" s="24">
        <v>167</v>
      </c>
      <c r="B169" s="7" t="s">
        <v>6372</v>
      </c>
      <c r="C169" s="14" t="s">
        <v>6373</v>
      </c>
      <c r="D169" s="7" t="s">
        <v>6372</v>
      </c>
      <c r="E169" s="5" t="s">
        <v>6400</v>
      </c>
      <c r="F169" s="7" t="s">
        <v>6401</v>
      </c>
      <c r="G169" s="5" t="s">
        <v>6438</v>
      </c>
      <c r="H169" s="7" t="s">
        <v>6439</v>
      </c>
      <c r="I169" s="5">
        <v>173250</v>
      </c>
      <c r="J169" s="24">
        <f t="shared" si="19"/>
        <v>190575</v>
      </c>
      <c r="K169" s="24">
        <f t="shared" si="20"/>
        <v>207900</v>
      </c>
      <c r="L169" s="24">
        <f t="shared" si="21"/>
        <v>225225</v>
      </c>
      <c r="M169" s="24">
        <f t="shared" si="22"/>
        <v>242550</v>
      </c>
      <c r="N169" s="24">
        <f t="shared" si="23"/>
        <v>251212</v>
      </c>
      <c r="O169" s="6" t="s">
        <v>6391</v>
      </c>
      <c r="P169" s="6" t="s">
        <v>6440</v>
      </c>
      <c r="Q169" s="6" t="s">
        <v>33</v>
      </c>
      <c r="R169" s="25"/>
      <c r="S169" s="25"/>
      <c r="T169" s="25" t="str">
        <f t="shared" si="24"/>
        <v>YES</v>
      </c>
      <c r="U169" s="25"/>
      <c r="V169" s="78"/>
      <c r="W169" s="25"/>
    </row>
    <row r="170" spans="1:23" ht="45" x14ac:dyDescent="0.2">
      <c r="A170" s="24">
        <v>168</v>
      </c>
      <c r="B170" s="7" t="s">
        <v>6372</v>
      </c>
      <c r="C170" s="14" t="s">
        <v>6373</v>
      </c>
      <c r="D170" s="7" t="s">
        <v>6372</v>
      </c>
      <c r="E170" s="5" t="s">
        <v>6400</v>
      </c>
      <c r="F170" s="7" t="s">
        <v>6401</v>
      </c>
      <c r="G170" s="5" t="s">
        <v>6418</v>
      </c>
      <c r="H170" s="7" t="s">
        <v>6419</v>
      </c>
      <c r="I170" s="5">
        <v>173250</v>
      </c>
      <c r="J170" s="24">
        <f t="shared" si="19"/>
        <v>190575</v>
      </c>
      <c r="K170" s="24">
        <f t="shared" si="20"/>
        <v>207900</v>
      </c>
      <c r="L170" s="24">
        <f t="shared" si="21"/>
        <v>225225</v>
      </c>
      <c r="M170" s="24">
        <f t="shared" si="22"/>
        <v>242550</v>
      </c>
      <c r="N170" s="24">
        <f t="shared" si="23"/>
        <v>251212</v>
      </c>
      <c r="O170" s="6" t="s">
        <v>6417</v>
      </c>
      <c r="P170" s="6" t="s">
        <v>6396</v>
      </c>
      <c r="Q170" s="6" t="s">
        <v>33</v>
      </c>
      <c r="R170" s="25"/>
      <c r="S170" s="25"/>
      <c r="T170" s="25" t="str">
        <f t="shared" si="24"/>
        <v>YES</v>
      </c>
      <c r="U170" s="25"/>
      <c r="V170" s="78"/>
      <c r="W170" s="25"/>
    </row>
    <row r="171" spans="1:23" ht="75" x14ac:dyDescent="0.2">
      <c r="A171" s="24">
        <v>169</v>
      </c>
      <c r="B171" s="7" t="s">
        <v>6372</v>
      </c>
      <c r="C171" s="14" t="s">
        <v>6373</v>
      </c>
      <c r="D171" s="7" t="s">
        <v>6372</v>
      </c>
      <c r="E171" s="5" t="s">
        <v>6400</v>
      </c>
      <c r="F171" s="7" t="s">
        <v>6401</v>
      </c>
      <c r="G171" s="5" t="s">
        <v>6413</v>
      </c>
      <c r="H171" s="7" t="s">
        <v>6414</v>
      </c>
      <c r="I171" s="5">
        <v>173250</v>
      </c>
      <c r="J171" s="24">
        <f t="shared" si="19"/>
        <v>190575</v>
      </c>
      <c r="K171" s="24">
        <f t="shared" si="20"/>
        <v>207900</v>
      </c>
      <c r="L171" s="24">
        <f t="shared" si="21"/>
        <v>225225</v>
      </c>
      <c r="M171" s="24">
        <f t="shared" si="22"/>
        <v>242550</v>
      </c>
      <c r="N171" s="24">
        <f t="shared" si="23"/>
        <v>251212</v>
      </c>
      <c r="O171" s="6" t="s">
        <v>488</v>
      </c>
      <c r="P171" s="6" t="s">
        <v>489</v>
      </c>
      <c r="Q171" s="6" t="s">
        <v>33</v>
      </c>
      <c r="R171" s="25"/>
      <c r="S171" s="25"/>
      <c r="T171" s="25" t="str">
        <f t="shared" si="24"/>
        <v>YES</v>
      </c>
      <c r="U171" s="25"/>
      <c r="V171" s="78"/>
      <c r="W171" s="25"/>
    </row>
    <row r="172" spans="1:23" ht="150" x14ac:dyDescent="0.2">
      <c r="A172" s="24">
        <v>170</v>
      </c>
      <c r="B172" s="7" t="s">
        <v>6372</v>
      </c>
      <c r="C172" s="14" t="s">
        <v>6373</v>
      </c>
      <c r="D172" s="7" t="s">
        <v>6372</v>
      </c>
      <c r="E172" s="5" t="s">
        <v>6441</v>
      </c>
      <c r="F172" s="16" t="s">
        <v>6442</v>
      </c>
      <c r="G172" s="5" t="s">
        <v>6514</v>
      </c>
      <c r="H172" s="16" t="s">
        <v>6515</v>
      </c>
      <c r="I172" s="5">
        <v>288750</v>
      </c>
      <c r="J172" s="24">
        <f t="shared" si="19"/>
        <v>317625</v>
      </c>
      <c r="K172" s="24">
        <f t="shared" si="20"/>
        <v>346500</v>
      </c>
      <c r="L172" s="24">
        <f t="shared" si="21"/>
        <v>375375</v>
      </c>
      <c r="M172" s="24">
        <f t="shared" si="22"/>
        <v>404250</v>
      </c>
      <c r="N172" s="24">
        <f t="shared" si="23"/>
        <v>418687</v>
      </c>
      <c r="O172" s="6" t="s">
        <v>8356</v>
      </c>
      <c r="P172" s="6" t="s">
        <v>8357</v>
      </c>
      <c r="Q172" s="6" t="s">
        <v>33</v>
      </c>
      <c r="R172" s="25"/>
      <c r="S172" s="25"/>
      <c r="T172" s="25" t="str">
        <f t="shared" ref="T172:T203" si="25">IF(I172&gt;65000,"YES","")</f>
        <v>YES</v>
      </c>
      <c r="U172" s="25"/>
      <c r="V172" s="78"/>
      <c r="W172" s="25"/>
    </row>
    <row r="173" spans="1:23" ht="45" x14ac:dyDescent="0.2">
      <c r="A173" s="24">
        <v>171</v>
      </c>
      <c r="B173" s="7" t="s">
        <v>6372</v>
      </c>
      <c r="C173" s="14" t="s">
        <v>6373</v>
      </c>
      <c r="D173" s="7" t="s">
        <v>6372</v>
      </c>
      <c r="E173" s="5" t="s">
        <v>6441</v>
      </c>
      <c r="F173" s="7" t="s">
        <v>6442</v>
      </c>
      <c r="G173" s="5" t="s">
        <v>6458</v>
      </c>
      <c r="H173" s="7" t="s">
        <v>6459</v>
      </c>
      <c r="I173" s="5">
        <v>216615</v>
      </c>
      <c r="J173" s="24">
        <f t="shared" si="19"/>
        <v>238276</v>
      </c>
      <c r="K173" s="24">
        <f t="shared" si="20"/>
        <v>259938</v>
      </c>
      <c r="L173" s="24">
        <f t="shared" si="21"/>
        <v>281599</v>
      </c>
      <c r="M173" s="24">
        <f t="shared" si="22"/>
        <v>303261</v>
      </c>
      <c r="N173" s="24">
        <f t="shared" si="23"/>
        <v>314091</v>
      </c>
      <c r="O173" s="6" t="s">
        <v>6387</v>
      </c>
      <c r="P173" s="6" t="s">
        <v>6396</v>
      </c>
      <c r="Q173" s="6" t="s">
        <v>33</v>
      </c>
      <c r="R173" s="25"/>
      <c r="S173" s="25"/>
      <c r="T173" s="25" t="str">
        <f t="shared" si="25"/>
        <v>YES</v>
      </c>
      <c r="U173" s="25"/>
      <c r="V173" s="78"/>
      <c r="W173" s="25"/>
    </row>
    <row r="174" spans="1:23" ht="75" x14ac:dyDescent="0.2">
      <c r="A174" s="24">
        <v>172</v>
      </c>
      <c r="B174" s="7" t="s">
        <v>6372</v>
      </c>
      <c r="C174" s="14" t="s">
        <v>6373</v>
      </c>
      <c r="D174" s="7" t="s">
        <v>6372</v>
      </c>
      <c r="E174" s="5" t="s">
        <v>6441</v>
      </c>
      <c r="F174" s="7" t="s">
        <v>6442</v>
      </c>
      <c r="G174" s="5" t="s">
        <v>6463</v>
      </c>
      <c r="H174" s="7" t="s">
        <v>6464</v>
      </c>
      <c r="I174" s="5">
        <v>216615</v>
      </c>
      <c r="J174" s="24">
        <f t="shared" si="19"/>
        <v>238276</v>
      </c>
      <c r="K174" s="24">
        <f t="shared" si="20"/>
        <v>259938</v>
      </c>
      <c r="L174" s="24">
        <f t="shared" si="21"/>
        <v>281599</v>
      </c>
      <c r="M174" s="24">
        <f t="shared" si="22"/>
        <v>303261</v>
      </c>
      <c r="N174" s="24">
        <f t="shared" si="23"/>
        <v>314091</v>
      </c>
      <c r="O174" s="6" t="s">
        <v>488</v>
      </c>
      <c r="P174" s="6" t="s">
        <v>6462</v>
      </c>
      <c r="Q174" s="6" t="s">
        <v>33</v>
      </c>
      <c r="R174" s="25"/>
      <c r="S174" s="25"/>
      <c r="T174" s="25" t="str">
        <f t="shared" si="25"/>
        <v>YES</v>
      </c>
      <c r="U174" s="25"/>
      <c r="V174" s="78"/>
      <c r="W174" s="25"/>
    </row>
    <row r="175" spans="1:23" ht="75" x14ac:dyDescent="0.2">
      <c r="A175" s="24">
        <v>173</v>
      </c>
      <c r="B175" s="7" t="s">
        <v>6372</v>
      </c>
      <c r="C175" s="14" t="s">
        <v>6373</v>
      </c>
      <c r="D175" s="7" t="s">
        <v>6372</v>
      </c>
      <c r="E175" s="5" t="s">
        <v>6441</v>
      </c>
      <c r="F175" s="7" t="s">
        <v>6442</v>
      </c>
      <c r="G175" s="5" t="s">
        <v>6460</v>
      </c>
      <c r="H175" s="7" t="s">
        <v>6461</v>
      </c>
      <c r="I175" s="5">
        <v>216615</v>
      </c>
      <c r="J175" s="24">
        <f t="shared" si="19"/>
        <v>238276</v>
      </c>
      <c r="K175" s="24">
        <f t="shared" si="20"/>
        <v>259938</v>
      </c>
      <c r="L175" s="24">
        <f t="shared" si="21"/>
        <v>281599</v>
      </c>
      <c r="M175" s="24">
        <f t="shared" si="22"/>
        <v>303261</v>
      </c>
      <c r="N175" s="24">
        <f t="shared" si="23"/>
        <v>314091</v>
      </c>
      <c r="O175" s="6" t="s">
        <v>488</v>
      </c>
      <c r="P175" s="6" t="s">
        <v>6462</v>
      </c>
      <c r="Q175" s="6" t="s">
        <v>33</v>
      </c>
      <c r="R175" s="25"/>
      <c r="S175" s="25"/>
      <c r="T175" s="25" t="str">
        <f t="shared" si="25"/>
        <v>YES</v>
      </c>
      <c r="U175" s="25"/>
      <c r="V175" s="78"/>
      <c r="W175" s="25"/>
    </row>
    <row r="176" spans="1:23" ht="60" x14ac:dyDescent="0.2">
      <c r="A176" s="24">
        <v>174</v>
      </c>
      <c r="B176" s="7" t="s">
        <v>6372</v>
      </c>
      <c r="C176" s="14" t="s">
        <v>6373</v>
      </c>
      <c r="D176" s="7" t="s">
        <v>6372</v>
      </c>
      <c r="E176" s="5" t="s">
        <v>6441</v>
      </c>
      <c r="F176" s="7" t="s">
        <v>6442</v>
      </c>
      <c r="G176" s="5" t="s">
        <v>6505</v>
      </c>
      <c r="H176" s="7" t="s">
        <v>6506</v>
      </c>
      <c r="I176" s="5">
        <v>216615</v>
      </c>
      <c r="J176" s="24">
        <f t="shared" si="19"/>
        <v>238276</v>
      </c>
      <c r="K176" s="24">
        <f t="shared" si="20"/>
        <v>259938</v>
      </c>
      <c r="L176" s="24">
        <f t="shared" si="21"/>
        <v>281599</v>
      </c>
      <c r="M176" s="24">
        <f t="shared" si="22"/>
        <v>303261</v>
      </c>
      <c r="N176" s="24">
        <f t="shared" si="23"/>
        <v>314091</v>
      </c>
      <c r="O176" s="6" t="s">
        <v>6391</v>
      </c>
      <c r="P176" s="6" t="s">
        <v>6507</v>
      </c>
      <c r="Q176" s="6" t="s">
        <v>33</v>
      </c>
      <c r="R176" s="25"/>
      <c r="S176" s="25"/>
      <c r="T176" s="25" t="str">
        <f t="shared" si="25"/>
        <v>YES</v>
      </c>
      <c r="U176" s="25"/>
      <c r="V176" s="78"/>
      <c r="W176" s="25"/>
    </row>
    <row r="177" spans="1:23" ht="45" x14ac:dyDescent="0.2">
      <c r="A177" s="24">
        <v>175</v>
      </c>
      <c r="B177" s="7" t="s">
        <v>6372</v>
      </c>
      <c r="C177" s="14" t="s">
        <v>6373</v>
      </c>
      <c r="D177" s="7" t="s">
        <v>6372</v>
      </c>
      <c r="E177" s="5" t="s">
        <v>6441</v>
      </c>
      <c r="F177" s="7" t="s">
        <v>6442</v>
      </c>
      <c r="G177" s="5" t="s">
        <v>6502</v>
      </c>
      <c r="H177" s="7" t="s">
        <v>6503</v>
      </c>
      <c r="I177" s="5">
        <v>216615</v>
      </c>
      <c r="J177" s="24">
        <f t="shared" si="19"/>
        <v>238276</v>
      </c>
      <c r="K177" s="24">
        <f t="shared" si="20"/>
        <v>259938</v>
      </c>
      <c r="L177" s="24">
        <f t="shared" si="21"/>
        <v>281599</v>
      </c>
      <c r="M177" s="24">
        <f t="shared" si="22"/>
        <v>303261</v>
      </c>
      <c r="N177" s="24">
        <f t="shared" si="23"/>
        <v>314091</v>
      </c>
      <c r="O177" s="6" t="s">
        <v>488</v>
      </c>
      <c r="P177" s="6" t="s">
        <v>6504</v>
      </c>
      <c r="Q177" s="6" t="s">
        <v>33</v>
      </c>
      <c r="R177" s="25"/>
      <c r="S177" s="25"/>
      <c r="T177" s="25" t="str">
        <f t="shared" si="25"/>
        <v>YES</v>
      </c>
      <c r="U177" s="25"/>
      <c r="V177" s="78"/>
      <c r="W177" s="25"/>
    </row>
    <row r="178" spans="1:23" ht="60" x14ac:dyDescent="0.2">
      <c r="A178" s="24">
        <v>176</v>
      </c>
      <c r="B178" s="7" t="s">
        <v>6372</v>
      </c>
      <c r="C178" s="14" t="s">
        <v>6373</v>
      </c>
      <c r="D178" s="7" t="s">
        <v>6372</v>
      </c>
      <c r="E178" s="5" t="s">
        <v>6441</v>
      </c>
      <c r="F178" s="7" t="s">
        <v>6442</v>
      </c>
      <c r="G178" s="5" t="s">
        <v>6465</v>
      </c>
      <c r="H178" s="7" t="s">
        <v>6466</v>
      </c>
      <c r="I178" s="5">
        <v>216615</v>
      </c>
      <c r="J178" s="24">
        <f t="shared" si="19"/>
        <v>238276</v>
      </c>
      <c r="K178" s="24">
        <f t="shared" si="20"/>
        <v>259938</v>
      </c>
      <c r="L178" s="24">
        <f t="shared" si="21"/>
        <v>281599</v>
      </c>
      <c r="M178" s="24">
        <f t="shared" si="22"/>
        <v>303261</v>
      </c>
      <c r="N178" s="24">
        <f t="shared" si="23"/>
        <v>314091</v>
      </c>
      <c r="O178" s="6" t="s">
        <v>488</v>
      </c>
      <c r="P178" s="6" t="s">
        <v>6467</v>
      </c>
      <c r="Q178" s="6" t="s">
        <v>33</v>
      </c>
      <c r="R178" s="25"/>
      <c r="S178" s="25"/>
      <c r="T178" s="25" t="str">
        <f t="shared" si="25"/>
        <v>YES</v>
      </c>
      <c r="U178" s="25"/>
      <c r="V178" s="78"/>
      <c r="W178" s="25"/>
    </row>
    <row r="179" spans="1:23" ht="75" x14ac:dyDescent="0.2">
      <c r="A179" s="24">
        <v>177</v>
      </c>
      <c r="B179" s="7" t="s">
        <v>6372</v>
      </c>
      <c r="C179" s="14" t="s">
        <v>6373</v>
      </c>
      <c r="D179" s="7" t="s">
        <v>6372</v>
      </c>
      <c r="E179" s="5" t="s">
        <v>6441</v>
      </c>
      <c r="F179" s="7" t="s">
        <v>6442</v>
      </c>
      <c r="G179" s="5" t="s">
        <v>6446</v>
      </c>
      <c r="H179" s="7" t="s">
        <v>6447</v>
      </c>
      <c r="I179" s="5">
        <v>216615</v>
      </c>
      <c r="J179" s="24">
        <f t="shared" si="19"/>
        <v>238276</v>
      </c>
      <c r="K179" s="24">
        <f t="shared" si="20"/>
        <v>259938</v>
      </c>
      <c r="L179" s="24">
        <f t="shared" si="21"/>
        <v>281599</v>
      </c>
      <c r="M179" s="24">
        <f t="shared" si="22"/>
        <v>303261</v>
      </c>
      <c r="N179" s="24">
        <f t="shared" si="23"/>
        <v>314091</v>
      </c>
      <c r="O179" s="6" t="s">
        <v>6448</v>
      </c>
      <c r="P179" s="6" t="s">
        <v>6449</v>
      </c>
      <c r="Q179" s="6" t="s">
        <v>33</v>
      </c>
      <c r="R179" s="25"/>
      <c r="S179" s="25"/>
      <c r="T179" s="25" t="str">
        <f t="shared" si="25"/>
        <v>YES</v>
      </c>
      <c r="U179" s="25"/>
      <c r="V179" s="78"/>
      <c r="W179" s="25"/>
    </row>
    <row r="180" spans="1:23" ht="45" x14ac:dyDescent="0.2">
      <c r="A180" s="24">
        <v>178</v>
      </c>
      <c r="B180" s="7" t="s">
        <v>6372</v>
      </c>
      <c r="C180" s="14" t="s">
        <v>6373</v>
      </c>
      <c r="D180" s="7" t="s">
        <v>6372</v>
      </c>
      <c r="E180" s="5" t="s">
        <v>6441</v>
      </c>
      <c r="F180" s="7" t="s">
        <v>6442</v>
      </c>
      <c r="G180" s="5" t="s">
        <v>6443</v>
      </c>
      <c r="H180" s="7" t="s">
        <v>6444</v>
      </c>
      <c r="I180" s="5">
        <v>216615</v>
      </c>
      <c r="J180" s="24">
        <f t="shared" si="19"/>
        <v>238276</v>
      </c>
      <c r="K180" s="24">
        <f t="shared" si="20"/>
        <v>259938</v>
      </c>
      <c r="L180" s="24">
        <f t="shared" si="21"/>
        <v>281599</v>
      </c>
      <c r="M180" s="24">
        <f t="shared" si="22"/>
        <v>303261</v>
      </c>
      <c r="N180" s="24">
        <f t="shared" si="23"/>
        <v>314091</v>
      </c>
      <c r="O180" s="6" t="s">
        <v>6445</v>
      </c>
      <c r="P180" s="6" t="s">
        <v>6392</v>
      </c>
      <c r="Q180" s="6" t="s">
        <v>33</v>
      </c>
      <c r="R180" s="25"/>
      <c r="S180" s="25"/>
      <c r="T180" s="25" t="str">
        <f t="shared" si="25"/>
        <v>YES</v>
      </c>
      <c r="U180" s="25"/>
      <c r="V180" s="78"/>
      <c r="W180" s="25"/>
    </row>
    <row r="181" spans="1:23" ht="75" x14ac:dyDescent="0.2">
      <c r="A181" s="24">
        <v>179</v>
      </c>
      <c r="B181" s="7" t="s">
        <v>6372</v>
      </c>
      <c r="C181" s="14" t="s">
        <v>6373</v>
      </c>
      <c r="D181" s="7" t="s">
        <v>6372</v>
      </c>
      <c r="E181" s="5" t="s">
        <v>6441</v>
      </c>
      <c r="F181" s="7" t="s">
        <v>6442</v>
      </c>
      <c r="G181" s="5" t="s">
        <v>6454</v>
      </c>
      <c r="H181" s="7" t="s">
        <v>6455</v>
      </c>
      <c r="I181" s="5">
        <v>216615</v>
      </c>
      <c r="J181" s="24">
        <f t="shared" si="19"/>
        <v>238276</v>
      </c>
      <c r="K181" s="24">
        <f t="shared" si="20"/>
        <v>259938</v>
      </c>
      <c r="L181" s="24">
        <f t="shared" si="21"/>
        <v>281599</v>
      </c>
      <c r="M181" s="24">
        <f t="shared" si="22"/>
        <v>303261</v>
      </c>
      <c r="N181" s="24">
        <f t="shared" si="23"/>
        <v>314091</v>
      </c>
      <c r="O181" s="6" t="s">
        <v>6456</v>
      </c>
      <c r="P181" s="6" t="s">
        <v>6457</v>
      </c>
      <c r="Q181" s="6" t="s">
        <v>33</v>
      </c>
      <c r="R181" s="25"/>
      <c r="S181" s="25"/>
      <c r="T181" s="25" t="str">
        <f t="shared" si="25"/>
        <v>YES</v>
      </c>
      <c r="U181" s="25"/>
      <c r="V181" s="78"/>
      <c r="W181" s="25"/>
    </row>
    <row r="182" spans="1:23" ht="60" x14ac:dyDescent="0.2">
      <c r="A182" s="24">
        <v>180</v>
      </c>
      <c r="B182" s="7" t="s">
        <v>6372</v>
      </c>
      <c r="C182" s="14" t="s">
        <v>6373</v>
      </c>
      <c r="D182" s="7" t="s">
        <v>6372</v>
      </c>
      <c r="E182" s="5" t="s">
        <v>6441</v>
      </c>
      <c r="F182" s="7" t="s">
        <v>6442</v>
      </c>
      <c r="G182" s="5" t="s">
        <v>6471</v>
      </c>
      <c r="H182" s="7" t="s">
        <v>6472</v>
      </c>
      <c r="I182" s="5">
        <v>216615</v>
      </c>
      <c r="J182" s="24">
        <f t="shared" si="19"/>
        <v>238276</v>
      </c>
      <c r="K182" s="24">
        <f t="shared" si="20"/>
        <v>259938</v>
      </c>
      <c r="L182" s="24">
        <f t="shared" si="21"/>
        <v>281599</v>
      </c>
      <c r="M182" s="24">
        <f t="shared" si="22"/>
        <v>303261</v>
      </c>
      <c r="N182" s="24">
        <f t="shared" si="23"/>
        <v>314091</v>
      </c>
      <c r="O182" s="6" t="s">
        <v>6473</v>
      </c>
      <c r="P182" s="6" t="s">
        <v>6474</v>
      </c>
      <c r="Q182" s="6" t="s">
        <v>33</v>
      </c>
      <c r="R182" s="25"/>
      <c r="S182" s="25"/>
      <c r="T182" s="25" t="str">
        <f t="shared" si="25"/>
        <v>YES</v>
      </c>
      <c r="U182" s="25"/>
      <c r="V182" s="78"/>
      <c r="W182" s="25"/>
    </row>
    <row r="183" spans="1:23" ht="75" x14ac:dyDescent="0.2">
      <c r="A183" s="24">
        <v>181</v>
      </c>
      <c r="B183" s="7" t="s">
        <v>6372</v>
      </c>
      <c r="C183" s="14" t="s">
        <v>6373</v>
      </c>
      <c r="D183" s="7" t="s">
        <v>6372</v>
      </c>
      <c r="E183" s="5" t="s">
        <v>6441</v>
      </c>
      <c r="F183" s="7" t="s">
        <v>6442</v>
      </c>
      <c r="G183" s="5" t="s">
        <v>6512</v>
      </c>
      <c r="H183" s="7" t="s">
        <v>6513</v>
      </c>
      <c r="I183" s="5">
        <v>216615</v>
      </c>
      <c r="J183" s="24">
        <f t="shared" si="19"/>
        <v>238276</v>
      </c>
      <c r="K183" s="24">
        <f t="shared" si="20"/>
        <v>259938</v>
      </c>
      <c r="L183" s="24">
        <f t="shared" si="21"/>
        <v>281599</v>
      </c>
      <c r="M183" s="24">
        <f t="shared" si="22"/>
        <v>303261</v>
      </c>
      <c r="N183" s="24">
        <f t="shared" si="23"/>
        <v>314091</v>
      </c>
      <c r="O183" s="6" t="s">
        <v>6510</v>
      </c>
      <c r="P183" s="6" t="s">
        <v>6511</v>
      </c>
      <c r="Q183" s="6" t="s">
        <v>33</v>
      </c>
      <c r="R183" s="25"/>
      <c r="S183" s="25"/>
      <c r="T183" s="25" t="str">
        <f t="shared" si="25"/>
        <v>YES</v>
      </c>
      <c r="U183" s="25"/>
      <c r="V183" s="78"/>
      <c r="W183" s="25"/>
    </row>
    <row r="184" spans="1:23" ht="75" x14ac:dyDescent="0.2">
      <c r="A184" s="24">
        <v>182</v>
      </c>
      <c r="B184" s="7" t="s">
        <v>6372</v>
      </c>
      <c r="C184" s="14" t="s">
        <v>6373</v>
      </c>
      <c r="D184" s="7" t="s">
        <v>6372</v>
      </c>
      <c r="E184" s="5" t="s">
        <v>6441</v>
      </c>
      <c r="F184" s="7" t="s">
        <v>6442</v>
      </c>
      <c r="G184" s="5" t="s">
        <v>6475</v>
      </c>
      <c r="H184" s="7" t="s">
        <v>6476</v>
      </c>
      <c r="I184" s="5">
        <v>216615</v>
      </c>
      <c r="J184" s="24">
        <f t="shared" si="19"/>
        <v>238276</v>
      </c>
      <c r="K184" s="24">
        <f t="shared" si="20"/>
        <v>259938</v>
      </c>
      <c r="L184" s="24">
        <f t="shared" si="21"/>
        <v>281599</v>
      </c>
      <c r="M184" s="24">
        <f t="shared" si="22"/>
        <v>303261</v>
      </c>
      <c r="N184" s="24">
        <f t="shared" si="23"/>
        <v>314091</v>
      </c>
      <c r="O184" s="6" t="s">
        <v>6456</v>
      </c>
      <c r="P184" s="6" t="s">
        <v>6457</v>
      </c>
      <c r="Q184" s="6" t="s">
        <v>33</v>
      </c>
      <c r="R184" s="25"/>
      <c r="S184" s="25"/>
      <c r="T184" s="25" t="str">
        <f t="shared" si="25"/>
        <v>YES</v>
      </c>
      <c r="U184" s="25"/>
      <c r="V184" s="78"/>
      <c r="W184" s="25"/>
    </row>
    <row r="185" spans="1:23" ht="60" x14ac:dyDescent="0.2">
      <c r="A185" s="24">
        <v>183</v>
      </c>
      <c r="B185" s="7" t="s">
        <v>6372</v>
      </c>
      <c r="C185" s="14" t="s">
        <v>6373</v>
      </c>
      <c r="D185" s="7" t="s">
        <v>6372</v>
      </c>
      <c r="E185" s="5" t="s">
        <v>6441</v>
      </c>
      <c r="F185" s="7" t="s">
        <v>6442</v>
      </c>
      <c r="G185" s="5" t="s">
        <v>6450</v>
      </c>
      <c r="H185" s="7" t="s">
        <v>6451</v>
      </c>
      <c r="I185" s="5">
        <v>216615</v>
      </c>
      <c r="J185" s="24">
        <f t="shared" si="19"/>
        <v>238276</v>
      </c>
      <c r="K185" s="24">
        <f t="shared" si="20"/>
        <v>259938</v>
      </c>
      <c r="L185" s="24">
        <f t="shared" si="21"/>
        <v>281599</v>
      </c>
      <c r="M185" s="24">
        <f t="shared" si="22"/>
        <v>303261</v>
      </c>
      <c r="N185" s="24">
        <f t="shared" si="23"/>
        <v>314091</v>
      </c>
      <c r="O185" s="6" t="s">
        <v>6452</v>
      </c>
      <c r="P185" s="6" t="s">
        <v>6453</v>
      </c>
      <c r="Q185" s="6" t="s">
        <v>33</v>
      </c>
      <c r="R185" s="25"/>
      <c r="S185" s="25"/>
      <c r="T185" s="25" t="str">
        <f t="shared" si="25"/>
        <v>YES</v>
      </c>
      <c r="U185" s="25"/>
      <c r="V185" s="78"/>
      <c r="W185" s="25"/>
    </row>
    <row r="186" spans="1:23" ht="75" x14ac:dyDescent="0.2">
      <c r="A186" s="24">
        <v>184</v>
      </c>
      <c r="B186" s="7" t="s">
        <v>6372</v>
      </c>
      <c r="C186" s="14" t="s">
        <v>6373</v>
      </c>
      <c r="D186" s="7" t="s">
        <v>6372</v>
      </c>
      <c r="E186" s="5" t="s">
        <v>6441</v>
      </c>
      <c r="F186" s="7" t="s">
        <v>6442</v>
      </c>
      <c r="G186" s="5" t="s">
        <v>6508</v>
      </c>
      <c r="H186" s="7" t="s">
        <v>6509</v>
      </c>
      <c r="I186" s="5">
        <v>216615</v>
      </c>
      <c r="J186" s="24">
        <f t="shared" si="19"/>
        <v>238276</v>
      </c>
      <c r="K186" s="24">
        <f t="shared" si="20"/>
        <v>259938</v>
      </c>
      <c r="L186" s="24">
        <f t="shared" si="21"/>
        <v>281599</v>
      </c>
      <c r="M186" s="24">
        <f t="shared" si="22"/>
        <v>303261</v>
      </c>
      <c r="N186" s="24">
        <f t="shared" si="23"/>
        <v>314091</v>
      </c>
      <c r="O186" s="6" t="s">
        <v>6510</v>
      </c>
      <c r="P186" s="6" t="s">
        <v>6511</v>
      </c>
      <c r="Q186" s="6" t="s">
        <v>33</v>
      </c>
      <c r="R186" s="25"/>
      <c r="S186" s="25"/>
      <c r="T186" s="25" t="str">
        <f t="shared" si="25"/>
        <v>YES</v>
      </c>
      <c r="U186" s="25"/>
      <c r="V186" s="78"/>
      <c r="W186" s="25"/>
    </row>
    <row r="187" spans="1:23" ht="60" x14ac:dyDescent="0.2">
      <c r="A187" s="24">
        <v>185</v>
      </c>
      <c r="B187" s="7" t="s">
        <v>6372</v>
      </c>
      <c r="C187" s="14" t="s">
        <v>6373</v>
      </c>
      <c r="D187" s="7" t="s">
        <v>6372</v>
      </c>
      <c r="E187" s="5" t="s">
        <v>6441</v>
      </c>
      <c r="F187" s="7" t="s">
        <v>6442</v>
      </c>
      <c r="G187" s="5" t="s">
        <v>6468</v>
      </c>
      <c r="H187" s="7" t="s">
        <v>6469</v>
      </c>
      <c r="I187" s="5">
        <v>216615</v>
      </c>
      <c r="J187" s="24">
        <f t="shared" si="19"/>
        <v>238276</v>
      </c>
      <c r="K187" s="24">
        <f t="shared" si="20"/>
        <v>259938</v>
      </c>
      <c r="L187" s="24">
        <f t="shared" si="21"/>
        <v>281599</v>
      </c>
      <c r="M187" s="24">
        <f t="shared" si="22"/>
        <v>303261</v>
      </c>
      <c r="N187" s="24">
        <f t="shared" si="23"/>
        <v>314091</v>
      </c>
      <c r="O187" s="6" t="s">
        <v>6387</v>
      </c>
      <c r="P187" s="6" t="s">
        <v>6470</v>
      </c>
      <c r="Q187" s="6" t="s">
        <v>33</v>
      </c>
      <c r="R187" s="25"/>
      <c r="S187" s="25"/>
      <c r="T187" s="25" t="str">
        <f t="shared" si="25"/>
        <v>YES</v>
      </c>
      <c r="U187" s="25"/>
      <c r="V187" s="78"/>
      <c r="W187" s="25"/>
    </row>
    <row r="188" spans="1:23" ht="45" x14ac:dyDescent="0.2">
      <c r="A188" s="24">
        <v>186</v>
      </c>
      <c r="B188" s="7" t="s">
        <v>6372</v>
      </c>
      <c r="C188" s="14" t="s">
        <v>6373</v>
      </c>
      <c r="D188" s="7" t="s">
        <v>6372</v>
      </c>
      <c r="E188" s="5" t="s">
        <v>6441</v>
      </c>
      <c r="F188" s="7" t="s">
        <v>6442</v>
      </c>
      <c r="G188" s="5" t="s">
        <v>6492</v>
      </c>
      <c r="H188" s="7" t="s">
        <v>6493</v>
      </c>
      <c r="I188" s="5">
        <v>216615</v>
      </c>
      <c r="J188" s="24">
        <f t="shared" si="19"/>
        <v>238276</v>
      </c>
      <c r="K188" s="24">
        <f t="shared" si="20"/>
        <v>259938</v>
      </c>
      <c r="L188" s="24">
        <f t="shared" si="21"/>
        <v>281599</v>
      </c>
      <c r="M188" s="24">
        <f t="shared" si="22"/>
        <v>303261</v>
      </c>
      <c r="N188" s="24">
        <f t="shared" si="23"/>
        <v>314091</v>
      </c>
      <c r="O188" s="6" t="s">
        <v>6387</v>
      </c>
      <c r="P188" s="6" t="s">
        <v>6494</v>
      </c>
      <c r="Q188" s="6" t="s">
        <v>33</v>
      </c>
      <c r="R188" s="25"/>
      <c r="S188" s="25"/>
      <c r="T188" s="25" t="str">
        <f t="shared" si="25"/>
        <v>YES</v>
      </c>
      <c r="U188" s="25"/>
      <c r="V188" s="78"/>
      <c r="W188" s="25"/>
    </row>
    <row r="189" spans="1:23" ht="90" x14ac:dyDescent="0.2">
      <c r="A189" s="24">
        <v>187</v>
      </c>
      <c r="B189" s="7" t="s">
        <v>6372</v>
      </c>
      <c r="C189" s="14" t="s">
        <v>6373</v>
      </c>
      <c r="D189" s="7" t="s">
        <v>6372</v>
      </c>
      <c r="E189" s="5" t="s">
        <v>6441</v>
      </c>
      <c r="F189" s="7" t="s">
        <v>6442</v>
      </c>
      <c r="G189" s="5" t="s">
        <v>6498</v>
      </c>
      <c r="H189" s="7" t="s">
        <v>6499</v>
      </c>
      <c r="I189" s="5">
        <v>216615</v>
      </c>
      <c r="J189" s="24">
        <f t="shared" si="19"/>
        <v>238276</v>
      </c>
      <c r="K189" s="24">
        <f t="shared" si="20"/>
        <v>259938</v>
      </c>
      <c r="L189" s="24">
        <f t="shared" si="21"/>
        <v>281599</v>
      </c>
      <c r="M189" s="24">
        <f t="shared" si="22"/>
        <v>303261</v>
      </c>
      <c r="N189" s="24">
        <f t="shared" si="23"/>
        <v>314091</v>
      </c>
      <c r="O189" s="6" t="s">
        <v>6500</v>
      </c>
      <c r="P189" s="6" t="s">
        <v>6501</v>
      </c>
      <c r="Q189" s="6" t="s">
        <v>33</v>
      </c>
      <c r="R189" s="25"/>
      <c r="S189" s="25"/>
      <c r="T189" s="25" t="str">
        <f t="shared" si="25"/>
        <v>YES</v>
      </c>
      <c r="U189" s="25"/>
      <c r="V189" s="78"/>
      <c r="W189" s="25"/>
    </row>
    <row r="190" spans="1:23" ht="60" x14ac:dyDescent="0.2">
      <c r="A190" s="24">
        <v>188</v>
      </c>
      <c r="B190" s="7" t="s">
        <v>6372</v>
      </c>
      <c r="C190" s="14" t="s">
        <v>6373</v>
      </c>
      <c r="D190" s="7" t="s">
        <v>6372</v>
      </c>
      <c r="E190" s="5" t="s">
        <v>6441</v>
      </c>
      <c r="F190" s="7" t="s">
        <v>6442</v>
      </c>
      <c r="G190" s="5" t="s">
        <v>6495</v>
      </c>
      <c r="H190" s="7" t="s">
        <v>6496</v>
      </c>
      <c r="I190" s="5">
        <v>216615</v>
      </c>
      <c r="J190" s="24">
        <f t="shared" si="19"/>
        <v>238276</v>
      </c>
      <c r="K190" s="24">
        <f t="shared" si="20"/>
        <v>259938</v>
      </c>
      <c r="L190" s="24">
        <f t="shared" si="21"/>
        <v>281599</v>
      </c>
      <c r="M190" s="24">
        <f t="shared" si="22"/>
        <v>303261</v>
      </c>
      <c r="N190" s="24">
        <f t="shared" si="23"/>
        <v>314091</v>
      </c>
      <c r="O190" s="6" t="s">
        <v>6387</v>
      </c>
      <c r="P190" s="6" t="s">
        <v>6497</v>
      </c>
      <c r="Q190" s="6" t="s">
        <v>33</v>
      </c>
      <c r="R190" s="25"/>
      <c r="S190" s="25"/>
      <c r="T190" s="25" t="str">
        <f t="shared" si="25"/>
        <v>YES</v>
      </c>
      <c r="U190" s="25"/>
      <c r="V190" s="78"/>
      <c r="W190" s="25"/>
    </row>
    <row r="191" spans="1:23" ht="75" x14ac:dyDescent="0.2">
      <c r="A191" s="24">
        <v>189</v>
      </c>
      <c r="B191" s="7" t="s">
        <v>6372</v>
      </c>
      <c r="C191" s="14" t="s">
        <v>6373</v>
      </c>
      <c r="D191" s="7" t="s">
        <v>6372</v>
      </c>
      <c r="E191" s="5" t="s">
        <v>6441</v>
      </c>
      <c r="F191" s="7" t="s">
        <v>6442</v>
      </c>
      <c r="G191" s="5" t="s">
        <v>6480</v>
      </c>
      <c r="H191" s="7" t="s">
        <v>6481</v>
      </c>
      <c r="I191" s="5">
        <v>216615</v>
      </c>
      <c r="J191" s="24">
        <f t="shared" si="19"/>
        <v>238276</v>
      </c>
      <c r="K191" s="24">
        <f t="shared" si="20"/>
        <v>259938</v>
      </c>
      <c r="L191" s="24">
        <f t="shared" si="21"/>
        <v>281599</v>
      </c>
      <c r="M191" s="24">
        <f t="shared" si="22"/>
        <v>303261</v>
      </c>
      <c r="N191" s="24">
        <f t="shared" si="23"/>
        <v>314091</v>
      </c>
      <c r="O191" s="6" t="s">
        <v>488</v>
      </c>
      <c r="P191" s="6" t="s">
        <v>489</v>
      </c>
      <c r="Q191" s="6" t="s">
        <v>33</v>
      </c>
      <c r="R191" s="25"/>
      <c r="S191" s="25"/>
      <c r="T191" s="25" t="str">
        <f t="shared" si="25"/>
        <v>YES</v>
      </c>
      <c r="U191" s="25"/>
      <c r="V191" s="78"/>
      <c r="W191" s="25"/>
    </row>
    <row r="192" spans="1:23" ht="75" x14ac:dyDescent="0.2">
      <c r="A192" s="24">
        <v>190</v>
      </c>
      <c r="B192" s="7" t="s">
        <v>6372</v>
      </c>
      <c r="C192" s="14" t="s">
        <v>6373</v>
      </c>
      <c r="D192" s="7" t="s">
        <v>6372</v>
      </c>
      <c r="E192" s="5" t="s">
        <v>6441</v>
      </c>
      <c r="F192" s="7" t="s">
        <v>6442</v>
      </c>
      <c r="G192" s="5" t="s">
        <v>6490</v>
      </c>
      <c r="H192" s="7" t="s">
        <v>6491</v>
      </c>
      <c r="I192" s="5">
        <v>216615</v>
      </c>
      <c r="J192" s="24">
        <f t="shared" si="19"/>
        <v>238276</v>
      </c>
      <c r="K192" s="24">
        <f t="shared" si="20"/>
        <v>259938</v>
      </c>
      <c r="L192" s="24">
        <f t="shared" si="21"/>
        <v>281599</v>
      </c>
      <c r="M192" s="24">
        <f t="shared" si="22"/>
        <v>303261</v>
      </c>
      <c r="N192" s="24">
        <f t="shared" si="23"/>
        <v>314091</v>
      </c>
      <c r="O192" s="6" t="s">
        <v>488</v>
      </c>
      <c r="P192" s="6" t="s">
        <v>489</v>
      </c>
      <c r="Q192" s="6" t="s">
        <v>33</v>
      </c>
      <c r="R192" s="25"/>
      <c r="S192" s="25"/>
      <c r="T192" s="25" t="str">
        <f t="shared" si="25"/>
        <v>YES</v>
      </c>
      <c r="U192" s="25"/>
      <c r="V192" s="78"/>
      <c r="W192" s="25"/>
    </row>
    <row r="193" spans="1:25" ht="75" x14ac:dyDescent="0.2">
      <c r="A193" s="24">
        <v>191</v>
      </c>
      <c r="B193" s="7" t="s">
        <v>6372</v>
      </c>
      <c r="C193" s="14" t="s">
        <v>6373</v>
      </c>
      <c r="D193" s="7" t="s">
        <v>6372</v>
      </c>
      <c r="E193" s="5" t="s">
        <v>6441</v>
      </c>
      <c r="F193" s="7" t="s">
        <v>6442</v>
      </c>
      <c r="G193" s="5" t="s">
        <v>6488</v>
      </c>
      <c r="H193" s="7" t="s">
        <v>6489</v>
      </c>
      <c r="I193" s="5">
        <v>216615</v>
      </c>
      <c r="J193" s="24">
        <f t="shared" ref="J193:J260" si="26">ROUNDDOWN(I193*1.1,0)</f>
        <v>238276</v>
      </c>
      <c r="K193" s="24">
        <f t="shared" ref="K193:K260" si="27">ROUNDDOWN(20%*I193+I193,0)</f>
        <v>259938</v>
      </c>
      <c r="L193" s="24">
        <f t="shared" ref="L193:L260" si="28">ROUNDDOWN(30%*I193+I193,0)</f>
        <v>281599</v>
      </c>
      <c r="M193" s="24">
        <f t="shared" ref="M193:M260" si="29">ROUNDDOWN((I193*1.4),0)</f>
        <v>303261</v>
      </c>
      <c r="N193" s="24">
        <f t="shared" ref="N193:N260" si="30">ROUNDDOWN(I193*(1+45%),0)</f>
        <v>314091</v>
      </c>
      <c r="O193" s="6" t="s">
        <v>488</v>
      </c>
      <c r="P193" s="6" t="s">
        <v>489</v>
      </c>
      <c r="Q193" s="6" t="s">
        <v>33</v>
      </c>
      <c r="R193" s="25"/>
      <c r="S193" s="25"/>
      <c r="T193" s="25" t="str">
        <f t="shared" si="25"/>
        <v>YES</v>
      </c>
      <c r="U193" s="25"/>
      <c r="V193" s="78"/>
      <c r="W193" s="25"/>
    </row>
    <row r="194" spans="1:25" ht="75" x14ac:dyDescent="0.2">
      <c r="A194" s="24">
        <v>192</v>
      </c>
      <c r="B194" s="7" t="s">
        <v>6372</v>
      </c>
      <c r="C194" s="14" t="s">
        <v>6373</v>
      </c>
      <c r="D194" s="7" t="s">
        <v>6372</v>
      </c>
      <c r="E194" s="5" t="s">
        <v>6441</v>
      </c>
      <c r="F194" s="7" t="s">
        <v>6442</v>
      </c>
      <c r="G194" s="5" t="s">
        <v>6482</v>
      </c>
      <c r="H194" s="7" t="s">
        <v>6483</v>
      </c>
      <c r="I194" s="5">
        <v>216615</v>
      </c>
      <c r="J194" s="24">
        <f t="shared" si="26"/>
        <v>238276</v>
      </c>
      <c r="K194" s="24">
        <f t="shared" si="27"/>
        <v>259938</v>
      </c>
      <c r="L194" s="24">
        <f t="shared" si="28"/>
        <v>281599</v>
      </c>
      <c r="M194" s="24">
        <f t="shared" si="29"/>
        <v>303261</v>
      </c>
      <c r="N194" s="24">
        <f t="shared" si="30"/>
        <v>314091</v>
      </c>
      <c r="O194" s="6" t="s">
        <v>488</v>
      </c>
      <c r="P194" s="6" t="s">
        <v>489</v>
      </c>
      <c r="Q194" s="6" t="s">
        <v>33</v>
      </c>
      <c r="R194" s="25"/>
      <c r="S194" s="25"/>
      <c r="T194" s="25" t="str">
        <f t="shared" si="25"/>
        <v>YES</v>
      </c>
      <c r="U194" s="25"/>
      <c r="V194" s="78"/>
      <c r="W194" s="25"/>
    </row>
    <row r="195" spans="1:25" ht="48.75" customHeight="1" x14ac:dyDescent="0.2">
      <c r="A195" s="24">
        <v>193</v>
      </c>
      <c r="B195" s="7" t="s">
        <v>6372</v>
      </c>
      <c r="C195" s="14" t="s">
        <v>6373</v>
      </c>
      <c r="D195" s="7" t="s">
        <v>6372</v>
      </c>
      <c r="E195" s="5" t="s">
        <v>6441</v>
      </c>
      <c r="F195" s="7" t="s">
        <v>6442</v>
      </c>
      <c r="G195" s="5" t="s">
        <v>6486</v>
      </c>
      <c r="H195" s="7" t="s">
        <v>6487</v>
      </c>
      <c r="I195" s="5">
        <v>216615</v>
      </c>
      <c r="J195" s="24">
        <f t="shared" si="26"/>
        <v>238276</v>
      </c>
      <c r="K195" s="24">
        <f t="shared" si="27"/>
        <v>259938</v>
      </c>
      <c r="L195" s="24">
        <f t="shared" si="28"/>
        <v>281599</v>
      </c>
      <c r="M195" s="24">
        <f t="shared" si="29"/>
        <v>303261</v>
      </c>
      <c r="N195" s="24">
        <f t="shared" si="30"/>
        <v>314091</v>
      </c>
      <c r="O195" s="6" t="s">
        <v>488</v>
      </c>
      <c r="P195" s="6" t="s">
        <v>489</v>
      </c>
      <c r="Q195" s="6" t="s">
        <v>33</v>
      </c>
      <c r="R195" s="25"/>
      <c r="S195" s="25"/>
      <c r="T195" s="25" t="str">
        <f t="shared" si="25"/>
        <v>YES</v>
      </c>
      <c r="U195" s="25"/>
      <c r="V195" s="78"/>
      <c r="W195" s="25"/>
    </row>
    <row r="196" spans="1:25" ht="75" x14ac:dyDescent="0.2">
      <c r="A196" s="24">
        <v>194</v>
      </c>
      <c r="B196" s="7" t="s">
        <v>6372</v>
      </c>
      <c r="C196" s="14" t="s">
        <v>6373</v>
      </c>
      <c r="D196" s="7" t="s">
        <v>6372</v>
      </c>
      <c r="E196" s="5" t="s">
        <v>6441</v>
      </c>
      <c r="F196" s="7" t="s">
        <v>6442</v>
      </c>
      <c r="G196" s="5" t="s">
        <v>6484</v>
      </c>
      <c r="H196" s="7" t="s">
        <v>6485</v>
      </c>
      <c r="I196" s="5">
        <v>216615</v>
      </c>
      <c r="J196" s="24">
        <f t="shared" si="26"/>
        <v>238276</v>
      </c>
      <c r="K196" s="24">
        <f t="shared" si="27"/>
        <v>259938</v>
      </c>
      <c r="L196" s="24">
        <f t="shared" si="28"/>
        <v>281599</v>
      </c>
      <c r="M196" s="24">
        <f t="shared" si="29"/>
        <v>303261</v>
      </c>
      <c r="N196" s="24">
        <f t="shared" si="30"/>
        <v>314091</v>
      </c>
      <c r="O196" s="6" t="s">
        <v>488</v>
      </c>
      <c r="P196" s="6" t="s">
        <v>489</v>
      </c>
      <c r="Q196" s="6" t="s">
        <v>33</v>
      </c>
      <c r="R196" s="25"/>
      <c r="S196" s="25"/>
      <c r="T196" s="25" t="str">
        <f t="shared" si="25"/>
        <v>YES</v>
      </c>
      <c r="U196" s="25"/>
      <c r="V196" s="78"/>
      <c r="W196" s="25"/>
    </row>
    <row r="197" spans="1:25" ht="60" x14ac:dyDescent="0.2">
      <c r="A197" s="24">
        <v>195</v>
      </c>
      <c r="B197" s="7" t="s">
        <v>6372</v>
      </c>
      <c r="C197" s="14" t="s">
        <v>6373</v>
      </c>
      <c r="D197" s="7" t="s">
        <v>6372</v>
      </c>
      <c r="E197" s="5" t="s">
        <v>6441</v>
      </c>
      <c r="F197" s="7" t="s">
        <v>6442</v>
      </c>
      <c r="G197" s="5" t="s">
        <v>6477</v>
      </c>
      <c r="H197" s="7" t="s">
        <v>6478</v>
      </c>
      <c r="I197" s="5">
        <v>216615</v>
      </c>
      <c r="J197" s="24">
        <f t="shared" si="26"/>
        <v>238276</v>
      </c>
      <c r="K197" s="24">
        <f t="shared" si="27"/>
        <v>259938</v>
      </c>
      <c r="L197" s="24">
        <f t="shared" si="28"/>
        <v>281599</v>
      </c>
      <c r="M197" s="24">
        <f t="shared" si="29"/>
        <v>303261</v>
      </c>
      <c r="N197" s="24">
        <f t="shared" si="30"/>
        <v>314091</v>
      </c>
      <c r="O197" s="6" t="s">
        <v>6387</v>
      </c>
      <c r="P197" s="6" t="s">
        <v>6479</v>
      </c>
      <c r="Q197" s="6" t="s">
        <v>33</v>
      </c>
      <c r="R197" s="25"/>
      <c r="S197" s="25"/>
      <c r="T197" s="25" t="str">
        <f t="shared" si="25"/>
        <v>YES</v>
      </c>
      <c r="U197" s="25"/>
      <c r="V197" s="78"/>
      <c r="W197" s="25"/>
    </row>
    <row r="198" spans="1:25" ht="90" x14ac:dyDescent="0.25">
      <c r="A198" s="24">
        <v>196</v>
      </c>
      <c r="B198" s="7" t="s">
        <v>6372</v>
      </c>
      <c r="C198" s="14" t="s">
        <v>6373</v>
      </c>
      <c r="D198" s="7" t="s">
        <v>6372</v>
      </c>
      <c r="E198" s="5" t="s">
        <v>6697</v>
      </c>
      <c r="F198" s="7" t="s">
        <v>6698</v>
      </c>
      <c r="G198" s="5" t="s">
        <v>6699</v>
      </c>
      <c r="H198" s="7" t="s">
        <v>6698</v>
      </c>
      <c r="I198" s="5">
        <v>43365</v>
      </c>
      <c r="J198" s="24">
        <f t="shared" si="26"/>
        <v>47701</v>
      </c>
      <c r="K198" s="24">
        <f t="shared" si="27"/>
        <v>52038</v>
      </c>
      <c r="L198" s="24">
        <f t="shared" si="28"/>
        <v>56374</v>
      </c>
      <c r="M198" s="24">
        <f t="shared" si="29"/>
        <v>60711</v>
      </c>
      <c r="N198" s="24">
        <f t="shared" si="30"/>
        <v>62879</v>
      </c>
      <c r="O198" s="6" t="s">
        <v>6700</v>
      </c>
      <c r="P198" s="6" t="s">
        <v>6701</v>
      </c>
      <c r="Q198" s="6" t="s">
        <v>33</v>
      </c>
      <c r="R198" s="25"/>
      <c r="S198" s="25"/>
      <c r="T198" s="25" t="str">
        <f t="shared" si="25"/>
        <v/>
      </c>
      <c r="U198" s="25"/>
      <c r="V198" s="78"/>
      <c r="W198" s="25"/>
      <c r="X198" s="63"/>
      <c r="Y198" s="58"/>
    </row>
    <row r="199" spans="1:25" ht="30" x14ac:dyDescent="0.2">
      <c r="A199" s="24">
        <v>197</v>
      </c>
      <c r="B199" s="7" t="s">
        <v>6372</v>
      </c>
      <c r="C199" s="14" t="s">
        <v>6373</v>
      </c>
      <c r="D199" s="7" t="s">
        <v>6372</v>
      </c>
      <c r="E199" s="5" t="s">
        <v>6686</v>
      </c>
      <c r="F199" s="7" t="s">
        <v>6687</v>
      </c>
      <c r="G199" s="5" t="s">
        <v>6688</v>
      </c>
      <c r="H199" s="7" t="s">
        <v>6689</v>
      </c>
      <c r="I199" s="5">
        <v>40425</v>
      </c>
      <c r="J199" s="24">
        <f t="shared" si="26"/>
        <v>44467</v>
      </c>
      <c r="K199" s="24">
        <f t="shared" si="27"/>
        <v>48510</v>
      </c>
      <c r="L199" s="24">
        <f t="shared" si="28"/>
        <v>52552</v>
      </c>
      <c r="M199" s="24">
        <f t="shared" si="29"/>
        <v>56595</v>
      </c>
      <c r="N199" s="24">
        <f t="shared" si="30"/>
        <v>58616</v>
      </c>
      <c r="O199" s="6" t="s">
        <v>6690</v>
      </c>
      <c r="P199" s="6" t="s">
        <v>6691</v>
      </c>
      <c r="Q199" s="6" t="s">
        <v>33</v>
      </c>
      <c r="R199" s="25"/>
      <c r="S199" s="25"/>
      <c r="T199" s="25" t="str">
        <f t="shared" si="25"/>
        <v/>
      </c>
      <c r="U199" s="25"/>
      <c r="V199" s="78"/>
      <c r="W199" s="25"/>
    </row>
    <row r="200" spans="1:25" ht="120" x14ac:dyDescent="0.2">
      <c r="A200" s="24">
        <v>198</v>
      </c>
      <c r="B200" s="7" t="s">
        <v>6372</v>
      </c>
      <c r="C200" s="14" t="s">
        <v>6373</v>
      </c>
      <c r="D200" s="7" t="s">
        <v>6372</v>
      </c>
      <c r="E200" s="5" t="s">
        <v>6799</v>
      </c>
      <c r="F200" s="16" t="s">
        <v>6800</v>
      </c>
      <c r="G200" s="5" t="s">
        <v>6801</v>
      </c>
      <c r="H200" s="16" t="s">
        <v>6800</v>
      </c>
      <c r="I200" s="5">
        <v>65625</v>
      </c>
      <c r="J200" s="24">
        <f t="shared" si="26"/>
        <v>72187</v>
      </c>
      <c r="K200" s="24">
        <f t="shared" si="27"/>
        <v>78750</v>
      </c>
      <c r="L200" s="24">
        <f t="shared" si="28"/>
        <v>85312</v>
      </c>
      <c r="M200" s="24">
        <f t="shared" si="29"/>
        <v>91875</v>
      </c>
      <c r="N200" s="24">
        <f t="shared" si="30"/>
        <v>95156</v>
      </c>
      <c r="O200" s="6" t="s">
        <v>8358</v>
      </c>
      <c r="P200" s="6" t="s">
        <v>8335</v>
      </c>
      <c r="Q200" s="6" t="s">
        <v>33</v>
      </c>
      <c r="R200" s="25"/>
      <c r="S200" s="25"/>
      <c r="T200" s="25" t="str">
        <f t="shared" si="25"/>
        <v>YES</v>
      </c>
      <c r="U200" s="25"/>
      <c r="V200" s="78"/>
      <c r="W200" s="25"/>
    </row>
    <row r="201" spans="1:25" ht="60" x14ac:dyDescent="0.2">
      <c r="A201" s="24">
        <v>199</v>
      </c>
      <c r="B201" s="7" t="s">
        <v>6372</v>
      </c>
      <c r="C201" s="14" t="s">
        <v>6373</v>
      </c>
      <c r="D201" s="7" t="s">
        <v>6372</v>
      </c>
      <c r="E201" s="5" t="s">
        <v>6540</v>
      </c>
      <c r="F201" s="7" t="s">
        <v>6541</v>
      </c>
      <c r="G201" s="5" t="s">
        <v>6542</v>
      </c>
      <c r="H201" s="7" t="s">
        <v>6543</v>
      </c>
      <c r="I201" s="5">
        <v>245490</v>
      </c>
      <c r="J201" s="24">
        <f t="shared" si="26"/>
        <v>270039</v>
      </c>
      <c r="K201" s="24">
        <f t="shared" si="27"/>
        <v>294588</v>
      </c>
      <c r="L201" s="24">
        <f t="shared" si="28"/>
        <v>319137</v>
      </c>
      <c r="M201" s="24">
        <f t="shared" si="29"/>
        <v>343686</v>
      </c>
      <c r="N201" s="24">
        <f t="shared" si="30"/>
        <v>355960</v>
      </c>
      <c r="O201" s="6" t="s">
        <v>6510</v>
      </c>
      <c r="P201" s="6" t="s">
        <v>6544</v>
      </c>
      <c r="Q201" s="6" t="s">
        <v>33</v>
      </c>
      <c r="R201" s="25"/>
      <c r="S201" s="25"/>
      <c r="T201" s="25" t="str">
        <f t="shared" si="25"/>
        <v>YES</v>
      </c>
      <c r="U201" s="25"/>
      <c r="V201" s="78"/>
      <c r="W201" s="25"/>
    </row>
    <row r="202" spans="1:25" ht="120" x14ac:dyDescent="0.2">
      <c r="A202" s="24">
        <v>200</v>
      </c>
      <c r="B202" s="7" t="s">
        <v>86</v>
      </c>
      <c r="C202" s="5" t="s">
        <v>87</v>
      </c>
      <c r="D202" s="7" t="s">
        <v>86</v>
      </c>
      <c r="E202" s="5" t="s">
        <v>101</v>
      </c>
      <c r="F202" s="4" t="s">
        <v>102</v>
      </c>
      <c r="G202" s="5" t="s">
        <v>103</v>
      </c>
      <c r="H202" s="4" t="s">
        <v>102</v>
      </c>
      <c r="I202" s="5">
        <v>1785</v>
      </c>
      <c r="J202" s="24">
        <f t="shared" si="26"/>
        <v>1963</v>
      </c>
      <c r="K202" s="24">
        <f t="shared" si="27"/>
        <v>2142</v>
      </c>
      <c r="L202" s="24">
        <f t="shared" si="28"/>
        <v>2320</v>
      </c>
      <c r="M202" s="24">
        <f t="shared" si="29"/>
        <v>2499</v>
      </c>
      <c r="N202" s="24">
        <f t="shared" si="30"/>
        <v>2588</v>
      </c>
      <c r="O202" s="6" t="s">
        <v>104</v>
      </c>
      <c r="P202" s="6" t="s">
        <v>105</v>
      </c>
      <c r="Q202" s="6" t="s">
        <v>33</v>
      </c>
      <c r="R202" s="44" t="s">
        <v>7092</v>
      </c>
      <c r="S202" s="25"/>
      <c r="T202" s="25" t="str">
        <f t="shared" si="25"/>
        <v/>
      </c>
      <c r="U202" s="25" t="s">
        <v>7092</v>
      </c>
      <c r="V202" s="78"/>
      <c r="W202" s="25"/>
      <c r="Y202" s="3" t="s">
        <v>8210</v>
      </c>
    </row>
    <row r="203" spans="1:25" ht="60" x14ac:dyDescent="0.2">
      <c r="A203" s="24">
        <v>201</v>
      </c>
      <c r="B203" s="7" t="s">
        <v>86</v>
      </c>
      <c r="C203" s="5" t="s">
        <v>87</v>
      </c>
      <c r="D203" s="7" t="s">
        <v>86</v>
      </c>
      <c r="E203" s="5" t="s">
        <v>93</v>
      </c>
      <c r="F203" s="4" t="s">
        <v>94</v>
      </c>
      <c r="G203" s="5" t="s">
        <v>95</v>
      </c>
      <c r="H203" s="4" t="s">
        <v>96</v>
      </c>
      <c r="I203" s="5">
        <v>2100</v>
      </c>
      <c r="J203" s="24">
        <f t="shared" si="26"/>
        <v>2310</v>
      </c>
      <c r="K203" s="24">
        <f t="shared" si="27"/>
        <v>2520</v>
      </c>
      <c r="L203" s="24">
        <f t="shared" si="28"/>
        <v>2730</v>
      </c>
      <c r="M203" s="24">
        <f t="shared" si="29"/>
        <v>2940</v>
      </c>
      <c r="N203" s="24">
        <f t="shared" si="30"/>
        <v>3045</v>
      </c>
      <c r="O203" s="6" t="s">
        <v>97</v>
      </c>
      <c r="P203" s="6" t="s">
        <v>98</v>
      </c>
      <c r="Q203" s="6" t="s">
        <v>33</v>
      </c>
      <c r="R203" s="44" t="s">
        <v>7092</v>
      </c>
      <c r="S203" s="25"/>
      <c r="T203" s="25" t="str">
        <f t="shared" si="25"/>
        <v/>
      </c>
      <c r="U203" s="25" t="s">
        <v>7092</v>
      </c>
      <c r="V203" s="78"/>
      <c r="W203" s="25"/>
      <c r="Y203" s="3" t="s">
        <v>8210</v>
      </c>
    </row>
    <row r="204" spans="1:25" ht="60" x14ac:dyDescent="0.2">
      <c r="A204" s="24">
        <v>202</v>
      </c>
      <c r="B204" s="7" t="s">
        <v>86</v>
      </c>
      <c r="C204" s="5" t="s">
        <v>87</v>
      </c>
      <c r="D204" s="7" t="s">
        <v>86</v>
      </c>
      <c r="E204" s="5" t="s">
        <v>93</v>
      </c>
      <c r="F204" s="4" t="s">
        <v>94</v>
      </c>
      <c r="G204" s="5" t="s">
        <v>99</v>
      </c>
      <c r="H204" s="4" t="s">
        <v>100</v>
      </c>
      <c r="I204" s="5">
        <v>11550</v>
      </c>
      <c r="J204" s="24">
        <f t="shared" si="26"/>
        <v>12705</v>
      </c>
      <c r="K204" s="24">
        <f t="shared" si="27"/>
        <v>13860</v>
      </c>
      <c r="L204" s="24">
        <f t="shared" si="28"/>
        <v>15015</v>
      </c>
      <c r="M204" s="24">
        <f t="shared" si="29"/>
        <v>16170</v>
      </c>
      <c r="N204" s="24">
        <f t="shared" si="30"/>
        <v>16747</v>
      </c>
      <c r="O204" s="6" t="s">
        <v>97</v>
      </c>
      <c r="P204" s="6" t="s">
        <v>98</v>
      </c>
      <c r="Q204" s="6" t="s">
        <v>33</v>
      </c>
      <c r="R204" s="44"/>
      <c r="S204" s="25"/>
      <c r="T204" s="25" t="str">
        <f t="shared" ref="T204:T214" si="31">IF(I204&gt;65000,"YES","")</f>
        <v/>
      </c>
      <c r="U204" s="25"/>
      <c r="V204" s="78"/>
      <c r="W204" s="25"/>
    </row>
    <row r="205" spans="1:25" ht="90" x14ac:dyDescent="0.2">
      <c r="A205" s="24">
        <v>203</v>
      </c>
      <c r="B205" s="7" t="s">
        <v>86</v>
      </c>
      <c r="C205" s="5" t="s">
        <v>87</v>
      </c>
      <c r="D205" s="7" t="s">
        <v>86</v>
      </c>
      <c r="E205" s="5" t="s">
        <v>88</v>
      </c>
      <c r="F205" s="4" t="s">
        <v>89</v>
      </c>
      <c r="G205" s="5" t="s">
        <v>90</v>
      </c>
      <c r="H205" s="4" t="s">
        <v>89</v>
      </c>
      <c r="I205" s="5">
        <v>2100</v>
      </c>
      <c r="J205" s="24">
        <f t="shared" si="26"/>
        <v>2310</v>
      </c>
      <c r="K205" s="24">
        <f t="shared" si="27"/>
        <v>2520</v>
      </c>
      <c r="L205" s="24">
        <f t="shared" si="28"/>
        <v>2730</v>
      </c>
      <c r="M205" s="24">
        <f t="shared" si="29"/>
        <v>2940</v>
      </c>
      <c r="N205" s="24">
        <f t="shared" si="30"/>
        <v>3045</v>
      </c>
      <c r="O205" s="6" t="s">
        <v>91</v>
      </c>
      <c r="P205" s="6" t="s">
        <v>92</v>
      </c>
      <c r="Q205" s="6" t="s">
        <v>33</v>
      </c>
      <c r="R205" s="44" t="s">
        <v>7092</v>
      </c>
      <c r="S205" s="25"/>
      <c r="T205" s="25" t="str">
        <f t="shared" si="31"/>
        <v/>
      </c>
      <c r="U205" s="25" t="s">
        <v>7092</v>
      </c>
      <c r="V205" s="78"/>
      <c r="W205" s="25"/>
      <c r="Y205" s="3" t="s">
        <v>8210</v>
      </c>
    </row>
    <row r="206" spans="1:25" ht="60" x14ac:dyDescent="0.2">
      <c r="A206" s="24">
        <v>204</v>
      </c>
      <c r="B206" s="4" t="s">
        <v>4462</v>
      </c>
      <c r="C206" s="5" t="s">
        <v>4463</v>
      </c>
      <c r="D206" s="4" t="s">
        <v>4462</v>
      </c>
      <c r="E206" s="5" t="s">
        <v>4557</v>
      </c>
      <c r="F206" s="4" t="s">
        <v>4558</v>
      </c>
      <c r="G206" s="5" t="s">
        <v>4559</v>
      </c>
      <c r="H206" s="4" t="s">
        <v>4558</v>
      </c>
      <c r="I206" s="5">
        <v>9870</v>
      </c>
      <c r="J206" s="24">
        <f t="shared" si="26"/>
        <v>10857</v>
      </c>
      <c r="K206" s="24">
        <f t="shared" si="27"/>
        <v>11844</v>
      </c>
      <c r="L206" s="24">
        <f t="shared" si="28"/>
        <v>12831</v>
      </c>
      <c r="M206" s="24">
        <f t="shared" si="29"/>
        <v>13818</v>
      </c>
      <c r="N206" s="24">
        <f t="shared" si="30"/>
        <v>14311</v>
      </c>
      <c r="O206" s="6" t="s">
        <v>4560</v>
      </c>
      <c r="P206" s="6" t="s">
        <v>4561</v>
      </c>
      <c r="Q206" s="6" t="s">
        <v>33</v>
      </c>
      <c r="R206" s="44"/>
      <c r="S206" s="25"/>
      <c r="T206" s="25" t="str">
        <f t="shared" si="31"/>
        <v/>
      </c>
      <c r="U206" s="25"/>
      <c r="V206" s="78"/>
      <c r="W206" s="25"/>
    </row>
    <row r="207" spans="1:25" ht="90" x14ac:dyDescent="0.2">
      <c r="A207" s="24">
        <v>205</v>
      </c>
      <c r="B207" s="4" t="s">
        <v>4462</v>
      </c>
      <c r="C207" s="5" t="s">
        <v>4463</v>
      </c>
      <c r="D207" s="4" t="s">
        <v>4462</v>
      </c>
      <c r="E207" s="5" t="s">
        <v>4545</v>
      </c>
      <c r="F207" s="4" t="s">
        <v>4546</v>
      </c>
      <c r="G207" s="5" t="s">
        <v>4551</v>
      </c>
      <c r="H207" s="4" t="s">
        <v>4552</v>
      </c>
      <c r="I207" s="5">
        <v>17010</v>
      </c>
      <c r="J207" s="24">
        <f t="shared" si="26"/>
        <v>18711</v>
      </c>
      <c r="K207" s="24">
        <f t="shared" si="27"/>
        <v>20412</v>
      </c>
      <c r="L207" s="24">
        <f t="shared" si="28"/>
        <v>22113</v>
      </c>
      <c r="M207" s="24">
        <f t="shared" si="29"/>
        <v>23814</v>
      </c>
      <c r="N207" s="24">
        <f t="shared" si="30"/>
        <v>24664</v>
      </c>
      <c r="O207" s="6" t="s">
        <v>4549</v>
      </c>
      <c r="P207" s="6" t="s">
        <v>4550</v>
      </c>
      <c r="Q207" s="6" t="s">
        <v>33</v>
      </c>
      <c r="R207" s="44"/>
      <c r="S207" s="25"/>
      <c r="T207" s="25" t="str">
        <f t="shared" si="31"/>
        <v/>
      </c>
      <c r="U207" s="25"/>
      <c r="V207" s="78"/>
      <c r="W207" s="25"/>
    </row>
    <row r="208" spans="1:25" ht="90" x14ac:dyDescent="0.2">
      <c r="A208" s="24">
        <v>206</v>
      </c>
      <c r="B208" s="4" t="s">
        <v>4462</v>
      </c>
      <c r="C208" s="5" t="s">
        <v>4463</v>
      </c>
      <c r="D208" s="4" t="s">
        <v>4462</v>
      </c>
      <c r="E208" s="5" t="s">
        <v>4545</v>
      </c>
      <c r="F208" s="4" t="s">
        <v>4546</v>
      </c>
      <c r="G208" s="5" t="s">
        <v>4547</v>
      </c>
      <c r="H208" s="4" t="s">
        <v>4548</v>
      </c>
      <c r="I208" s="5">
        <v>17010</v>
      </c>
      <c r="J208" s="24">
        <f t="shared" si="26"/>
        <v>18711</v>
      </c>
      <c r="K208" s="24">
        <f t="shared" si="27"/>
        <v>20412</v>
      </c>
      <c r="L208" s="24">
        <f t="shared" si="28"/>
        <v>22113</v>
      </c>
      <c r="M208" s="24">
        <f t="shared" si="29"/>
        <v>23814</v>
      </c>
      <c r="N208" s="24">
        <f t="shared" si="30"/>
        <v>24664</v>
      </c>
      <c r="O208" s="6" t="s">
        <v>4549</v>
      </c>
      <c r="P208" s="6" t="s">
        <v>4550</v>
      </c>
      <c r="Q208" s="6" t="s">
        <v>33</v>
      </c>
      <c r="R208" s="44"/>
      <c r="S208" s="25"/>
      <c r="T208" s="25" t="str">
        <f t="shared" si="31"/>
        <v/>
      </c>
      <c r="U208" s="25"/>
      <c r="V208" s="78"/>
      <c r="W208" s="25"/>
    </row>
    <row r="209" spans="1:27" ht="90" x14ac:dyDescent="0.2">
      <c r="A209" s="24">
        <v>207</v>
      </c>
      <c r="B209" s="4" t="s">
        <v>4462</v>
      </c>
      <c r="C209" s="5" t="s">
        <v>4463</v>
      </c>
      <c r="D209" s="4" t="s">
        <v>4462</v>
      </c>
      <c r="E209" s="5" t="s">
        <v>4545</v>
      </c>
      <c r="F209" s="4" t="s">
        <v>4546</v>
      </c>
      <c r="G209" s="5" t="s">
        <v>4555</v>
      </c>
      <c r="H209" s="4" t="s">
        <v>4556</v>
      </c>
      <c r="I209" s="5">
        <v>17010</v>
      </c>
      <c r="J209" s="24">
        <f t="shared" si="26"/>
        <v>18711</v>
      </c>
      <c r="K209" s="24">
        <f t="shared" si="27"/>
        <v>20412</v>
      </c>
      <c r="L209" s="24">
        <f t="shared" si="28"/>
        <v>22113</v>
      </c>
      <c r="M209" s="24">
        <f t="shared" si="29"/>
        <v>23814</v>
      </c>
      <c r="N209" s="24">
        <f t="shared" si="30"/>
        <v>24664</v>
      </c>
      <c r="O209" s="6" t="s">
        <v>4549</v>
      </c>
      <c r="P209" s="6" t="s">
        <v>4550</v>
      </c>
      <c r="Q209" s="6" t="s">
        <v>33</v>
      </c>
      <c r="R209" s="44"/>
      <c r="S209" s="25"/>
      <c r="T209" s="25" t="str">
        <f t="shared" si="31"/>
        <v/>
      </c>
      <c r="U209" s="25"/>
      <c r="V209" s="78"/>
      <c r="W209" s="25"/>
    </row>
    <row r="210" spans="1:27" ht="90" x14ac:dyDescent="0.2">
      <c r="A210" s="24">
        <v>208</v>
      </c>
      <c r="B210" s="4" t="s">
        <v>4462</v>
      </c>
      <c r="C210" s="5" t="s">
        <v>4463</v>
      </c>
      <c r="D210" s="4" t="s">
        <v>4462</v>
      </c>
      <c r="E210" s="5" t="s">
        <v>4545</v>
      </c>
      <c r="F210" s="4" t="s">
        <v>4546</v>
      </c>
      <c r="G210" s="5" t="s">
        <v>4553</v>
      </c>
      <c r="H210" s="4" t="s">
        <v>4554</v>
      </c>
      <c r="I210" s="5">
        <v>17010</v>
      </c>
      <c r="J210" s="24">
        <f t="shared" si="26"/>
        <v>18711</v>
      </c>
      <c r="K210" s="24">
        <f t="shared" si="27"/>
        <v>20412</v>
      </c>
      <c r="L210" s="24">
        <f t="shared" si="28"/>
        <v>22113</v>
      </c>
      <c r="M210" s="24">
        <f t="shared" si="29"/>
        <v>23814</v>
      </c>
      <c r="N210" s="24">
        <f t="shared" si="30"/>
        <v>24664</v>
      </c>
      <c r="O210" s="6" t="s">
        <v>4549</v>
      </c>
      <c r="P210" s="6" t="s">
        <v>4550</v>
      </c>
      <c r="Q210" s="6" t="s">
        <v>33</v>
      </c>
      <c r="R210" s="44"/>
      <c r="S210" s="25"/>
      <c r="T210" s="25" t="str">
        <f t="shared" si="31"/>
        <v/>
      </c>
      <c r="U210" s="25"/>
      <c r="V210" s="78"/>
      <c r="W210" s="25"/>
    </row>
    <row r="211" spans="1:27" ht="150" x14ac:dyDescent="0.2">
      <c r="A211" s="24">
        <v>209</v>
      </c>
      <c r="B211" s="4" t="s">
        <v>4462</v>
      </c>
      <c r="C211" s="5" t="s">
        <v>4463</v>
      </c>
      <c r="D211" s="4" t="s">
        <v>4462</v>
      </c>
      <c r="E211" s="5" t="s">
        <v>4740</v>
      </c>
      <c r="F211" s="4" t="s">
        <v>4741</v>
      </c>
      <c r="G211" s="5" t="s">
        <v>4746</v>
      </c>
      <c r="H211" s="4" t="s">
        <v>4405</v>
      </c>
      <c r="I211" s="5">
        <v>1260</v>
      </c>
      <c r="J211" s="24">
        <f t="shared" si="26"/>
        <v>1386</v>
      </c>
      <c r="K211" s="24">
        <f t="shared" si="27"/>
        <v>1512</v>
      </c>
      <c r="L211" s="24">
        <f t="shared" si="28"/>
        <v>1638</v>
      </c>
      <c r="M211" s="24">
        <f t="shared" si="29"/>
        <v>1764</v>
      </c>
      <c r="N211" s="24">
        <f t="shared" si="30"/>
        <v>1827</v>
      </c>
      <c r="O211" s="6" t="s">
        <v>4744</v>
      </c>
      <c r="P211" s="6" t="s">
        <v>4745</v>
      </c>
      <c r="Q211" s="6" t="s">
        <v>33</v>
      </c>
      <c r="R211" s="44"/>
      <c r="S211" s="25"/>
      <c r="T211" s="25" t="str">
        <f t="shared" si="31"/>
        <v/>
      </c>
      <c r="U211" s="25"/>
      <c r="V211" s="78"/>
      <c r="W211" s="25"/>
    </row>
    <row r="212" spans="1:27" ht="150" x14ac:dyDescent="0.2">
      <c r="A212" s="24">
        <v>210</v>
      </c>
      <c r="B212" s="4" t="s">
        <v>4462</v>
      </c>
      <c r="C212" s="5" t="s">
        <v>4463</v>
      </c>
      <c r="D212" s="4" t="s">
        <v>4462</v>
      </c>
      <c r="E212" s="5" t="s">
        <v>4740</v>
      </c>
      <c r="F212" s="4" t="s">
        <v>4741</v>
      </c>
      <c r="G212" s="5" t="s">
        <v>4747</v>
      </c>
      <c r="H212" s="4" t="s">
        <v>4748</v>
      </c>
      <c r="I212" s="5">
        <v>1260</v>
      </c>
      <c r="J212" s="24">
        <f t="shared" si="26"/>
        <v>1386</v>
      </c>
      <c r="K212" s="24">
        <f t="shared" si="27"/>
        <v>1512</v>
      </c>
      <c r="L212" s="24">
        <f t="shared" si="28"/>
        <v>1638</v>
      </c>
      <c r="M212" s="24">
        <f t="shared" si="29"/>
        <v>1764</v>
      </c>
      <c r="N212" s="24">
        <f t="shared" si="30"/>
        <v>1827</v>
      </c>
      <c r="O212" s="6" t="s">
        <v>4744</v>
      </c>
      <c r="P212" s="6" t="s">
        <v>4745</v>
      </c>
      <c r="Q212" s="6" t="s">
        <v>33</v>
      </c>
      <c r="R212" s="44"/>
      <c r="S212" s="25"/>
      <c r="T212" s="25" t="str">
        <f t="shared" si="31"/>
        <v/>
      </c>
      <c r="U212" s="25"/>
      <c r="V212" s="78"/>
      <c r="W212" s="25"/>
    </row>
    <row r="213" spans="1:27" ht="150" x14ac:dyDescent="0.2">
      <c r="A213" s="24">
        <v>211</v>
      </c>
      <c r="B213" s="4" t="s">
        <v>4462</v>
      </c>
      <c r="C213" s="5" t="s">
        <v>4463</v>
      </c>
      <c r="D213" s="4" t="s">
        <v>4462</v>
      </c>
      <c r="E213" s="5" t="s">
        <v>4740</v>
      </c>
      <c r="F213" s="4" t="s">
        <v>4741</v>
      </c>
      <c r="G213" s="5" t="s">
        <v>4742</v>
      </c>
      <c r="H213" s="4" t="s">
        <v>4743</v>
      </c>
      <c r="I213" s="5">
        <v>1260</v>
      </c>
      <c r="J213" s="24">
        <f t="shared" si="26"/>
        <v>1386</v>
      </c>
      <c r="K213" s="24">
        <f t="shared" si="27"/>
        <v>1512</v>
      </c>
      <c r="L213" s="24">
        <f t="shared" si="28"/>
        <v>1638</v>
      </c>
      <c r="M213" s="24">
        <f t="shared" si="29"/>
        <v>1764</v>
      </c>
      <c r="N213" s="24">
        <f t="shared" si="30"/>
        <v>1827</v>
      </c>
      <c r="O213" s="6" t="s">
        <v>4744</v>
      </c>
      <c r="P213" s="6" t="s">
        <v>4745</v>
      </c>
      <c r="Q213" s="6" t="s">
        <v>33</v>
      </c>
      <c r="R213" s="44"/>
      <c r="S213" s="25"/>
      <c r="T213" s="25" t="str">
        <f t="shared" si="31"/>
        <v/>
      </c>
      <c r="U213" s="25"/>
      <c r="V213" s="78"/>
      <c r="W213" s="25"/>
    </row>
    <row r="214" spans="1:27" ht="150" x14ac:dyDescent="0.2">
      <c r="A214" s="24">
        <v>212</v>
      </c>
      <c r="B214" s="4" t="s">
        <v>4462</v>
      </c>
      <c r="C214" s="5" t="s">
        <v>4463</v>
      </c>
      <c r="D214" s="4" t="s">
        <v>4462</v>
      </c>
      <c r="E214" s="5" t="s">
        <v>4740</v>
      </c>
      <c r="F214" s="4" t="s">
        <v>4741</v>
      </c>
      <c r="G214" s="5" t="s">
        <v>4749</v>
      </c>
      <c r="H214" s="4" t="s">
        <v>4750</v>
      </c>
      <c r="I214" s="5">
        <v>1260</v>
      </c>
      <c r="J214" s="24">
        <f t="shared" si="26"/>
        <v>1386</v>
      </c>
      <c r="K214" s="24">
        <f t="shared" si="27"/>
        <v>1512</v>
      </c>
      <c r="L214" s="24">
        <f t="shared" si="28"/>
        <v>1638</v>
      </c>
      <c r="M214" s="24">
        <f t="shared" si="29"/>
        <v>1764</v>
      </c>
      <c r="N214" s="24">
        <f t="shared" si="30"/>
        <v>1827</v>
      </c>
      <c r="O214" s="6" t="s">
        <v>4744</v>
      </c>
      <c r="P214" s="6" t="s">
        <v>4745</v>
      </c>
      <c r="Q214" s="6" t="s">
        <v>33</v>
      </c>
      <c r="R214" s="44"/>
      <c r="S214" s="25"/>
      <c r="T214" s="25" t="str">
        <f t="shared" si="31"/>
        <v/>
      </c>
      <c r="U214" s="25"/>
      <c r="V214" s="78"/>
      <c r="W214" s="25"/>
    </row>
    <row r="215" spans="1:27" ht="285" x14ac:dyDescent="0.2">
      <c r="A215" s="24">
        <v>213</v>
      </c>
      <c r="B215" s="4" t="s">
        <v>4462</v>
      </c>
      <c r="C215" s="5" t="s">
        <v>4463</v>
      </c>
      <c r="D215" s="4" t="s">
        <v>4462</v>
      </c>
      <c r="E215" s="5" t="s">
        <v>4720</v>
      </c>
      <c r="F215" s="4" t="s">
        <v>4721</v>
      </c>
      <c r="G215" s="5" t="s">
        <v>4728</v>
      </c>
      <c r="H215" s="4" t="s">
        <v>8256</v>
      </c>
      <c r="I215" s="5">
        <v>5250</v>
      </c>
      <c r="J215" s="24">
        <f t="shared" si="26"/>
        <v>5775</v>
      </c>
      <c r="K215" s="24">
        <f t="shared" ref="K215" si="32">ROUNDDOWN(20%*I215+I215,0)</f>
        <v>6300</v>
      </c>
      <c r="L215" s="24">
        <f t="shared" ref="L215" si="33">ROUNDDOWN(30%*I215+I215,0)</f>
        <v>6825</v>
      </c>
      <c r="M215" s="24">
        <f t="shared" ref="M215" si="34">ROUNDDOWN((I215*1.4),0)</f>
        <v>7350</v>
      </c>
      <c r="N215" s="24">
        <f t="shared" ref="N215" si="35">ROUNDDOWN(I215*(1+45%),0)</f>
        <v>7612</v>
      </c>
      <c r="O215" s="6" t="s">
        <v>4723</v>
      </c>
      <c r="P215" s="6" t="s">
        <v>4724</v>
      </c>
      <c r="Q215" s="6" t="s">
        <v>33</v>
      </c>
      <c r="R215" s="44"/>
      <c r="S215" s="25"/>
      <c r="T215" s="25"/>
      <c r="U215" s="25"/>
      <c r="V215" s="78"/>
      <c r="W215" s="25"/>
      <c r="X215" s="61" t="s">
        <v>8259</v>
      </c>
    </row>
    <row r="216" spans="1:27" ht="285" x14ac:dyDescent="0.2">
      <c r="A216" s="24">
        <v>214</v>
      </c>
      <c r="B216" s="4" t="s">
        <v>4462</v>
      </c>
      <c r="C216" s="5" t="s">
        <v>4463</v>
      </c>
      <c r="D216" s="4" t="s">
        <v>4462</v>
      </c>
      <c r="E216" s="5" t="s">
        <v>4720</v>
      </c>
      <c r="F216" s="4" t="s">
        <v>4721</v>
      </c>
      <c r="G216" s="5" t="s">
        <v>8258</v>
      </c>
      <c r="H216" s="4" t="s">
        <v>8257</v>
      </c>
      <c r="I216" s="5">
        <v>12600</v>
      </c>
      <c r="J216" s="24">
        <f t="shared" si="26"/>
        <v>13860</v>
      </c>
      <c r="K216" s="24">
        <f t="shared" si="27"/>
        <v>15120</v>
      </c>
      <c r="L216" s="24">
        <f t="shared" si="28"/>
        <v>16380</v>
      </c>
      <c r="M216" s="24">
        <f t="shared" si="29"/>
        <v>17640</v>
      </c>
      <c r="N216" s="24">
        <f t="shared" si="30"/>
        <v>18270</v>
      </c>
      <c r="O216" s="6" t="s">
        <v>4723</v>
      </c>
      <c r="P216" s="6" t="s">
        <v>4724</v>
      </c>
      <c r="Q216" s="6" t="s">
        <v>33</v>
      </c>
      <c r="R216" s="44"/>
      <c r="S216" s="25"/>
      <c r="T216" s="25"/>
      <c r="U216" s="25"/>
      <c r="V216" s="78"/>
      <c r="W216" s="25"/>
      <c r="X216" s="61" t="s">
        <v>8237</v>
      </c>
    </row>
    <row r="217" spans="1:27" ht="285" x14ac:dyDescent="0.2">
      <c r="A217" s="24">
        <v>215</v>
      </c>
      <c r="B217" s="4" t="s">
        <v>4462</v>
      </c>
      <c r="C217" s="5" t="s">
        <v>4463</v>
      </c>
      <c r="D217" s="4" t="s">
        <v>4462</v>
      </c>
      <c r="E217" s="5" t="s">
        <v>4720</v>
      </c>
      <c r="F217" s="92" t="s">
        <v>4721</v>
      </c>
      <c r="G217" s="5" t="s">
        <v>4725</v>
      </c>
      <c r="H217" s="4" t="s">
        <v>4726</v>
      </c>
      <c r="I217" s="5">
        <v>5250</v>
      </c>
      <c r="J217" s="24">
        <f t="shared" si="26"/>
        <v>5775</v>
      </c>
      <c r="K217" s="24">
        <f t="shared" ref="K217" si="36">ROUNDDOWN(20%*I217+I217,0)</f>
        <v>6300</v>
      </c>
      <c r="L217" s="24">
        <f t="shared" ref="L217" si="37">ROUNDDOWN(30%*I217+I217,0)</f>
        <v>6825</v>
      </c>
      <c r="M217" s="24">
        <f t="shared" ref="M217" si="38">ROUNDDOWN((I217*1.4),0)</f>
        <v>7350</v>
      </c>
      <c r="N217" s="24">
        <f t="shared" ref="N217" si="39">ROUNDDOWN(I217*(1+45%),0)</f>
        <v>7612</v>
      </c>
      <c r="O217" s="6" t="s">
        <v>4723</v>
      </c>
      <c r="P217" s="6" t="s">
        <v>4724</v>
      </c>
      <c r="Q217" s="6" t="s">
        <v>33</v>
      </c>
      <c r="R217" s="44"/>
      <c r="S217" s="25"/>
      <c r="T217" s="25"/>
      <c r="U217" s="25"/>
      <c r="V217" s="78"/>
      <c r="W217" s="25"/>
      <c r="X217" s="61" t="s">
        <v>8252</v>
      </c>
      <c r="Z217" s="3" t="s">
        <v>8292</v>
      </c>
      <c r="AA217" s="3" t="s">
        <v>8292</v>
      </c>
    </row>
    <row r="218" spans="1:27" ht="285" x14ac:dyDescent="0.2">
      <c r="A218" s="24">
        <v>216</v>
      </c>
      <c r="B218" s="4" t="s">
        <v>4462</v>
      </c>
      <c r="C218" s="5" t="s">
        <v>4463</v>
      </c>
      <c r="D218" s="4" t="s">
        <v>4462</v>
      </c>
      <c r="E218" s="5" t="s">
        <v>4720</v>
      </c>
      <c r="F218" s="4" t="s">
        <v>4721</v>
      </c>
      <c r="G218" s="5" t="s">
        <v>8251</v>
      </c>
      <c r="H218" s="4" t="s">
        <v>8250</v>
      </c>
      <c r="I218" s="5">
        <v>12600</v>
      </c>
      <c r="J218" s="24">
        <f t="shared" si="26"/>
        <v>13860</v>
      </c>
      <c r="K218" s="24">
        <f t="shared" si="27"/>
        <v>15120</v>
      </c>
      <c r="L218" s="24">
        <f t="shared" si="28"/>
        <v>16380</v>
      </c>
      <c r="M218" s="24">
        <f t="shared" si="29"/>
        <v>17640</v>
      </c>
      <c r="N218" s="24">
        <f t="shared" si="30"/>
        <v>18270</v>
      </c>
      <c r="O218" s="6" t="s">
        <v>4723</v>
      </c>
      <c r="P218" s="6" t="s">
        <v>4724</v>
      </c>
      <c r="Q218" s="6" t="s">
        <v>33</v>
      </c>
      <c r="R218" s="44"/>
      <c r="S218" s="25"/>
      <c r="T218" s="25"/>
      <c r="U218" s="25"/>
      <c r="V218" s="78"/>
      <c r="W218" s="25"/>
      <c r="X218" s="61" t="s">
        <v>8244</v>
      </c>
    </row>
    <row r="219" spans="1:27" ht="285" x14ac:dyDescent="0.2">
      <c r="A219" s="24">
        <v>217</v>
      </c>
      <c r="B219" s="4" t="s">
        <v>4462</v>
      </c>
      <c r="C219" s="5" t="s">
        <v>4463</v>
      </c>
      <c r="D219" s="4" t="s">
        <v>4462</v>
      </c>
      <c r="E219" s="5" t="s">
        <v>4720</v>
      </c>
      <c r="F219" s="92" t="s">
        <v>4721</v>
      </c>
      <c r="G219" s="5" t="s">
        <v>4722</v>
      </c>
      <c r="H219" s="4" t="s">
        <v>8246</v>
      </c>
      <c r="I219" s="5">
        <v>5250</v>
      </c>
      <c r="J219" s="24">
        <f t="shared" si="26"/>
        <v>5775</v>
      </c>
      <c r="K219" s="24">
        <f t="shared" ref="K219" si="40">ROUNDDOWN(20%*I219+I219,0)</f>
        <v>6300</v>
      </c>
      <c r="L219" s="24">
        <f t="shared" ref="L219" si="41">ROUNDDOWN(30%*I219+I219,0)</f>
        <v>6825</v>
      </c>
      <c r="M219" s="24">
        <f t="shared" ref="M219" si="42">ROUNDDOWN((I219*1.4),0)</f>
        <v>7350</v>
      </c>
      <c r="N219" s="24">
        <f t="shared" ref="N219" si="43">ROUNDDOWN(I219*(1+45%),0)</f>
        <v>7612</v>
      </c>
      <c r="O219" s="6" t="s">
        <v>4723</v>
      </c>
      <c r="P219" s="6" t="s">
        <v>4724</v>
      </c>
      <c r="Q219" s="6" t="s">
        <v>33</v>
      </c>
      <c r="R219" s="44"/>
      <c r="S219" s="25"/>
      <c r="T219" s="25"/>
      <c r="U219" s="25"/>
      <c r="V219" s="78"/>
      <c r="W219" s="25"/>
      <c r="X219" s="61" t="s">
        <v>8249</v>
      </c>
      <c r="Z219" s="3" t="s">
        <v>8292</v>
      </c>
      <c r="AA219" s="3" t="s">
        <v>8292</v>
      </c>
    </row>
    <row r="220" spans="1:27" ht="285" x14ac:dyDescent="0.2">
      <c r="A220" s="24">
        <v>218</v>
      </c>
      <c r="B220" s="4" t="s">
        <v>4462</v>
      </c>
      <c r="C220" s="5" t="s">
        <v>4463</v>
      </c>
      <c r="D220" s="4" t="s">
        <v>4462</v>
      </c>
      <c r="E220" s="5" t="s">
        <v>4720</v>
      </c>
      <c r="F220" s="4" t="s">
        <v>4721</v>
      </c>
      <c r="G220" s="5" t="s">
        <v>8248</v>
      </c>
      <c r="H220" s="4" t="s">
        <v>8247</v>
      </c>
      <c r="I220" s="5">
        <v>12600</v>
      </c>
      <c r="J220" s="24">
        <f t="shared" si="26"/>
        <v>13860</v>
      </c>
      <c r="K220" s="24">
        <f t="shared" si="27"/>
        <v>15120</v>
      </c>
      <c r="L220" s="24">
        <f t="shared" si="28"/>
        <v>16380</v>
      </c>
      <c r="M220" s="24">
        <f t="shared" si="29"/>
        <v>17640</v>
      </c>
      <c r="N220" s="24">
        <f t="shared" si="30"/>
        <v>18270</v>
      </c>
      <c r="O220" s="6" t="s">
        <v>4723</v>
      </c>
      <c r="P220" s="6" t="s">
        <v>4724</v>
      </c>
      <c r="Q220" s="6" t="s">
        <v>33</v>
      </c>
      <c r="R220" s="44"/>
      <c r="S220" s="25"/>
      <c r="T220" s="25"/>
      <c r="U220" s="25"/>
      <c r="V220" s="78"/>
      <c r="W220" s="25"/>
      <c r="X220" s="61" t="s">
        <v>8244</v>
      </c>
    </row>
    <row r="221" spans="1:27" ht="285" x14ac:dyDescent="0.2">
      <c r="A221" s="24">
        <v>219</v>
      </c>
      <c r="B221" s="4" t="s">
        <v>4462</v>
      </c>
      <c r="C221" s="5" t="s">
        <v>4463</v>
      </c>
      <c r="D221" s="4" t="s">
        <v>4462</v>
      </c>
      <c r="E221" s="5" t="s">
        <v>4720</v>
      </c>
      <c r="F221" s="92" t="s">
        <v>4721</v>
      </c>
      <c r="G221" s="5" t="s">
        <v>4727</v>
      </c>
      <c r="H221" s="4" t="s">
        <v>8253</v>
      </c>
      <c r="I221" s="24">
        <v>5250</v>
      </c>
      <c r="J221" s="24">
        <f t="shared" si="26"/>
        <v>5775</v>
      </c>
      <c r="K221" s="24">
        <f t="shared" ref="K221" si="44">ROUNDDOWN(20%*I221+I221,0)</f>
        <v>6300</v>
      </c>
      <c r="L221" s="24">
        <f t="shared" ref="L221" si="45">ROUNDDOWN(30%*I221+I221,0)</f>
        <v>6825</v>
      </c>
      <c r="M221" s="24">
        <f t="shared" ref="M221" si="46">ROUNDDOWN((I221*1.4),0)</f>
        <v>7350</v>
      </c>
      <c r="N221" s="24">
        <f t="shared" ref="N221" si="47">ROUNDDOWN(I221*(1+45%),0)</f>
        <v>7612</v>
      </c>
      <c r="O221" s="6" t="s">
        <v>4723</v>
      </c>
      <c r="P221" s="6" t="s">
        <v>4724</v>
      </c>
      <c r="Q221" s="6" t="s">
        <v>33</v>
      </c>
      <c r="R221" s="44"/>
      <c r="S221" s="25"/>
      <c r="T221" s="25"/>
      <c r="U221" s="25"/>
      <c r="V221" s="78"/>
      <c r="W221" s="25"/>
      <c r="X221" s="61" t="s">
        <v>8252</v>
      </c>
      <c r="Z221" s="3" t="s">
        <v>8292</v>
      </c>
      <c r="AA221" s="3" t="s">
        <v>8292</v>
      </c>
    </row>
    <row r="222" spans="1:27" ht="285" x14ac:dyDescent="0.2">
      <c r="A222" s="24">
        <v>220</v>
      </c>
      <c r="B222" s="4" t="s">
        <v>4462</v>
      </c>
      <c r="C222" s="5" t="s">
        <v>4463</v>
      </c>
      <c r="D222" s="4" t="s">
        <v>4462</v>
      </c>
      <c r="E222" s="5" t="s">
        <v>4720</v>
      </c>
      <c r="F222" s="4" t="s">
        <v>4721</v>
      </c>
      <c r="G222" s="5" t="s">
        <v>8255</v>
      </c>
      <c r="H222" s="4" t="s">
        <v>8254</v>
      </c>
      <c r="I222" s="24">
        <v>12600</v>
      </c>
      <c r="J222" s="24">
        <f t="shared" si="26"/>
        <v>13860</v>
      </c>
      <c r="K222" s="24">
        <f t="shared" si="27"/>
        <v>15120</v>
      </c>
      <c r="L222" s="24">
        <f t="shared" si="28"/>
        <v>16380</v>
      </c>
      <c r="M222" s="24">
        <f t="shared" si="29"/>
        <v>17640</v>
      </c>
      <c r="N222" s="24">
        <f t="shared" si="30"/>
        <v>18270</v>
      </c>
      <c r="O222" s="6" t="s">
        <v>4723</v>
      </c>
      <c r="P222" s="6" t="s">
        <v>4724</v>
      </c>
      <c r="Q222" s="6" t="s">
        <v>33</v>
      </c>
      <c r="R222" s="44"/>
      <c r="S222" s="25"/>
      <c r="T222" s="25"/>
      <c r="U222" s="25"/>
      <c r="V222" s="78"/>
      <c r="W222" s="25"/>
      <c r="X222" s="61" t="s">
        <v>8237</v>
      </c>
    </row>
    <row r="223" spans="1:27" ht="150" x14ac:dyDescent="0.2">
      <c r="A223" s="24">
        <v>221</v>
      </c>
      <c r="B223" s="4" t="s">
        <v>4462</v>
      </c>
      <c r="C223" s="5" t="s">
        <v>4463</v>
      </c>
      <c r="D223" s="4" t="s">
        <v>4462</v>
      </c>
      <c r="E223" s="5" t="s">
        <v>4751</v>
      </c>
      <c r="F223" s="4" t="s">
        <v>4752</v>
      </c>
      <c r="G223" s="5" t="s">
        <v>4753</v>
      </c>
      <c r="H223" s="4" t="s">
        <v>4752</v>
      </c>
      <c r="I223" s="5">
        <v>170625</v>
      </c>
      <c r="J223" s="24">
        <f t="shared" si="26"/>
        <v>187687</v>
      </c>
      <c r="K223" s="24">
        <f t="shared" si="27"/>
        <v>204750</v>
      </c>
      <c r="L223" s="24">
        <f t="shared" si="28"/>
        <v>221812</v>
      </c>
      <c r="M223" s="24">
        <f t="shared" si="29"/>
        <v>238875</v>
      </c>
      <c r="N223" s="24">
        <f t="shared" si="30"/>
        <v>247406</v>
      </c>
      <c r="O223" s="6" t="s">
        <v>8359</v>
      </c>
      <c r="P223" s="6" t="s">
        <v>8360</v>
      </c>
      <c r="Q223" s="6" t="s">
        <v>33</v>
      </c>
      <c r="R223" s="44"/>
      <c r="S223" s="25"/>
      <c r="T223" s="25" t="str">
        <f t="shared" ref="T223:T254" si="48">IF(I223&gt;65000,"YES","")</f>
        <v>YES</v>
      </c>
      <c r="U223" s="25"/>
      <c r="V223" s="78"/>
      <c r="W223" s="25"/>
    </row>
    <row r="224" spans="1:27" ht="75" x14ac:dyDescent="0.2">
      <c r="A224" s="24">
        <v>222</v>
      </c>
      <c r="B224" s="4" t="s">
        <v>4462</v>
      </c>
      <c r="C224" s="5" t="s">
        <v>4463</v>
      </c>
      <c r="D224" s="4" t="s">
        <v>4462</v>
      </c>
      <c r="E224" s="5" t="s">
        <v>4504</v>
      </c>
      <c r="F224" s="4" t="s">
        <v>4505</v>
      </c>
      <c r="G224" s="5" t="s">
        <v>4506</v>
      </c>
      <c r="H224" s="4" t="s">
        <v>4505</v>
      </c>
      <c r="I224" s="5">
        <v>21000</v>
      </c>
      <c r="J224" s="24">
        <f t="shared" si="26"/>
        <v>23100</v>
      </c>
      <c r="K224" s="24">
        <f t="shared" si="27"/>
        <v>25200</v>
      </c>
      <c r="L224" s="24">
        <f t="shared" si="28"/>
        <v>27300</v>
      </c>
      <c r="M224" s="24">
        <f t="shared" si="29"/>
        <v>29400</v>
      </c>
      <c r="N224" s="24">
        <f t="shared" si="30"/>
        <v>30450</v>
      </c>
      <c r="O224" s="6" t="s">
        <v>4507</v>
      </c>
      <c r="P224" s="6" t="s">
        <v>4508</v>
      </c>
      <c r="Q224" s="6" t="s">
        <v>33</v>
      </c>
      <c r="R224" s="44"/>
      <c r="S224" s="25"/>
      <c r="T224" s="25" t="str">
        <f t="shared" si="48"/>
        <v/>
      </c>
      <c r="U224" s="25"/>
      <c r="V224" s="78"/>
      <c r="W224" s="25"/>
    </row>
    <row r="225" spans="1:24" ht="195" x14ac:dyDescent="0.2">
      <c r="A225" s="24">
        <v>223</v>
      </c>
      <c r="B225" s="4" t="s">
        <v>4462</v>
      </c>
      <c r="C225" s="5" t="s">
        <v>4463</v>
      </c>
      <c r="D225" s="4" t="s">
        <v>4462</v>
      </c>
      <c r="E225" s="5" t="s">
        <v>4509</v>
      </c>
      <c r="F225" s="4" t="s">
        <v>4510</v>
      </c>
      <c r="G225" s="5" t="s">
        <v>4511</v>
      </c>
      <c r="H225" s="4" t="s">
        <v>4510</v>
      </c>
      <c r="I225" s="5">
        <v>2625</v>
      </c>
      <c r="J225" s="24">
        <f t="shared" si="26"/>
        <v>2887</v>
      </c>
      <c r="K225" s="24">
        <f t="shared" si="27"/>
        <v>3150</v>
      </c>
      <c r="L225" s="24">
        <f t="shared" si="28"/>
        <v>3412</v>
      </c>
      <c r="M225" s="24">
        <f t="shared" si="29"/>
        <v>3675</v>
      </c>
      <c r="N225" s="24">
        <f t="shared" si="30"/>
        <v>3806</v>
      </c>
      <c r="O225" s="6" t="s">
        <v>4512</v>
      </c>
      <c r="P225" s="6" t="s">
        <v>4513</v>
      </c>
      <c r="Q225" s="6" t="s">
        <v>33</v>
      </c>
      <c r="R225" s="44">
        <v>30</v>
      </c>
      <c r="S225" s="25"/>
      <c r="T225" s="25" t="str">
        <f t="shared" si="48"/>
        <v/>
      </c>
      <c r="U225" s="25"/>
      <c r="V225" s="78"/>
      <c r="W225" s="25"/>
    </row>
    <row r="226" spans="1:24" ht="45" x14ac:dyDescent="0.2">
      <c r="A226" s="24">
        <v>224</v>
      </c>
      <c r="B226" s="4" t="s">
        <v>4462</v>
      </c>
      <c r="C226" s="5" t="s">
        <v>4463</v>
      </c>
      <c r="D226" s="4" t="s">
        <v>4462</v>
      </c>
      <c r="E226" s="5" t="s">
        <v>8196</v>
      </c>
      <c r="F226" s="4" t="s">
        <v>8200</v>
      </c>
      <c r="G226" s="5" t="s">
        <v>8198</v>
      </c>
      <c r="H226" s="4" t="s">
        <v>8200</v>
      </c>
      <c r="I226" s="5">
        <v>13225</v>
      </c>
      <c r="J226" s="24">
        <f t="shared" si="26"/>
        <v>14547</v>
      </c>
      <c r="K226" s="24">
        <f t="shared" si="27"/>
        <v>15870</v>
      </c>
      <c r="L226" s="24">
        <f t="shared" si="28"/>
        <v>17192</v>
      </c>
      <c r="M226" s="24">
        <f t="shared" si="29"/>
        <v>18515</v>
      </c>
      <c r="N226" s="24">
        <f t="shared" si="30"/>
        <v>19176</v>
      </c>
      <c r="O226" s="6" t="s">
        <v>8192</v>
      </c>
      <c r="P226" s="6" t="s">
        <v>8193</v>
      </c>
      <c r="Q226" s="6" t="s">
        <v>33</v>
      </c>
      <c r="R226" s="44"/>
      <c r="S226" s="25"/>
      <c r="T226" s="25" t="str">
        <f t="shared" si="48"/>
        <v/>
      </c>
      <c r="U226" s="25"/>
      <c r="V226" s="78"/>
      <c r="W226" s="25"/>
      <c r="X226" s="65" t="s">
        <v>8202</v>
      </c>
    </row>
    <row r="227" spans="1:24" ht="120" x14ac:dyDescent="0.2">
      <c r="A227" s="24">
        <v>225</v>
      </c>
      <c r="B227" s="4" t="s">
        <v>4462</v>
      </c>
      <c r="C227" s="5" t="s">
        <v>4463</v>
      </c>
      <c r="D227" s="4" t="s">
        <v>4462</v>
      </c>
      <c r="E227" s="5" t="s">
        <v>4524</v>
      </c>
      <c r="F227" s="4" t="s">
        <v>4525</v>
      </c>
      <c r="G227" s="5" t="s">
        <v>4526</v>
      </c>
      <c r="H227" s="4" t="s">
        <v>4525</v>
      </c>
      <c r="I227" s="5">
        <v>9135</v>
      </c>
      <c r="J227" s="24">
        <f t="shared" si="26"/>
        <v>10048</v>
      </c>
      <c r="K227" s="24">
        <f t="shared" si="27"/>
        <v>10962</v>
      </c>
      <c r="L227" s="24">
        <f t="shared" si="28"/>
        <v>11875</v>
      </c>
      <c r="M227" s="24">
        <f t="shared" si="29"/>
        <v>12789</v>
      </c>
      <c r="N227" s="24">
        <f t="shared" si="30"/>
        <v>13245</v>
      </c>
      <c r="O227" s="6" t="s">
        <v>4527</v>
      </c>
      <c r="P227" s="6" t="s">
        <v>4528</v>
      </c>
      <c r="Q227" s="6" t="s">
        <v>33</v>
      </c>
      <c r="R227" s="44"/>
      <c r="S227" s="25"/>
      <c r="T227" s="25" t="str">
        <f t="shared" si="48"/>
        <v/>
      </c>
      <c r="U227" s="25"/>
      <c r="V227" s="78"/>
      <c r="W227" s="25"/>
    </row>
    <row r="228" spans="1:24" ht="90" x14ac:dyDescent="0.2">
      <c r="A228" s="24">
        <v>226</v>
      </c>
      <c r="B228" s="4" t="s">
        <v>4462</v>
      </c>
      <c r="C228" s="5" t="s">
        <v>4463</v>
      </c>
      <c r="D228" s="4" t="s">
        <v>4462</v>
      </c>
      <c r="E228" s="5" t="s">
        <v>4540</v>
      </c>
      <c r="F228" s="4" t="s">
        <v>4541</v>
      </c>
      <c r="G228" s="5" t="s">
        <v>4542</v>
      </c>
      <c r="H228" s="4" t="s">
        <v>4543</v>
      </c>
      <c r="I228" s="5">
        <v>15435</v>
      </c>
      <c r="J228" s="24">
        <f t="shared" si="26"/>
        <v>16978</v>
      </c>
      <c r="K228" s="24">
        <f t="shared" si="27"/>
        <v>18522</v>
      </c>
      <c r="L228" s="24">
        <f t="shared" si="28"/>
        <v>20065</v>
      </c>
      <c r="M228" s="24">
        <f t="shared" si="29"/>
        <v>21609</v>
      </c>
      <c r="N228" s="24">
        <f t="shared" si="30"/>
        <v>22380</v>
      </c>
      <c r="O228" s="6" t="s">
        <v>4538</v>
      </c>
      <c r="P228" s="6" t="s">
        <v>4544</v>
      </c>
      <c r="Q228" s="6" t="s">
        <v>33</v>
      </c>
      <c r="R228" s="44"/>
      <c r="S228" s="25"/>
      <c r="T228" s="25" t="str">
        <f t="shared" si="48"/>
        <v/>
      </c>
      <c r="U228" s="25"/>
      <c r="V228" s="78"/>
      <c r="W228" s="25"/>
    </row>
    <row r="229" spans="1:24" ht="120" x14ac:dyDescent="0.2">
      <c r="A229" s="24">
        <v>227</v>
      </c>
      <c r="B229" s="4" t="s">
        <v>4462</v>
      </c>
      <c r="C229" s="5" t="s">
        <v>4463</v>
      </c>
      <c r="D229" s="4" t="s">
        <v>4462</v>
      </c>
      <c r="E229" s="5" t="s">
        <v>4514</v>
      </c>
      <c r="F229" s="4" t="s">
        <v>4515</v>
      </c>
      <c r="G229" s="5" t="s">
        <v>4516</v>
      </c>
      <c r="H229" s="4" t="s">
        <v>4515</v>
      </c>
      <c r="I229" s="5">
        <v>23835</v>
      </c>
      <c r="J229" s="24">
        <f t="shared" si="26"/>
        <v>26218</v>
      </c>
      <c r="K229" s="24">
        <f t="shared" si="27"/>
        <v>28602</v>
      </c>
      <c r="L229" s="24">
        <f t="shared" si="28"/>
        <v>30985</v>
      </c>
      <c r="M229" s="24">
        <f t="shared" si="29"/>
        <v>33369</v>
      </c>
      <c r="N229" s="24">
        <f t="shared" si="30"/>
        <v>34560</v>
      </c>
      <c r="O229" s="6" t="s">
        <v>4517</v>
      </c>
      <c r="P229" s="6" t="s">
        <v>4518</v>
      </c>
      <c r="Q229" s="6" t="s">
        <v>33</v>
      </c>
      <c r="R229" s="44"/>
      <c r="S229" s="25"/>
      <c r="T229" s="25" t="str">
        <f t="shared" si="48"/>
        <v/>
      </c>
      <c r="U229" s="25"/>
      <c r="V229" s="78"/>
      <c r="W229" s="25"/>
    </row>
    <row r="230" spans="1:24" ht="75" x14ac:dyDescent="0.2">
      <c r="A230" s="24">
        <v>228</v>
      </c>
      <c r="B230" s="4" t="s">
        <v>4462</v>
      </c>
      <c r="C230" s="5" t="s">
        <v>4463</v>
      </c>
      <c r="D230" s="4" t="s">
        <v>4462</v>
      </c>
      <c r="E230" s="5" t="s">
        <v>4529</v>
      </c>
      <c r="F230" s="4" t="s">
        <v>4530</v>
      </c>
      <c r="G230" s="5" t="s">
        <v>4531</v>
      </c>
      <c r="H230" s="4" t="s">
        <v>4530</v>
      </c>
      <c r="I230" s="5">
        <v>6300</v>
      </c>
      <c r="J230" s="24">
        <f t="shared" si="26"/>
        <v>6930</v>
      </c>
      <c r="K230" s="24">
        <f t="shared" si="27"/>
        <v>7560</v>
      </c>
      <c r="L230" s="24">
        <f t="shared" si="28"/>
        <v>8190</v>
      </c>
      <c r="M230" s="24">
        <f t="shared" si="29"/>
        <v>8820</v>
      </c>
      <c r="N230" s="24">
        <f t="shared" si="30"/>
        <v>9135</v>
      </c>
      <c r="O230" s="6" t="s">
        <v>4532</v>
      </c>
      <c r="P230" s="6" t="s">
        <v>4533</v>
      </c>
      <c r="Q230" s="6" t="s">
        <v>33</v>
      </c>
      <c r="R230" s="44"/>
      <c r="S230" s="25"/>
      <c r="T230" s="25" t="str">
        <f t="shared" si="48"/>
        <v/>
      </c>
      <c r="U230" s="25"/>
      <c r="V230" s="78"/>
      <c r="W230" s="25"/>
    </row>
    <row r="231" spans="1:24" ht="105" x14ac:dyDescent="0.2">
      <c r="A231" s="24">
        <v>229</v>
      </c>
      <c r="B231" s="4" t="s">
        <v>4462</v>
      </c>
      <c r="C231" s="5" t="s">
        <v>4463</v>
      </c>
      <c r="D231" s="4" t="s">
        <v>4462</v>
      </c>
      <c r="E231" s="5" t="s">
        <v>4637</v>
      </c>
      <c r="F231" s="4" t="s">
        <v>4638</v>
      </c>
      <c r="G231" s="5" t="s">
        <v>4639</v>
      </c>
      <c r="H231" s="4" t="s">
        <v>4638</v>
      </c>
      <c r="I231" s="5">
        <v>17850</v>
      </c>
      <c r="J231" s="24">
        <f t="shared" si="26"/>
        <v>19635</v>
      </c>
      <c r="K231" s="24">
        <f t="shared" si="27"/>
        <v>21420</v>
      </c>
      <c r="L231" s="24">
        <f t="shared" si="28"/>
        <v>23205</v>
      </c>
      <c r="M231" s="24">
        <f t="shared" si="29"/>
        <v>24990</v>
      </c>
      <c r="N231" s="24">
        <f t="shared" si="30"/>
        <v>25882</v>
      </c>
      <c r="O231" s="6" t="s">
        <v>4640</v>
      </c>
      <c r="P231" s="6" t="s">
        <v>4641</v>
      </c>
      <c r="Q231" s="6" t="s">
        <v>33</v>
      </c>
      <c r="R231" s="44"/>
      <c r="S231" s="25"/>
      <c r="T231" s="25" t="str">
        <f t="shared" si="48"/>
        <v/>
      </c>
      <c r="U231" s="25"/>
      <c r="V231" s="78"/>
      <c r="W231" s="25"/>
    </row>
    <row r="232" spans="1:24" ht="75" x14ac:dyDescent="0.2">
      <c r="A232" s="24">
        <v>230</v>
      </c>
      <c r="B232" s="4" t="s">
        <v>4462</v>
      </c>
      <c r="C232" s="5" t="s">
        <v>4463</v>
      </c>
      <c r="D232" s="4" t="s">
        <v>4462</v>
      </c>
      <c r="E232" s="5" t="s">
        <v>4534</v>
      </c>
      <c r="F232" s="4" t="s">
        <v>4535</v>
      </c>
      <c r="G232" s="5" t="s">
        <v>4536</v>
      </c>
      <c r="H232" s="4" t="s">
        <v>4537</v>
      </c>
      <c r="I232" s="5">
        <v>17010</v>
      </c>
      <c r="J232" s="24">
        <f t="shared" si="26"/>
        <v>18711</v>
      </c>
      <c r="K232" s="24">
        <f t="shared" si="27"/>
        <v>20412</v>
      </c>
      <c r="L232" s="24">
        <f t="shared" si="28"/>
        <v>22113</v>
      </c>
      <c r="M232" s="24">
        <f t="shared" si="29"/>
        <v>23814</v>
      </c>
      <c r="N232" s="24">
        <f t="shared" si="30"/>
        <v>24664</v>
      </c>
      <c r="O232" s="6" t="s">
        <v>4538</v>
      </c>
      <c r="P232" s="6" t="s">
        <v>4539</v>
      </c>
      <c r="Q232" s="6" t="s">
        <v>33</v>
      </c>
      <c r="R232" s="44"/>
      <c r="S232" s="25"/>
      <c r="T232" s="25" t="str">
        <f t="shared" si="48"/>
        <v/>
      </c>
      <c r="U232" s="25"/>
      <c r="V232" s="78"/>
      <c r="W232" s="25"/>
    </row>
    <row r="233" spans="1:24" ht="90" x14ac:dyDescent="0.2">
      <c r="A233" s="24">
        <v>231</v>
      </c>
      <c r="B233" s="4" t="s">
        <v>4462</v>
      </c>
      <c r="C233" s="5" t="s">
        <v>4463</v>
      </c>
      <c r="D233" s="4" t="s">
        <v>4462</v>
      </c>
      <c r="E233" s="5" t="s">
        <v>4464</v>
      </c>
      <c r="F233" s="4" t="s">
        <v>4465</v>
      </c>
      <c r="G233" s="5" t="s">
        <v>4470</v>
      </c>
      <c r="H233" s="4" t="s">
        <v>4471</v>
      </c>
      <c r="I233" s="5">
        <v>10500</v>
      </c>
      <c r="J233" s="24">
        <f t="shared" si="26"/>
        <v>11550</v>
      </c>
      <c r="K233" s="24">
        <f t="shared" si="27"/>
        <v>12600</v>
      </c>
      <c r="L233" s="24">
        <f t="shared" si="28"/>
        <v>13650</v>
      </c>
      <c r="M233" s="24">
        <f t="shared" si="29"/>
        <v>14700</v>
      </c>
      <c r="N233" s="24">
        <f t="shared" si="30"/>
        <v>15225</v>
      </c>
      <c r="O233" s="6" t="s">
        <v>4472</v>
      </c>
      <c r="P233" s="6" t="s">
        <v>4473</v>
      </c>
      <c r="Q233" s="6" t="s">
        <v>33</v>
      </c>
      <c r="R233" s="44"/>
      <c r="S233" s="25"/>
      <c r="T233" s="25" t="str">
        <f t="shared" si="48"/>
        <v/>
      </c>
      <c r="U233" s="25"/>
      <c r="V233" s="78"/>
      <c r="W233" s="25"/>
    </row>
    <row r="234" spans="1:24" ht="105" x14ac:dyDescent="0.2">
      <c r="A234" s="24">
        <v>232</v>
      </c>
      <c r="B234" s="4" t="s">
        <v>4462</v>
      </c>
      <c r="C234" s="5" t="s">
        <v>4463</v>
      </c>
      <c r="D234" s="4" t="s">
        <v>4462</v>
      </c>
      <c r="E234" s="5" t="s">
        <v>4464</v>
      </c>
      <c r="F234" s="4" t="s">
        <v>4465</v>
      </c>
      <c r="G234" s="5" t="s">
        <v>4466</v>
      </c>
      <c r="H234" s="4" t="s">
        <v>4467</v>
      </c>
      <c r="I234" s="5">
        <v>10500</v>
      </c>
      <c r="J234" s="24">
        <f t="shared" si="26"/>
        <v>11550</v>
      </c>
      <c r="K234" s="24">
        <f t="shared" si="27"/>
        <v>12600</v>
      </c>
      <c r="L234" s="24">
        <f t="shared" si="28"/>
        <v>13650</v>
      </c>
      <c r="M234" s="24">
        <f t="shared" si="29"/>
        <v>14700</v>
      </c>
      <c r="N234" s="24">
        <f t="shared" si="30"/>
        <v>15225</v>
      </c>
      <c r="O234" s="6" t="s">
        <v>4468</v>
      </c>
      <c r="P234" s="6" t="s">
        <v>4469</v>
      </c>
      <c r="Q234" s="6" t="s">
        <v>607</v>
      </c>
      <c r="R234" s="44"/>
      <c r="S234" s="25"/>
      <c r="T234" s="25" t="str">
        <f t="shared" si="48"/>
        <v/>
      </c>
      <c r="U234" s="25"/>
      <c r="V234" s="78"/>
      <c r="W234" s="25"/>
    </row>
    <row r="235" spans="1:24" ht="105" x14ac:dyDescent="0.2">
      <c r="A235" s="24">
        <v>233</v>
      </c>
      <c r="B235" s="4" t="s">
        <v>4462</v>
      </c>
      <c r="C235" s="5" t="s">
        <v>4463</v>
      </c>
      <c r="D235" s="4" t="s">
        <v>4462</v>
      </c>
      <c r="E235" s="5" t="s">
        <v>4620</v>
      </c>
      <c r="F235" s="4" t="s">
        <v>4621</v>
      </c>
      <c r="G235" s="5" t="s">
        <v>4624</v>
      </c>
      <c r="H235" s="4" t="s">
        <v>4625</v>
      </c>
      <c r="I235" s="5">
        <v>30450</v>
      </c>
      <c r="J235" s="24">
        <f t="shared" si="26"/>
        <v>33495</v>
      </c>
      <c r="K235" s="24">
        <f t="shared" si="27"/>
        <v>36540</v>
      </c>
      <c r="L235" s="24">
        <f t="shared" si="28"/>
        <v>39585</v>
      </c>
      <c r="M235" s="24">
        <f t="shared" si="29"/>
        <v>42630</v>
      </c>
      <c r="N235" s="24">
        <f t="shared" si="30"/>
        <v>44152</v>
      </c>
      <c r="O235" s="6" t="s">
        <v>4626</v>
      </c>
      <c r="P235" s="6" t="s">
        <v>4617</v>
      </c>
      <c r="Q235" s="6" t="s">
        <v>33</v>
      </c>
      <c r="R235" s="44"/>
      <c r="S235" s="25"/>
      <c r="T235" s="25" t="str">
        <f t="shared" si="48"/>
        <v/>
      </c>
      <c r="U235" s="25"/>
      <c r="V235" s="78"/>
      <c r="W235" s="25"/>
    </row>
    <row r="236" spans="1:24" ht="105" x14ac:dyDescent="0.2">
      <c r="A236" s="24">
        <v>234</v>
      </c>
      <c r="B236" s="4" t="s">
        <v>4462</v>
      </c>
      <c r="C236" s="5" t="s">
        <v>4463</v>
      </c>
      <c r="D236" s="4" t="s">
        <v>4462</v>
      </c>
      <c r="E236" s="5" t="s">
        <v>4620</v>
      </c>
      <c r="F236" s="4" t="s">
        <v>4621</v>
      </c>
      <c r="G236" s="5" t="s">
        <v>4622</v>
      </c>
      <c r="H236" s="4" t="s">
        <v>4621</v>
      </c>
      <c r="I236" s="5">
        <v>30450</v>
      </c>
      <c r="J236" s="24">
        <f t="shared" si="26"/>
        <v>33495</v>
      </c>
      <c r="K236" s="24">
        <f t="shared" si="27"/>
        <v>36540</v>
      </c>
      <c r="L236" s="24">
        <f t="shared" si="28"/>
        <v>39585</v>
      </c>
      <c r="M236" s="24">
        <f t="shared" si="29"/>
        <v>42630</v>
      </c>
      <c r="N236" s="24">
        <f t="shared" si="30"/>
        <v>44152</v>
      </c>
      <c r="O236" s="6" t="s">
        <v>4623</v>
      </c>
      <c r="P236" s="6" t="s">
        <v>4617</v>
      </c>
      <c r="Q236" s="6" t="s">
        <v>33</v>
      </c>
      <c r="R236" s="44"/>
      <c r="S236" s="25"/>
      <c r="T236" s="25" t="str">
        <f t="shared" si="48"/>
        <v/>
      </c>
      <c r="U236" s="25"/>
      <c r="V236" s="78"/>
      <c r="W236" s="25"/>
    </row>
    <row r="237" spans="1:24" ht="120" x14ac:dyDescent="0.2">
      <c r="A237" s="24">
        <v>235</v>
      </c>
      <c r="B237" s="4" t="s">
        <v>4462</v>
      </c>
      <c r="C237" s="5" t="s">
        <v>4463</v>
      </c>
      <c r="D237" s="4" t="s">
        <v>4462</v>
      </c>
      <c r="E237" s="5" t="s">
        <v>4519</v>
      </c>
      <c r="F237" s="4" t="s">
        <v>4520</v>
      </c>
      <c r="G237" s="5" t="s">
        <v>4521</v>
      </c>
      <c r="H237" s="4" t="s">
        <v>4520</v>
      </c>
      <c r="I237" s="5">
        <v>14595</v>
      </c>
      <c r="J237" s="24">
        <f t="shared" si="26"/>
        <v>16054</v>
      </c>
      <c r="K237" s="24">
        <f t="shared" si="27"/>
        <v>17514</v>
      </c>
      <c r="L237" s="24">
        <f t="shared" si="28"/>
        <v>18973</v>
      </c>
      <c r="M237" s="24">
        <f t="shared" si="29"/>
        <v>20433</v>
      </c>
      <c r="N237" s="24">
        <f t="shared" si="30"/>
        <v>21162</v>
      </c>
      <c r="O237" s="6" t="s">
        <v>4522</v>
      </c>
      <c r="P237" s="6" t="s">
        <v>4523</v>
      </c>
      <c r="Q237" s="6" t="s">
        <v>33</v>
      </c>
      <c r="R237" s="44"/>
      <c r="S237" s="25"/>
      <c r="T237" s="25" t="str">
        <f t="shared" si="48"/>
        <v/>
      </c>
      <c r="U237" s="25"/>
      <c r="V237" s="78"/>
      <c r="W237" s="25"/>
    </row>
    <row r="238" spans="1:24" ht="90" x14ac:dyDescent="0.2">
      <c r="A238" s="24">
        <v>236</v>
      </c>
      <c r="B238" s="4" t="s">
        <v>4462</v>
      </c>
      <c r="C238" s="5" t="s">
        <v>4463</v>
      </c>
      <c r="D238" s="4" t="s">
        <v>4462</v>
      </c>
      <c r="E238" s="5" t="s">
        <v>4480</v>
      </c>
      <c r="F238" s="4" t="s">
        <v>4481</v>
      </c>
      <c r="G238" s="5" t="s">
        <v>4482</v>
      </c>
      <c r="H238" s="4" t="s">
        <v>4483</v>
      </c>
      <c r="I238" s="5">
        <v>18165</v>
      </c>
      <c r="J238" s="24">
        <f t="shared" si="26"/>
        <v>19981</v>
      </c>
      <c r="K238" s="24">
        <f t="shared" si="27"/>
        <v>21798</v>
      </c>
      <c r="L238" s="24">
        <f t="shared" si="28"/>
        <v>23614</v>
      </c>
      <c r="M238" s="24">
        <f t="shared" si="29"/>
        <v>25431</v>
      </c>
      <c r="N238" s="24">
        <f t="shared" si="30"/>
        <v>26339</v>
      </c>
      <c r="O238" s="6" t="s">
        <v>4484</v>
      </c>
      <c r="P238" s="6" t="s">
        <v>4485</v>
      </c>
      <c r="Q238" s="6" t="s">
        <v>33</v>
      </c>
      <c r="R238" s="44"/>
      <c r="S238" s="25"/>
      <c r="T238" s="25" t="str">
        <f t="shared" si="48"/>
        <v/>
      </c>
      <c r="U238" s="25"/>
      <c r="V238" s="78"/>
      <c r="W238" s="25"/>
    </row>
    <row r="239" spans="1:24" ht="90" x14ac:dyDescent="0.2">
      <c r="A239" s="24">
        <v>237</v>
      </c>
      <c r="B239" s="4" t="s">
        <v>4462</v>
      </c>
      <c r="C239" s="5" t="s">
        <v>4463</v>
      </c>
      <c r="D239" s="4" t="s">
        <v>4462</v>
      </c>
      <c r="E239" s="5" t="s">
        <v>4480</v>
      </c>
      <c r="F239" s="4" t="s">
        <v>4481</v>
      </c>
      <c r="G239" s="5" t="s">
        <v>4486</v>
      </c>
      <c r="H239" s="4" t="s">
        <v>4487</v>
      </c>
      <c r="I239" s="5">
        <v>15750</v>
      </c>
      <c r="J239" s="24">
        <f t="shared" si="26"/>
        <v>17325</v>
      </c>
      <c r="K239" s="24">
        <f t="shared" si="27"/>
        <v>18900</v>
      </c>
      <c r="L239" s="24">
        <f t="shared" si="28"/>
        <v>20475</v>
      </c>
      <c r="M239" s="24">
        <f t="shared" si="29"/>
        <v>22050</v>
      </c>
      <c r="N239" s="24">
        <f t="shared" si="30"/>
        <v>22837</v>
      </c>
      <c r="O239" s="6" t="s">
        <v>4484</v>
      </c>
      <c r="P239" s="6" t="s">
        <v>4485</v>
      </c>
      <c r="Q239" s="6" t="s">
        <v>33</v>
      </c>
      <c r="R239" s="44"/>
      <c r="S239" s="25"/>
      <c r="T239" s="25" t="str">
        <f t="shared" si="48"/>
        <v/>
      </c>
      <c r="U239" s="25"/>
      <c r="V239" s="78"/>
      <c r="W239" s="25"/>
    </row>
    <row r="240" spans="1:24" ht="45" x14ac:dyDescent="0.2">
      <c r="A240" s="24">
        <v>238</v>
      </c>
      <c r="B240" s="4" t="s">
        <v>4462</v>
      </c>
      <c r="C240" s="5" t="s">
        <v>4463</v>
      </c>
      <c r="D240" s="4" t="s">
        <v>4462</v>
      </c>
      <c r="E240" s="5" t="s">
        <v>8197</v>
      </c>
      <c r="F240" s="4" t="s">
        <v>8201</v>
      </c>
      <c r="G240" s="5" t="s">
        <v>8199</v>
      </c>
      <c r="H240" s="4" t="s">
        <v>8201</v>
      </c>
      <c r="I240" s="5">
        <v>18550</v>
      </c>
      <c r="J240" s="24">
        <f t="shared" si="26"/>
        <v>20405</v>
      </c>
      <c r="K240" s="24">
        <f t="shared" si="27"/>
        <v>22260</v>
      </c>
      <c r="L240" s="24">
        <f t="shared" si="28"/>
        <v>24115</v>
      </c>
      <c r="M240" s="24">
        <f t="shared" si="29"/>
        <v>25970</v>
      </c>
      <c r="N240" s="24">
        <f t="shared" si="30"/>
        <v>26897</v>
      </c>
      <c r="O240" s="6" t="s">
        <v>8194</v>
      </c>
      <c r="P240" s="6" t="s">
        <v>8195</v>
      </c>
      <c r="Q240" s="6" t="s">
        <v>33</v>
      </c>
      <c r="R240" s="44"/>
      <c r="S240" s="25"/>
      <c r="T240" s="25" t="str">
        <f t="shared" si="48"/>
        <v/>
      </c>
      <c r="U240" s="25"/>
      <c r="V240" s="78"/>
      <c r="W240" s="25"/>
      <c r="X240" s="65" t="s">
        <v>8202</v>
      </c>
    </row>
    <row r="241" spans="1:23" ht="90" x14ac:dyDescent="0.2">
      <c r="A241" s="24">
        <v>239</v>
      </c>
      <c r="B241" s="4" t="s">
        <v>4462</v>
      </c>
      <c r="C241" s="5" t="s">
        <v>4463</v>
      </c>
      <c r="D241" s="4" t="s">
        <v>4462</v>
      </c>
      <c r="E241" s="5" t="s">
        <v>4580</v>
      </c>
      <c r="F241" s="4" t="s">
        <v>4581</v>
      </c>
      <c r="G241" s="5" t="s">
        <v>4592</v>
      </c>
      <c r="H241" s="4" t="s">
        <v>4593</v>
      </c>
      <c r="I241" s="5">
        <v>17850</v>
      </c>
      <c r="J241" s="24">
        <f t="shared" si="26"/>
        <v>19635</v>
      </c>
      <c r="K241" s="24">
        <f t="shared" si="27"/>
        <v>21420</v>
      </c>
      <c r="L241" s="24">
        <f t="shared" si="28"/>
        <v>23205</v>
      </c>
      <c r="M241" s="24">
        <f t="shared" si="29"/>
        <v>24990</v>
      </c>
      <c r="N241" s="24">
        <f t="shared" si="30"/>
        <v>25882</v>
      </c>
      <c r="O241" s="6" t="s">
        <v>4238</v>
      </c>
      <c r="P241" s="6" t="s">
        <v>4239</v>
      </c>
      <c r="Q241" s="6" t="s">
        <v>607</v>
      </c>
      <c r="R241" s="44"/>
      <c r="S241" s="25"/>
      <c r="T241" s="25" t="str">
        <f t="shared" si="48"/>
        <v/>
      </c>
      <c r="U241" s="25"/>
      <c r="V241" s="78"/>
      <c r="W241" s="25"/>
    </row>
    <row r="242" spans="1:23" ht="90" x14ac:dyDescent="0.2">
      <c r="A242" s="24">
        <v>240</v>
      </c>
      <c r="B242" s="4" t="s">
        <v>4462</v>
      </c>
      <c r="C242" s="5" t="s">
        <v>4463</v>
      </c>
      <c r="D242" s="4" t="s">
        <v>4462</v>
      </c>
      <c r="E242" s="5" t="s">
        <v>4580</v>
      </c>
      <c r="F242" s="4" t="s">
        <v>4581</v>
      </c>
      <c r="G242" s="5" t="s">
        <v>4590</v>
      </c>
      <c r="H242" s="4" t="s">
        <v>4591</v>
      </c>
      <c r="I242" s="5">
        <v>17850</v>
      </c>
      <c r="J242" s="24">
        <f t="shared" si="26"/>
        <v>19635</v>
      </c>
      <c r="K242" s="24">
        <f t="shared" si="27"/>
        <v>21420</v>
      </c>
      <c r="L242" s="24">
        <f t="shared" si="28"/>
        <v>23205</v>
      </c>
      <c r="M242" s="24">
        <f t="shared" si="29"/>
        <v>24990</v>
      </c>
      <c r="N242" s="24">
        <f t="shared" si="30"/>
        <v>25882</v>
      </c>
      <c r="O242" s="6" t="s">
        <v>4238</v>
      </c>
      <c r="P242" s="6" t="s">
        <v>4239</v>
      </c>
      <c r="Q242" s="6" t="s">
        <v>607</v>
      </c>
      <c r="R242" s="44"/>
      <c r="S242" s="25"/>
      <c r="T242" s="25" t="str">
        <f t="shared" si="48"/>
        <v/>
      </c>
      <c r="U242" s="25"/>
      <c r="V242" s="78"/>
      <c r="W242" s="25"/>
    </row>
    <row r="243" spans="1:23" ht="120" x14ac:dyDescent="0.2">
      <c r="A243" s="24">
        <v>241</v>
      </c>
      <c r="B243" s="4" t="s">
        <v>4462</v>
      </c>
      <c r="C243" s="5" t="s">
        <v>4463</v>
      </c>
      <c r="D243" s="4" t="s">
        <v>4462</v>
      </c>
      <c r="E243" s="5" t="s">
        <v>4580</v>
      </c>
      <c r="F243" s="4" t="s">
        <v>4581</v>
      </c>
      <c r="G243" s="5" t="s">
        <v>4582</v>
      </c>
      <c r="H243" s="4" t="s">
        <v>4583</v>
      </c>
      <c r="I243" s="5">
        <v>17850</v>
      </c>
      <c r="J243" s="24">
        <f t="shared" si="26"/>
        <v>19635</v>
      </c>
      <c r="K243" s="24">
        <f t="shared" si="27"/>
        <v>21420</v>
      </c>
      <c r="L243" s="24">
        <f t="shared" si="28"/>
        <v>23205</v>
      </c>
      <c r="M243" s="24">
        <f t="shared" si="29"/>
        <v>24990</v>
      </c>
      <c r="N243" s="24">
        <f t="shared" si="30"/>
        <v>25882</v>
      </c>
      <c r="O243" s="6" t="s">
        <v>4584</v>
      </c>
      <c r="P243" s="6" t="s">
        <v>4585</v>
      </c>
      <c r="Q243" s="6" t="s">
        <v>607</v>
      </c>
      <c r="R243" s="44"/>
      <c r="S243" s="25"/>
      <c r="T243" s="25" t="str">
        <f t="shared" si="48"/>
        <v/>
      </c>
      <c r="U243" s="25"/>
      <c r="V243" s="78"/>
      <c r="W243" s="25"/>
    </row>
    <row r="244" spans="1:23" ht="120" x14ac:dyDescent="0.2">
      <c r="A244" s="24">
        <v>242</v>
      </c>
      <c r="B244" s="4" t="s">
        <v>4462</v>
      </c>
      <c r="C244" s="5" t="s">
        <v>4463</v>
      </c>
      <c r="D244" s="4" t="s">
        <v>4462</v>
      </c>
      <c r="E244" s="5" t="s">
        <v>4580</v>
      </c>
      <c r="F244" s="4" t="s">
        <v>4581</v>
      </c>
      <c r="G244" s="5" t="s">
        <v>4588</v>
      </c>
      <c r="H244" s="4" t="s">
        <v>4589</v>
      </c>
      <c r="I244" s="5">
        <v>17850</v>
      </c>
      <c r="J244" s="24">
        <f t="shared" si="26"/>
        <v>19635</v>
      </c>
      <c r="K244" s="24">
        <f t="shared" si="27"/>
        <v>21420</v>
      </c>
      <c r="L244" s="24">
        <f t="shared" si="28"/>
        <v>23205</v>
      </c>
      <c r="M244" s="24">
        <f t="shared" si="29"/>
        <v>24990</v>
      </c>
      <c r="N244" s="24">
        <f t="shared" si="30"/>
        <v>25882</v>
      </c>
      <c r="O244" s="6" t="s">
        <v>4584</v>
      </c>
      <c r="P244" s="6" t="s">
        <v>4585</v>
      </c>
      <c r="Q244" s="6" t="s">
        <v>607</v>
      </c>
      <c r="R244" s="44"/>
      <c r="S244" s="25"/>
      <c r="T244" s="25" t="str">
        <f t="shared" si="48"/>
        <v/>
      </c>
      <c r="U244" s="25"/>
      <c r="V244" s="78"/>
      <c r="W244" s="25"/>
    </row>
    <row r="245" spans="1:23" ht="120" x14ac:dyDescent="0.2">
      <c r="A245" s="24">
        <v>243</v>
      </c>
      <c r="B245" s="4" t="s">
        <v>4462</v>
      </c>
      <c r="C245" s="5" t="s">
        <v>4463</v>
      </c>
      <c r="D245" s="4" t="s">
        <v>4462</v>
      </c>
      <c r="E245" s="5" t="s">
        <v>4580</v>
      </c>
      <c r="F245" s="4" t="s">
        <v>4581</v>
      </c>
      <c r="G245" s="5" t="s">
        <v>4586</v>
      </c>
      <c r="H245" s="4" t="s">
        <v>4587</v>
      </c>
      <c r="I245" s="5">
        <v>17850</v>
      </c>
      <c r="J245" s="24">
        <f t="shared" si="26"/>
        <v>19635</v>
      </c>
      <c r="K245" s="24">
        <f t="shared" si="27"/>
        <v>21420</v>
      </c>
      <c r="L245" s="24">
        <f t="shared" si="28"/>
        <v>23205</v>
      </c>
      <c r="M245" s="24">
        <f t="shared" si="29"/>
        <v>24990</v>
      </c>
      <c r="N245" s="24">
        <f t="shared" si="30"/>
        <v>25882</v>
      </c>
      <c r="O245" s="6" t="s">
        <v>4584</v>
      </c>
      <c r="P245" s="6" t="s">
        <v>4585</v>
      </c>
      <c r="Q245" s="6" t="s">
        <v>607</v>
      </c>
      <c r="R245" s="44"/>
      <c r="S245" s="25"/>
      <c r="T245" s="25" t="str">
        <f t="shared" si="48"/>
        <v/>
      </c>
      <c r="U245" s="25"/>
      <c r="V245" s="78"/>
      <c r="W245" s="25"/>
    </row>
    <row r="246" spans="1:23" ht="90" x14ac:dyDescent="0.2">
      <c r="A246" s="24">
        <v>244</v>
      </c>
      <c r="B246" s="4" t="s">
        <v>4462</v>
      </c>
      <c r="C246" s="5" t="s">
        <v>4463</v>
      </c>
      <c r="D246" s="4" t="s">
        <v>4462</v>
      </c>
      <c r="E246" s="5" t="s">
        <v>4562</v>
      </c>
      <c r="F246" s="4" t="s">
        <v>4563</v>
      </c>
      <c r="G246" s="5" t="s">
        <v>4568</v>
      </c>
      <c r="H246" s="4" t="s">
        <v>4569</v>
      </c>
      <c r="I246" s="5">
        <v>12810</v>
      </c>
      <c r="J246" s="24">
        <f t="shared" si="26"/>
        <v>14091</v>
      </c>
      <c r="K246" s="24">
        <f t="shared" si="27"/>
        <v>15372</v>
      </c>
      <c r="L246" s="24">
        <f t="shared" si="28"/>
        <v>16653</v>
      </c>
      <c r="M246" s="24">
        <f t="shared" si="29"/>
        <v>17934</v>
      </c>
      <c r="N246" s="24">
        <f t="shared" si="30"/>
        <v>18574</v>
      </c>
      <c r="O246" s="6" t="s">
        <v>4566</v>
      </c>
      <c r="P246" s="6" t="s">
        <v>4567</v>
      </c>
      <c r="Q246" s="6" t="s">
        <v>607</v>
      </c>
      <c r="R246" s="44"/>
      <c r="S246" s="25"/>
      <c r="T246" s="25" t="str">
        <f t="shared" si="48"/>
        <v/>
      </c>
      <c r="U246" s="25"/>
      <c r="V246" s="78"/>
      <c r="W246" s="25"/>
    </row>
    <row r="247" spans="1:23" ht="90" x14ac:dyDescent="0.2">
      <c r="A247" s="24">
        <v>245</v>
      </c>
      <c r="B247" s="4" t="s">
        <v>4462</v>
      </c>
      <c r="C247" s="5" t="s">
        <v>4463</v>
      </c>
      <c r="D247" s="4" t="s">
        <v>4462</v>
      </c>
      <c r="E247" s="5" t="s">
        <v>4562</v>
      </c>
      <c r="F247" s="4" t="s">
        <v>4563</v>
      </c>
      <c r="G247" s="5" t="s">
        <v>4564</v>
      </c>
      <c r="H247" s="4" t="s">
        <v>4565</v>
      </c>
      <c r="I247" s="5">
        <v>12810</v>
      </c>
      <c r="J247" s="24">
        <f t="shared" si="26"/>
        <v>14091</v>
      </c>
      <c r="K247" s="24">
        <f t="shared" si="27"/>
        <v>15372</v>
      </c>
      <c r="L247" s="24">
        <f t="shared" si="28"/>
        <v>16653</v>
      </c>
      <c r="M247" s="24">
        <f t="shared" si="29"/>
        <v>17934</v>
      </c>
      <c r="N247" s="24">
        <f t="shared" si="30"/>
        <v>18574</v>
      </c>
      <c r="O247" s="6" t="s">
        <v>4566</v>
      </c>
      <c r="P247" s="6" t="s">
        <v>4567</v>
      </c>
      <c r="Q247" s="6" t="s">
        <v>607</v>
      </c>
      <c r="R247" s="44"/>
      <c r="S247" s="25"/>
      <c r="T247" s="25" t="str">
        <f t="shared" si="48"/>
        <v/>
      </c>
      <c r="U247" s="25"/>
      <c r="V247" s="78"/>
      <c r="W247" s="25"/>
    </row>
    <row r="248" spans="1:23" ht="90" x14ac:dyDescent="0.2">
      <c r="A248" s="24">
        <v>246</v>
      </c>
      <c r="B248" s="4" t="s">
        <v>4462</v>
      </c>
      <c r="C248" s="5" t="s">
        <v>4463</v>
      </c>
      <c r="D248" s="4" t="s">
        <v>4462</v>
      </c>
      <c r="E248" s="5" t="s">
        <v>4474</v>
      </c>
      <c r="F248" s="4" t="s">
        <v>4475</v>
      </c>
      <c r="G248" s="5" t="s">
        <v>4476</v>
      </c>
      <c r="H248" s="4" t="s">
        <v>4477</v>
      </c>
      <c r="I248" s="5">
        <v>16170</v>
      </c>
      <c r="J248" s="24">
        <f t="shared" si="26"/>
        <v>17787</v>
      </c>
      <c r="K248" s="24">
        <f t="shared" si="27"/>
        <v>19404</v>
      </c>
      <c r="L248" s="24">
        <f t="shared" si="28"/>
        <v>21021</v>
      </c>
      <c r="M248" s="24">
        <f t="shared" si="29"/>
        <v>22638</v>
      </c>
      <c r="N248" s="24">
        <f t="shared" si="30"/>
        <v>23446</v>
      </c>
      <c r="O248" s="6" t="s">
        <v>4478</v>
      </c>
      <c r="P248" s="6" t="s">
        <v>4479</v>
      </c>
      <c r="Q248" s="6" t="s">
        <v>607</v>
      </c>
      <c r="R248" s="44"/>
      <c r="S248" s="25"/>
      <c r="T248" s="25" t="str">
        <f t="shared" si="48"/>
        <v/>
      </c>
      <c r="U248" s="25"/>
      <c r="V248" s="78"/>
      <c r="W248" s="25"/>
    </row>
    <row r="249" spans="1:23" ht="75" x14ac:dyDescent="0.2">
      <c r="A249" s="24">
        <v>247</v>
      </c>
      <c r="B249" s="4" t="s">
        <v>4462</v>
      </c>
      <c r="C249" s="5" t="s">
        <v>4463</v>
      </c>
      <c r="D249" s="4" t="s">
        <v>4462</v>
      </c>
      <c r="E249" s="5" t="s">
        <v>4594</v>
      </c>
      <c r="F249" s="4" t="s">
        <v>4595</v>
      </c>
      <c r="G249" s="5" t="s">
        <v>4596</v>
      </c>
      <c r="H249" s="4" t="s">
        <v>4595</v>
      </c>
      <c r="I249" s="5">
        <v>21000</v>
      </c>
      <c r="J249" s="24">
        <f t="shared" si="26"/>
        <v>23100</v>
      </c>
      <c r="K249" s="24">
        <f t="shared" si="27"/>
        <v>25200</v>
      </c>
      <c r="L249" s="24">
        <f t="shared" si="28"/>
        <v>27300</v>
      </c>
      <c r="M249" s="24">
        <f t="shared" si="29"/>
        <v>29400</v>
      </c>
      <c r="N249" s="24">
        <f t="shared" si="30"/>
        <v>30450</v>
      </c>
      <c r="O249" s="6" t="s">
        <v>4597</v>
      </c>
      <c r="P249" s="6" t="s">
        <v>4598</v>
      </c>
      <c r="Q249" s="6" t="s">
        <v>33</v>
      </c>
      <c r="R249" s="44"/>
      <c r="S249" s="25"/>
      <c r="T249" s="25" t="str">
        <f t="shared" si="48"/>
        <v/>
      </c>
      <c r="U249" s="25"/>
      <c r="V249" s="78"/>
      <c r="W249" s="25"/>
    </row>
    <row r="250" spans="1:23" ht="105" x14ac:dyDescent="0.2">
      <c r="A250" s="24">
        <v>248</v>
      </c>
      <c r="B250" s="4" t="s">
        <v>4462</v>
      </c>
      <c r="C250" s="5" t="s">
        <v>4463</v>
      </c>
      <c r="D250" s="4" t="s">
        <v>4488</v>
      </c>
      <c r="E250" s="5" t="s">
        <v>4489</v>
      </c>
      <c r="F250" s="4" t="s">
        <v>4490</v>
      </c>
      <c r="G250" s="5" t="s">
        <v>4495</v>
      </c>
      <c r="H250" s="4" t="s">
        <v>2313</v>
      </c>
      <c r="I250" s="5">
        <v>29400</v>
      </c>
      <c r="J250" s="24">
        <f t="shared" si="26"/>
        <v>32340</v>
      </c>
      <c r="K250" s="24">
        <f t="shared" si="27"/>
        <v>35280</v>
      </c>
      <c r="L250" s="24">
        <f t="shared" si="28"/>
        <v>38220</v>
      </c>
      <c r="M250" s="24">
        <f t="shared" si="29"/>
        <v>41160</v>
      </c>
      <c r="N250" s="24">
        <f t="shared" si="30"/>
        <v>42630</v>
      </c>
      <c r="O250" s="6" t="s">
        <v>4493</v>
      </c>
      <c r="P250" s="6" t="s">
        <v>4494</v>
      </c>
      <c r="Q250" s="6" t="s">
        <v>607</v>
      </c>
      <c r="R250" s="44"/>
      <c r="S250" s="25"/>
      <c r="T250" s="25" t="str">
        <f t="shared" si="48"/>
        <v/>
      </c>
      <c r="U250" s="25"/>
      <c r="V250" s="78"/>
      <c r="W250" s="25"/>
    </row>
    <row r="251" spans="1:23" ht="105" x14ac:dyDescent="0.2">
      <c r="A251" s="24">
        <v>249</v>
      </c>
      <c r="B251" s="4" t="s">
        <v>4462</v>
      </c>
      <c r="C251" s="5" t="s">
        <v>4463</v>
      </c>
      <c r="D251" s="4" t="s">
        <v>4488</v>
      </c>
      <c r="E251" s="5" t="s">
        <v>4489</v>
      </c>
      <c r="F251" s="4" t="s">
        <v>4490</v>
      </c>
      <c r="G251" s="5" t="s">
        <v>4491</v>
      </c>
      <c r="H251" s="4" t="s">
        <v>4492</v>
      </c>
      <c r="I251" s="5">
        <v>29400</v>
      </c>
      <c r="J251" s="24">
        <f t="shared" si="26"/>
        <v>32340</v>
      </c>
      <c r="K251" s="24">
        <f t="shared" si="27"/>
        <v>35280</v>
      </c>
      <c r="L251" s="24">
        <f t="shared" si="28"/>
        <v>38220</v>
      </c>
      <c r="M251" s="24">
        <f t="shared" si="29"/>
        <v>41160</v>
      </c>
      <c r="N251" s="24">
        <f t="shared" si="30"/>
        <v>42630</v>
      </c>
      <c r="O251" s="6" t="s">
        <v>4493</v>
      </c>
      <c r="P251" s="6" t="s">
        <v>4494</v>
      </c>
      <c r="Q251" s="6" t="s">
        <v>607</v>
      </c>
      <c r="R251" s="44"/>
      <c r="S251" s="25"/>
      <c r="T251" s="25" t="str">
        <f t="shared" si="48"/>
        <v/>
      </c>
      <c r="U251" s="25"/>
      <c r="V251" s="78"/>
      <c r="W251" s="25"/>
    </row>
    <row r="252" spans="1:23" ht="90" x14ac:dyDescent="0.2">
      <c r="A252" s="24">
        <v>250</v>
      </c>
      <c r="B252" s="4" t="s">
        <v>4462</v>
      </c>
      <c r="C252" s="5" t="s">
        <v>4463</v>
      </c>
      <c r="D252" s="4" t="s">
        <v>4488</v>
      </c>
      <c r="E252" s="5" t="s">
        <v>4496</v>
      </c>
      <c r="F252" s="4" t="s">
        <v>4497</v>
      </c>
      <c r="G252" s="5" t="s">
        <v>4502</v>
      </c>
      <c r="H252" s="4" t="s">
        <v>4503</v>
      </c>
      <c r="I252" s="5">
        <v>7980</v>
      </c>
      <c r="J252" s="24">
        <f t="shared" si="26"/>
        <v>8778</v>
      </c>
      <c r="K252" s="24">
        <f t="shared" si="27"/>
        <v>9576</v>
      </c>
      <c r="L252" s="24">
        <f t="shared" si="28"/>
        <v>10374</v>
      </c>
      <c r="M252" s="24">
        <f t="shared" si="29"/>
        <v>11172</v>
      </c>
      <c r="N252" s="24">
        <f t="shared" si="30"/>
        <v>11571</v>
      </c>
      <c r="O252" s="6" t="s">
        <v>4500</v>
      </c>
      <c r="P252" s="6" t="s">
        <v>4501</v>
      </c>
      <c r="Q252" s="6" t="s">
        <v>33</v>
      </c>
      <c r="R252" s="44"/>
      <c r="S252" s="25"/>
      <c r="T252" s="25" t="str">
        <f t="shared" si="48"/>
        <v/>
      </c>
      <c r="U252" s="25"/>
      <c r="V252" s="78"/>
      <c r="W252" s="25"/>
    </row>
    <row r="253" spans="1:23" ht="90" x14ac:dyDescent="0.2">
      <c r="A253" s="24">
        <v>251</v>
      </c>
      <c r="B253" s="4" t="s">
        <v>4462</v>
      </c>
      <c r="C253" s="5" t="s">
        <v>4463</v>
      </c>
      <c r="D253" s="4" t="s">
        <v>4488</v>
      </c>
      <c r="E253" s="5" t="s">
        <v>4496</v>
      </c>
      <c r="F253" s="4" t="s">
        <v>4497</v>
      </c>
      <c r="G253" s="5" t="s">
        <v>4498</v>
      </c>
      <c r="H253" s="4" t="s">
        <v>4499</v>
      </c>
      <c r="I253" s="5">
        <v>7980</v>
      </c>
      <c r="J253" s="24">
        <f t="shared" si="26"/>
        <v>8778</v>
      </c>
      <c r="K253" s="24">
        <f t="shared" si="27"/>
        <v>9576</v>
      </c>
      <c r="L253" s="24">
        <f t="shared" si="28"/>
        <v>10374</v>
      </c>
      <c r="M253" s="24">
        <f t="shared" si="29"/>
        <v>11172</v>
      </c>
      <c r="N253" s="24">
        <f t="shared" si="30"/>
        <v>11571</v>
      </c>
      <c r="O253" s="6" t="s">
        <v>4500</v>
      </c>
      <c r="P253" s="6" t="s">
        <v>4501</v>
      </c>
      <c r="Q253" s="6" t="s">
        <v>33</v>
      </c>
      <c r="R253" s="44"/>
      <c r="S253" s="25"/>
      <c r="T253" s="25" t="str">
        <f t="shared" si="48"/>
        <v/>
      </c>
      <c r="U253" s="25"/>
      <c r="V253" s="78"/>
      <c r="W253" s="25"/>
    </row>
    <row r="254" spans="1:23" ht="105" x14ac:dyDescent="0.2">
      <c r="A254" s="24">
        <v>252</v>
      </c>
      <c r="B254" s="4" t="s">
        <v>4462</v>
      </c>
      <c r="C254" s="5" t="s">
        <v>4463</v>
      </c>
      <c r="D254" s="4" t="s">
        <v>4611</v>
      </c>
      <c r="E254" s="5" t="s">
        <v>4612</v>
      </c>
      <c r="F254" s="4" t="s">
        <v>4613</v>
      </c>
      <c r="G254" s="5" t="s">
        <v>4618</v>
      </c>
      <c r="H254" s="4" t="s">
        <v>4619</v>
      </c>
      <c r="I254" s="5">
        <v>25916</v>
      </c>
      <c r="J254" s="24">
        <f t="shared" si="26"/>
        <v>28507</v>
      </c>
      <c r="K254" s="24">
        <f t="shared" si="27"/>
        <v>31099</v>
      </c>
      <c r="L254" s="24">
        <f t="shared" si="28"/>
        <v>33690</v>
      </c>
      <c r="M254" s="24">
        <f t="shared" si="29"/>
        <v>36282</v>
      </c>
      <c r="N254" s="24">
        <f t="shared" si="30"/>
        <v>37578</v>
      </c>
      <c r="O254" s="6" t="s">
        <v>4616</v>
      </c>
      <c r="P254" s="6" t="s">
        <v>4617</v>
      </c>
      <c r="Q254" s="6" t="s">
        <v>33</v>
      </c>
      <c r="R254" s="44"/>
      <c r="S254" s="25"/>
      <c r="T254" s="25" t="str">
        <f t="shared" si="48"/>
        <v/>
      </c>
      <c r="U254" s="25"/>
      <c r="V254" s="78"/>
      <c r="W254" s="25"/>
    </row>
    <row r="255" spans="1:23" ht="105" x14ac:dyDescent="0.2">
      <c r="A255" s="24">
        <v>253</v>
      </c>
      <c r="B255" s="4" t="s">
        <v>4462</v>
      </c>
      <c r="C255" s="5" t="s">
        <v>4463</v>
      </c>
      <c r="D255" s="4" t="s">
        <v>4611</v>
      </c>
      <c r="E255" s="5" t="s">
        <v>4612</v>
      </c>
      <c r="F255" s="4" t="s">
        <v>4613</v>
      </c>
      <c r="G255" s="5" t="s">
        <v>4614</v>
      </c>
      <c r="H255" s="4" t="s">
        <v>4615</v>
      </c>
      <c r="I255" s="5">
        <v>30708</v>
      </c>
      <c r="J255" s="24">
        <f t="shared" si="26"/>
        <v>33778</v>
      </c>
      <c r="K255" s="24">
        <f t="shared" si="27"/>
        <v>36849</v>
      </c>
      <c r="L255" s="24">
        <f t="shared" si="28"/>
        <v>39920</v>
      </c>
      <c r="M255" s="24">
        <f t="shared" si="29"/>
        <v>42991</v>
      </c>
      <c r="N255" s="24">
        <f t="shared" si="30"/>
        <v>44526</v>
      </c>
      <c r="O255" s="6" t="s">
        <v>4616</v>
      </c>
      <c r="P255" s="6" t="s">
        <v>4617</v>
      </c>
      <c r="Q255" s="6" t="s">
        <v>33</v>
      </c>
      <c r="R255" s="44"/>
      <c r="S255" s="25"/>
      <c r="T255" s="25" t="str">
        <f t="shared" ref="T255:T286" si="49">IF(I255&gt;65000,"YES","")</f>
        <v/>
      </c>
      <c r="U255" s="25"/>
      <c r="V255" s="78"/>
      <c r="W255" s="25"/>
    </row>
    <row r="256" spans="1:23" ht="150" x14ac:dyDescent="0.2">
      <c r="A256" s="24">
        <v>254</v>
      </c>
      <c r="B256" s="4" t="s">
        <v>4462</v>
      </c>
      <c r="C256" s="5" t="s">
        <v>4463</v>
      </c>
      <c r="D256" s="4" t="s">
        <v>4656</v>
      </c>
      <c r="E256" s="5" t="s">
        <v>4657</v>
      </c>
      <c r="F256" s="4" t="s">
        <v>4658</v>
      </c>
      <c r="G256" s="5" t="s">
        <v>4663</v>
      </c>
      <c r="H256" s="4" t="s">
        <v>4664</v>
      </c>
      <c r="I256" s="5">
        <v>24675</v>
      </c>
      <c r="J256" s="24">
        <f t="shared" si="26"/>
        <v>27142</v>
      </c>
      <c r="K256" s="24">
        <f t="shared" si="27"/>
        <v>29610</v>
      </c>
      <c r="L256" s="24">
        <f t="shared" si="28"/>
        <v>32077</v>
      </c>
      <c r="M256" s="24">
        <f t="shared" si="29"/>
        <v>34545</v>
      </c>
      <c r="N256" s="24">
        <f t="shared" si="30"/>
        <v>35778</v>
      </c>
      <c r="O256" s="6" t="s">
        <v>4661</v>
      </c>
      <c r="P256" s="6" t="s">
        <v>4662</v>
      </c>
      <c r="Q256" s="6" t="s">
        <v>33</v>
      </c>
      <c r="R256" s="44"/>
      <c r="S256" s="25"/>
      <c r="T256" s="25" t="str">
        <f t="shared" si="49"/>
        <v/>
      </c>
      <c r="U256" s="25"/>
      <c r="V256" s="78"/>
      <c r="W256" s="25"/>
    </row>
    <row r="257" spans="1:23" ht="150" x14ac:dyDescent="0.2">
      <c r="A257" s="24">
        <v>255</v>
      </c>
      <c r="B257" s="4" t="s">
        <v>4462</v>
      </c>
      <c r="C257" s="5" t="s">
        <v>4463</v>
      </c>
      <c r="D257" s="4" t="s">
        <v>4656</v>
      </c>
      <c r="E257" s="5" t="s">
        <v>4657</v>
      </c>
      <c r="F257" s="4" t="s">
        <v>4658</v>
      </c>
      <c r="G257" s="5" t="s">
        <v>4667</v>
      </c>
      <c r="H257" s="4" t="s">
        <v>4668</v>
      </c>
      <c r="I257" s="5">
        <v>24675</v>
      </c>
      <c r="J257" s="24">
        <f t="shared" si="26"/>
        <v>27142</v>
      </c>
      <c r="K257" s="24">
        <f t="shared" si="27"/>
        <v>29610</v>
      </c>
      <c r="L257" s="24">
        <f t="shared" si="28"/>
        <v>32077</v>
      </c>
      <c r="M257" s="24">
        <f t="shared" si="29"/>
        <v>34545</v>
      </c>
      <c r="N257" s="24">
        <f t="shared" si="30"/>
        <v>35778</v>
      </c>
      <c r="O257" s="6" t="s">
        <v>4661</v>
      </c>
      <c r="P257" s="6" t="s">
        <v>4662</v>
      </c>
      <c r="Q257" s="6" t="s">
        <v>33</v>
      </c>
      <c r="R257" s="44"/>
      <c r="S257" s="25"/>
      <c r="T257" s="25" t="str">
        <f t="shared" si="49"/>
        <v/>
      </c>
      <c r="U257" s="25"/>
      <c r="V257" s="78"/>
      <c r="W257" s="25"/>
    </row>
    <row r="258" spans="1:23" ht="150" x14ac:dyDescent="0.2">
      <c r="A258" s="24">
        <v>256</v>
      </c>
      <c r="B258" s="4" t="s">
        <v>4462</v>
      </c>
      <c r="C258" s="5" t="s">
        <v>4463</v>
      </c>
      <c r="D258" s="4" t="s">
        <v>4656</v>
      </c>
      <c r="E258" s="5" t="s">
        <v>4657</v>
      </c>
      <c r="F258" s="4" t="s">
        <v>4658</v>
      </c>
      <c r="G258" s="5" t="s">
        <v>4659</v>
      </c>
      <c r="H258" s="4" t="s">
        <v>4660</v>
      </c>
      <c r="I258" s="5">
        <v>24675</v>
      </c>
      <c r="J258" s="24">
        <f t="shared" si="26"/>
        <v>27142</v>
      </c>
      <c r="K258" s="24">
        <f t="shared" si="27"/>
        <v>29610</v>
      </c>
      <c r="L258" s="24">
        <f t="shared" si="28"/>
        <v>32077</v>
      </c>
      <c r="M258" s="24">
        <f t="shared" si="29"/>
        <v>34545</v>
      </c>
      <c r="N258" s="24">
        <f t="shared" si="30"/>
        <v>35778</v>
      </c>
      <c r="O258" s="6" t="s">
        <v>4661</v>
      </c>
      <c r="P258" s="6" t="s">
        <v>4662</v>
      </c>
      <c r="Q258" s="6" t="s">
        <v>33</v>
      </c>
      <c r="R258" s="44"/>
      <c r="S258" s="25"/>
      <c r="T258" s="25" t="str">
        <f t="shared" si="49"/>
        <v/>
      </c>
      <c r="U258" s="25"/>
      <c r="V258" s="78"/>
      <c r="W258" s="25"/>
    </row>
    <row r="259" spans="1:23" ht="150" x14ac:dyDescent="0.2">
      <c r="A259" s="24">
        <v>257</v>
      </c>
      <c r="B259" s="4" t="s">
        <v>4462</v>
      </c>
      <c r="C259" s="5" t="s">
        <v>4463</v>
      </c>
      <c r="D259" s="4" t="s">
        <v>4656</v>
      </c>
      <c r="E259" s="5" t="s">
        <v>4657</v>
      </c>
      <c r="F259" s="4" t="s">
        <v>4658</v>
      </c>
      <c r="G259" s="5" t="s">
        <v>4665</v>
      </c>
      <c r="H259" s="4" t="s">
        <v>4666</v>
      </c>
      <c r="I259" s="5">
        <v>24675</v>
      </c>
      <c r="J259" s="24">
        <f t="shared" si="26"/>
        <v>27142</v>
      </c>
      <c r="K259" s="24">
        <f t="shared" si="27"/>
        <v>29610</v>
      </c>
      <c r="L259" s="24">
        <f t="shared" si="28"/>
        <v>32077</v>
      </c>
      <c r="M259" s="24">
        <f t="shared" si="29"/>
        <v>34545</v>
      </c>
      <c r="N259" s="24">
        <f t="shared" si="30"/>
        <v>35778</v>
      </c>
      <c r="O259" s="6" t="s">
        <v>4661</v>
      </c>
      <c r="P259" s="6" t="s">
        <v>4662</v>
      </c>
      <c r="Q259" s="6" t="s">
        <v>33</v>
      </c>
      <c r="R259" s="44"/>
      <c r="S259" s="25"/>
      <c r="T259" s="25" t="str">
        <f t="shared" si="49"/>
        <v/>
      </c>
      <c r="U259" s="25"/>
      <c r="V259" s="78"/>
      <c r="W259" s="25"/>
    </row>
    <row r="260" spans="1:23" ht="120" x14ac:dyDescent="0.2">
      <c r="A260" s="24">
        <v>258</v>
      </c>
      <c r="B260" s="4" t="s">
        <v>4462</v>
      </c>
      <c r="C260" s="5" t="s">
        <v>4463</v>
      </c>
      <c r="D260" s="4" t="s">
        <v>4647</v>
      </c>
      <c r="E260" s="5" t="s">
        <v>4669</v>
      </c>
      <c r="F260" s="4" t="s">
        <v>4670</v>
      </c>
      <c r="G260" s="5" t="s">
        <v>4671</v>
      </c>
      <c r="H260" s="4" t="s">
        <v>4672</v>
      </c>
      <c r="I260" s="5">
        <v>17640</v>
      </c>
      <c r="J260" s="24">
        <f t="shared" si="26"/>
        <v>19404</v>
      </c>
      <c r="K260" s="24">
        <f t="shared" si="27"/>
        <v>21168</v>
      </c>
      <c r="L260" s="24">
        <f t="shared" si="28"/>
        <v>22932</v>
      </c>
      <c r="M260" s="24">
        <f t="shared" si="29"/>
        <v>24696</v>
      </c>
      <c r="N260" s="24">
        <f t="shared" si="30"/>
        <v>25578</v>
      </c>
      <c r="O260" s="6" t="s">
        <v>4673</v>
      </c>
      <c r="P260" s="6" t="s">
        <v>4674</v>
      </c>
      <c r="Q260" s="6" t="s">
        <v>33</v>
      </c>
      <c r="R260" s="44"/>
      <c r="S260" s="25"/>
      <c r="T260" s="25" t="str">
        <f t="shared" si="49"/>
        <v/>
      </c>
      <c r="U260" s="25"/>
      <c r="V260" s="78"/>
      <c r="W260" s="25"/>
    </row>
    <row r="261" spans="1:23" ht="120" x14ac:dyDescent="0.2">
      <c r="A261" s="24">
        <v>259</v>
      </c>
      <c r="B261" s="4" t="s">
        <v>4462</v>
      </c>
      <c r="C261" s="5" t="s">
        <v>4463</v>
      </c>
      <c r="D261" s="4" t="s">
        <v>4647</v>
      </c>
      <c r="E261" s="5" t="s">
        <v>4669</v>
      </c>
      <c r="F261" s="4" t="s">
        <v>4670</v>
      </c>
      <c r="G261" s="5" t="s">
        <v>4675</v>
      </c>
      <c r="H261" s="4" t="s">
        <v>4676</v>
      </c>
      <c r="I261" s="5">
        <v>22050</v>
      </c>
      <c r="J261" s="24">
        <f t="shared" ref="J261:J324" si="50">ROUNDDOWN(I261*1.1,0)</f>
        <v>24255</v>
      </c>
      <c r="K261" s="24">
        <f t="shared" ref="K261:K324" si="51">ROUNDDOWN(20%*I261+I261,0)</f>
        <v>26460</v>
      </c>
      <c r="L261" s="24">
        <f t="shared" ref="L261:L324" si="52">ROUNDDOWN(30%*I261+I261,0)</f>
        <v>28665</v>
      </c>
      <c r="M261" s="24">
        <f t="shared" ref="M261:M324" si="53">ROUNDDOWN((I261*1.4),0)</f>
        <v>30870</v>
      </c>
      <c r="N261" s="24">
        <f t="shared" ref="N261:N324" si="54">ROUNDDOWN(I261*(1+45%),0)</f>
        <v>31972</v>
      </c>
      <c r="O261" s="6" t="s">
        <v>4673</v>
      </c>
      <c r="P261" s="6" t="s">
        <v>4674</v>
      </c>
      <c r="Q261" s="6" t="s">
        <v>33</v>
      </c>
      <c r="R261" s="44"/>
      <c r="S261" s="25"/>
      <c r="T261" s="25" t="str">
        <f t="shared" si="49"/>
        <v/>
      </c>
      <c r="U261" s="25"/>
      <c r="V261" s="78"/>
      <c r="W261" s="25"/>
    </row>
    <row r="262" spans="1:23" ht="105" x14ac:dyDescent="0.2">
      <c r="A262" s="24">
        <v>260</v>
      </c>
      <c r="B262" s="4" t="s">
        <v>4462</v>
      </c>
      <c r="C262" s="5" t="s">
        <v>4463</v>
      </c>
      <c r="D262" s="4" t="s">
        <v>4647</v>
      </c>
      <c r="E262" s="5" t="s">
        <v>4648</v>
      </c>
      <c r="F262" s="4" t="s">
        <v>4649</v>
      </c>
      <c r="G262" s="5" t="s">
        <v>4650</v>
      </c>
      <c r="H262" s="4" t="s">
        <v>4651</v>
      </c>
      <c r="I262" s="5">
        <v>29400</v>
      </c>
      <c r="J262" s="24">
        <f t="shared" si="50"/>
        <v>32340</v>
      </c>
      <c r="K262" s="24">
        <f t="shared" si="51"/>
        <v>35280</v>
      </c>
      <c r="L262" s="24">
        <f t="shared" si="52"/>
        <v>38220</v>
      </c>
      <c r="M262" s="24">
        <f t="shared" si="53"/>
        <v>41160</v>
      </c>
      <c r="N262" s="24">
        <f t="shared" si="54"/>
        <v>42630</v>
      </c>
      <c r="O262" s="6" t="s">
        <v>4652</v>
      </c>
      <c r="P262" s="6" t="s">
        <v>4653</v>
      </c>
      <c r="Q262" s="6" t="s">
        <v>33</v>
      </c>
      <c r="R262" s="44"/>
      <c r="S262" s="25"/>
      <c r="T262" s="25" t="str">
        <f t="shared" si="49"/>
        <v/>
      </c>
      <c r="U262" s="25"/>
      <c r="V262" s="78"/>
      <c r="W262" s="25"/>
    </row>
    <row r="263" spans="1:23" ht="105" x14ac:dyDescent="0.2">
      <c r="A263" s="24">
        <v>261</v>
      </c>
      <c r="B263" s="4" t="s">
        <v>4462</v>
      </c>
      <c r="C263" s="5" t="s">
        <v>4463</v>
      </c>
      <c r="D263" s="4" t="s">
        <v>4647</v>
      </c>
      <c r="E263" s="5" t="s">
        <v>4648</v>
      </c>
      <c r="F263" s="4" t="s">
        <v>4649</v>
      </c>
      <c r="G263" s="5" t="s">
        <v>4654</v>
      </c>
      <c r="H263" s="4" t="s">
        <v>4655</v>
      </c>
      <c r="I263" s="5">
        <v>29400</v>
      </c>
      <c r="J263" s="24">
        <f t="shared" si="50"/>
        <v>32340</v>
      </c>
      <c r="K263" s="24">
        <f t="shared" si="51"/>
        <v>35280</v>
      </c>
      <c r="L263" s="24">
        <f t="shared" si="52"/>
        <v>38220</v>
      </c>
      <c r="M263" s="24">
        <f t="shared" si="53"/>
        <v>41160</v>
      </c>
      <c r="N263" s="24">
        <f t="shared" si="54"/>
        <v>42630</v>
      </c>
      <c r="O263" s="6" t="s">
        <v>4652</v>
      </c>
      <c r="P263" s="6" t="s">
        <v>4653</v>
      </c>
      <c r="Q263" s="6" t="s">
        <v>33</v>
      </c>
      <c r="R263" s="44"/>
      <c r="S263" s="25"/>
      <c r="T263" s="25" t="str">
        <f t="shared" si="49"/>
        <v/>
      </c>
      <c r="U263" s="25"/>
      <c r="V263" s="78"/>
      <c r="W263" s="25"/>
    </row>
    <row r="264" spans="1:23" ht="210" x14ac:dyDescent="0.2">
      <c r="A264" s="24">
        <v>262</v>
      </c>
      <c r="B264" s="4" t="s">
        <v>4462</v>
      </c>
      <c r="C264" s="5" t="s">
        <v>4463</v>
      </c>
      <c r="D264" s="4" t="s">
        <v>4729</v>
      </c>
      <c r="E264" s="5" t="s">
        <v>4730</v>
      </c>
      <c r="F264" s="4" t="s">
        <v>4731</v>
      </c>
      <c r="G264" s="5" t="s">
        <v>4736</v>
      </c>
      <c r="H264" s="4" t="s">
        <v>4737</v>
      </c>
      <c r="I264" s="5">
        <v>18000</v>
      </c>
      <c r="J264" s="24">
        <f t="shared" si="50"/>
        <v>19800</v>
      </c>
      <c r="K264" s="24">
        <f t="shared" si="51"/>
        <v>21600</v>
      </c>
      <c r="L264" s="24">
        <f t="shared" si="52"/>
        <v>23400</v>
      </c>
      <c r="M264" s="24">
        <f t="shared" si="53"/>
        <v>25200</v>
      </c>
      <c r="N264" s="24">
        <f t="shared" si="54"/>
        <v>26100</v>
      </c>
      <c r="O264" s="6" t="s">
        <v>4734</v>
      </c>
      <c r="P264" s="6" t="s">
        <v>4735</v>
      </c>
      <c r="Q264" s="6" t="s">
        <v>33</v>
      </c>
      <c r="R264" s="44"/>
      <c r="S264" s="25"/>
      <c r="T264" s="25" t="str">
        <f t="shared" si="49"/>
        <v/>
      </c>
      <c r="U264" s="25"/>
      <c r="V264" s="78"/>
      <c r="W264" s="25"/>
    </row>
    <row r="265" spans="1:23" ht="210" x14ac:dyDescent="0.2">
      <c r="A265" s="24">
        <v>263</v>
      </c>
      <c r="B265" s="4" t="s">
        <v>4462</v>
      </c>
      <c r="C265" s="5" t="s">
        <v>4463</v>
      </c>
      <c r="D265" s="4" t="s">
        <v>4729</v>
      </c>
      <c r="E265" s="5" t="s">
        <v>4730</v>
      </c>
      <c r="F265" s="4" t="s">
        <v>4731</v>
      </c>
      <c r="G265" s="5" t="s">
        <v>4732</v>
      </c>
      <c r="H265" s="4" t="s">
        <v>4733</v>
      </c>
      <c r="I265" s="5">
        <v>18000</v>
      </c>
      <c r="J265" s="24">
        <f t="shared" si="50"/>
        <v>19800</v>
      </c>
      <c r="K265" s="24">
        <f t="shared" si="51"/>
        <v>21600</v>
      </c>
      <c r="L265" s="24">
        <f t="shared" si="52"/>
        <v>23400</v>
      </c>
      <c r="M265" s="24">
        <f t="shared" si="53"/>
        <v>25200</v>
      </c>
      <c r="N265" s="24">
        <f t="shared" si="54"/>
        <v>26100</v>
      </c>
      <c r="O265" s="6" t="s">
        <v>4734</v>
      </c>
      <c r="P265" s="6" t="s">
        <v>4735</v>
      </c>
      <c r="Q265" s="6" t="s">
        <v>33</v>
      </c>
      <c r="R265" s="44"/>
      <c r="S265" s="25"/>
      <c r="T265" s="25" t="str">
        <f t="shared" si="49"/>
        <v/>
      </c>
      <c r="U265" s="25"/>
      <c r="V265" s="78"/>
      <c r="W265" s="25"/>
    </row>
    <row r="266" spans="1:23" ht="210" x14ac:dyDescent="0.2">
      <c r="A266" s="24">
        <v>264</v>
      </c>
      <c r="B266" s="4" t="s">
        <v>4462</v>
      </c>
      <c r="C266" s="5" t="s">
        <v>4463</v>
      </c>
      <c r="D266" s="4" t="s">
        <v>4729</v>
      </c>
      <c r="E266" s="5" t="s">
        <v>4730</v>
      </c>
      <c r="F266" s="4" t="s">
        <v>4731</v>
      </c>
      <c r="G266" s="5" t="s">
        <v>4738</v>
      </c>
      <c r="H266" s="4" t="s">
        <v>4739</v>
      </c>
      <c r="I266" s="5">
        <v>18000</v>
      </c>
      <c r="J266" s="24">
        <f t="shared" si="50"/>
        <v>19800</v>
      </c>
      <c r="K266" s="24">
        <f t="shared" si="51"/>
        <v>21600</v>
      </c>
      <c r="L266" s="24">
        <f t="shared" si="52"/>
        <v>23400</v>
      </c>
      <c r="M266" s="24">
        <f t="shared" si="53"/>
        <v>25200</v>
      </c>
      <c r="N266" s="24">
        <f t="shared" si="54"/>
        <v>26100</v>
      </c>
      <c r="O266" s="6" t="s">
        <v>4734</v>
      </c>
      <c r="P266" s="6" t="s">
        <v>4735</v>
      </c>
      <c r="Q266" s="6" t="s">
        <v>33</v>
      </c>
      <c r="R266" s="44"/>
      <c r="S266" s="25"/>
      <c r="T266" s="25" t="str">
        <f t="shared" si="49"/>
        <v/>
      </c>
      <c r="U266" s="25"/>
      <c r="V266" s="78"/>
      <c r="W266" s="25"/>
    </row>
    <row r="267" spans="1:23" ht="120" x14ac:dyDescent="0.2">
      <c r="A267" s="24">
        <v>265</v>
      </c>
      <c r="B267" s="4" t="s">
        <v>4462</v>
      </c>
      <c r="C267" s="5" t="s">
        <v>4463</v>
      </c>
      <c r="D267" s="4" t="s">
        <v>4570</v>
      </c>
      <c r="E267" s="5" t="s">
        <v>4571</v>
      </c>
      <c r="F267" s="4" t="s">
        <v>4572</v>
      </c>
      <c r="G267" s="5" t="s">
        <v>4576</v>
      </c>
      <c r="H267" s="4" t="s">
        <v>4577</v>
      </c>
      <c r="I267" s="5">
        <v>6090</v>
      </c>
      <c r="J267" s="24">
        <f t="shared" si="50"/>
        <v>6699</v>
      </c>
      <c r="K267" s="24">
        <f t="shared" si="51"/>
        <v>7308</v>
      </c>
      <c r="L267" s="24">
        <f t="shared" si="52"/>
        <v>7917</v>
      </c>
      <c r="M267" s="24">
        <f t="shared" si="53"/>
        <v>8526</v>
      </c>
      <c r="N267" s="24">
        <f t="shared" si="54"/>
        <v>8830</v>
      </c>
      <c r="O267" s="6" t="s">
        <v>4578</v>
      </c>
      <c r="P267" s="6" t="s">
        <v>4579</v>
      </c>
      <c r="Q267" s="6" t="s">
        <v>30</v>
      </c>
      <c r="R267" s="44"/>
      <c r="S267" s="25"/>
      <c r="T267" s="25" t="str">
        <f t="shared" si="49"/>
        <v/>
      </c>
      <c r="U267" s="25"/>
      <c r="V267" s="78"/>
      <c r="W267" s="25"/>
    </row>
    <row r="268" spans="1:23" ht="54.75" customHeight="1" x14ac:dyDescent="0.2">
      <c r="A268" s="24">
        <v>266</v>
      </c>
      <c r="B268" s="4" t="s">
        <v>4462</v>
      </c>
      <c r="C268" s="5" t="s">
        <v>4463</v>
      </c>
      <c r="D268" s="4" t="s">
        <v>4570</v>
      </c>
      <c r="E268" s="5" t="s">
        <v>4571</v>
      </c>
      <c r="F268" s="4" t="s">
        <v>4572</v>
      </c>
      <c r="G268" s="5" t="s">
        <v>4573</v>
      </c>
      <c r="H268" s="4" t="s">
        <v>4574</v>
      </c>
      <c r="I268" s="5">
        <v>6090</v>
      </c>
      <c r="J268" s="24">
        <f t="shared" si="50"/>
        <v>6699</v>
      </c>
      <c r="K268" s="24">
        <f t="shared" si="51"/>
        <v>7308</v>
      </c>
      <c r="L268" s="24">
        <f t="shared" si="52"/>
        <v>7917</v>
      </c>
      <c r="M268" s="24">
        <f t="shared" si="53"/>
        <v>8526</v>
      </c>
      <c r="N268" s="24">
        <f t="shared" si="54"/>
        <v>8830</v>
      </c>
      <c r="O268" s="6" t="s">
        <v>4566</v>
      </c>
      <c r="P268" s="6" t="s">
        <v>4575</v>
      </c>
      <c r="Q268" s="6" t="s">
        <v>33</v>
      </c>
      <c r="R268" s="44"/>
      <c r="S268" s="25"/>
      <c r="T268" s="25" t="str">
        <f t="shared" si="49"/>
        <v/>
      </c>
      <c r="U268" s="25"/>
      <c r="V268" s="78"/>
      <c r="W268" s="25"/>
    </row>
    <row r="269" spans="1:23" ht="90" x14ac:dyDescent="0.2">
      <c r="A269" s="24">
        <v>267</v>
      </c>
      <c r="B269" s="4" t="s">
        <v>4462</v>
      </c>
      <c r="C269" s="5" t="s">
        <v>4463</v>
      </c>
      <c r="D269" s="4" t="s">
        <v>4570</v>
      </c>
      <c r="E269" s="5" t="s">
        <v>4627</v>
      </c>
      <c r="F269" s="4" t="s">
        <v>4628</v>
      </c>
      <c r="G269" s="5" t="s">
        <v>4633</v>
      </c>
      <c r="H269" s="4" t="s">
        <v>4634</v>
      </c>
      <c r="I269" s="5">
        <v>7350</v>
      </c>
      <c r="J269" s="24">
        <f t="shared" si="50"/>
        <v>8085</v>
      </c>
      <c r="K269" s="24">
        <f t="shared" si="51"/>
        <v>8820</v>
      </c>
      <c r="L269" s="24">
        <f t="shared" si="52"/>
        <v>9555</v>
      </c>
      <c r="M269" s="24">
        <f t="shared" si="53"/>
        <v>10290</v>
      </c>
      <c r="N269" s="24">
        <f t="shared" si="54"/>
        <v>10657</v>
      </c>
      <c r="O269" s="6" t="s">
        <v>4631</v>
      </c>
      <c r="P269" s="6" t="s">
        <v>4632</v>
      </c>
      <c r="Q269" s="6" t="s">
        <v>33</v>
      </c>
      <c r="R269" s="44"/>
      <c r="S269" s="25"/>
      <c r="T269" s="25" t="str">
        <f t="shared" si="49"/>
        <v/>
      </c>
      <c r="U269" s="25"/>
      <c r="V269" s="78"/>
      <c r="W269" s="25"/>
    </row>
    <row r="270" spans="1:23" ht="90" x14ac:dyDescent="0.2">
      <c r="A270" s="24">
        <v>268</v>
      </c>
      <c r="B270" s="4" t="s">
        <v>4462</v>
      </c>
      <c r="C270" s="5" t="s">
        <v>4463</v>
      </c>
      <c r="D270" s="4" t="s">
        <v>4570</v>
      </c>
      <c r="E270" s="5" t="s">
        <v>4627</v>
      </c>
      <c r="F270" s="4" t="s">
        <v>4628</v>
      </c>
      <c r="G270" s="5" t="s">
        <v>4629</v>
      </c>
      <c r="H270" s="4" t="s">
        <v>4630</v>
      </c>
      <c r="I270" s="5">
        <v>7350</v>
      </c>
      <c r="J270" s="24">
        <f t="shared" si="50"/>
        <v>8085</v>
      </c>
      <c r="K270" s="24">
        <f t="shared" si="51"/>
        <v>8820</v>
      </c>
      <c r="L270" s="24">
        <f t="shared" si="52"/>
        <v>9555</v>
      </c>
      <c r="M270" s="24">
        <f t="shared" si="53"/>
        <v>10290</v>
      </c>
      <c r="N270" s="24">
        <f t="shared" si="54"/>
        <v>10657</v>
      </c>
      <c r="O270" s="6" t="s">
        <v>4631</v>
      </c>
      <c r="P270" s="6" t="s">
        <v>4632</v>
      </c>
      <c r="Q270" s="6" t="s">
        <v>33</v>
      </c>
      <c r="R270" s="44"/>
      <c r="S270" s="25"/>
      <c r="T270" s="25" t="str">
        <f t="shared" si="49"/>
        <v/>
      </c>
      <c r="U270" s="25"/>
      <c r="V270" s="78"/>
      <c r="W270" s="25"/>
    </row>
    <row r="271" spans="1:23" ht="90" x14ac:dyDescent="0.2">
      <c r="A271" s="24">
        <v>269</v>
      </c>
      <c r="B271" s="4" t="s">
        <v>4462</v>
      </c>
      <c r="C271" s="5" t="s">
        <v>4463</v>
      </c>
      <c r="D271" s="4" t="s">
        <v>4570</v>
      </c>
      <c r="E271" s="5" t="s">
        <v>4627</v>
      </c>
      <c r="F271" s="4" t="s">
        <v>4628</v>
      </c>
      <c r="G271" s="5" t="s">
        <v>4635</v>
      </c>
      <c r="H271" s="4" t="s">
        <v>4636</v>
      </c>
      <c r="I271" s="5">
        <v>7350</v>
      </c>
      <c r="J271" s="24">
        <f t="shared" si="50"/>
        <v>8085</v>
      </c>
      <c r="K271" s="24">
        <f t="shared" si="51"/>
        <v>8820</v>
      </c>
      <c r="L271" s="24">
        <f t="shared" si="52"/>
        <v>9555</v>
      </c>
      <c r="M271" s="24">
        <f t="shared" si="53"/>
        <v>10290</v>
      </c>
      <c r="N271" s="24">
        <f t="shared" si="54"/>
        <v>10657</v>
      </c>
      <c r="O271" s="6" t="s">
        <v>4631</v>
      </c>
      <c r="P271" s="6" t="s">
        <v>4632</v>
      </c>
      <c r="Q271" s="6" t="s">
        <v>33</v>
      </c>
      <c r="R271" s="44"/>
      <c r="S271" s="25"/>
      <c r="T271" s="25" t="str">
        <f t="shared" si="49"/>
        <v/>
      </c>
      <c r="U271" s="25"/>
      <c r="V271" s="78"/>
      <c r="W271" s="25"/>
    </row>
    <row r="272" spans="1:23" ht="120" x14ac:dyDescent="0.2">
      <c r="A272" s="24">
        <v>270</v>
      </c>
      <c r="B272" s="4" t="s">
        <v>4462</v>
      </c>
      <c r="C272" s="5" t="s">
        <v>4463</v>
      </c>
      <c r="D272" s="4" t="s">
        <v>4599</v>
      </c>
      <c r="E272" s="5" t="s">
        <v>4692</v>
      </c>
      <c r="F272" s="4" t="s">
        <v>4693</v>
      </c>
      <c r="G272" s="5" t="s">
        <v>4698</v>
      </c>
      <c r="H272" s="4" t="s">
        <v>4699</v>
      </c>
      <c r="I272" s="5">
        <v>52290</v>
      </c>
      <c r="J272" s="24">
        <f t="shared" si="50"/>
        <v>57519</v>
      </c>
      <c r="K272" s="24">
        <f t="shared" si="51"/>
        <v>62748</v>
      </c>
      <c r="L272" s="24">
        <f t="shared" si="52"/>
        <v>67977</v>
      </c>
      <c r="M272" s="24">
        <f t="shared" si="53"/>
        <v>73206</v>
      </c>
      <c r="N272" s="24">
        <f t="shared" si="54"/>
        <v>75820</v>
      </c>
      <c r="O272" s="6" t="s">
        <v>4696</v>
      </c>
      <c r="P272" s="6" t="s">
        <v>4697</v>
      </c>
      <c r="Q272" s="6" t="s">
        <v>33</v>
      </c>
      <c r="R272" s="44"/>
      <c r="S272" s="25"/>
      <c r="T272" s="25" t="str">
        <f t="shared" si="49"/>
        <v/>
      </c>
      <c r="U272" s="25"/>
      <c r="V272" s="78"/>
      <c r="W272" s="25"/>
    </row>
    <row r="273" spans="1:23" ht="120" x14ac:dyDescent="0.2">
      <c r="A273" s="24">
        <v>271</v>
      </c>
      <c r="B273" s="4" t="s">
        <v>4462</v>
      </c>
      <c r="C273" s="5" t="s">
        <v>4463</v>
      </c>
      <c r="D273" s="4" t="s">
        <v>4599</v>
      </c>
      <c r="E273" s="5" t="s">
        <v>4692</v>
      </c>
      <c r="F273" s="4" t="s">
        <v>4693</v>
      </c>
      <c r="G273" s="5" t="s">
        <v>4694</v>
      </c>
      <c r="H273" s="4" t="s">
        <v>4695</v>
      </c>
      <c r="I273" s="5">
        <v>52290</v>
      </c>
      <c r="J273" s="24">
        <f t="shared" si="50"/>
        <v>57519</v>
      </c>
      <c r="K273" s="24">
        <f t="shared" si="51"/>
        <v>62748</v>
      </c>
      <c r="L273" s="24">
        <f t="shared" si="52"/>
        <v>67977</v>
      </c>
      <c r="M273" s="24">
        <f t="shared" si="53"/>
        <v>73206</v>
      </c>
      <c r="N273" s="24">
        <f t="shared" si="54"/>
        <v>75820</v>
      </c>
      <c r="O273" s="6" t="s">
        <v>4696</v>
      </c>
      <c r="P273" s="6" t="s">
        <v>4697</v>
      </c>
      <c r="Q273" s="6" t="s">
        <v>33</v>
      </c>
      <c r="R273" s="44"/>
      <c r="S273" s="25"/>
      <c r="T273" s="25" t="str">
        <f t="shared" si="49"/>
        <v/>
      </c>
      <c r="U273" s="25"/>
      <c r="V273" s="78"/>
      <c r="W273" s="25"/>
    </row>
    <row r="274" spans="1:23" ht="105" x14ac:dyDescent="0.2">
      <c r="A274" s="24">
        <v>272</v>
      </c>
      <c r="B274" s="4" t="s">
        <v>4462</v>
      </c>
      <c r="C274" s="5" t="s">
        <v>4463</v>
      </c>
      <c r="D274" s="4" t="s">
        <v>4599</v>
      </c>
      <c r="E274" s="5" t="s">
        <v>4710</v>
      </c>
      <c r="F274" s="4" t="s">
        <v>4711</v>
      </c>
      <c r="G274" s="5" t="s">
        <v>4712</v>
      </c>
      <c r="H274" s="4" t="s">
        <v>4713</v>
      </c>
      <c r="I274" s="5">
        <v>52395</v>
      </c>
      <c r="J274" s="24">
        <f t="shared" si="50"/>
        <v>57634</v>
      </c>
      <c r="K274" s="24">
        <f t="shared" si="51"/>
        <v>62874</v>
      </c>
      <c r="L274" s="24">
        <f t="shared" si="52"/>
        <v>68113</v>
      </c>
      <c r="M274" s="24">
        <f t="shared" si="53"/>
        <v>73353</v>
      </c>
      <c r="N274" s="24">
        <f t="shared" si="54"/>
        <v>75972</v>
      </c>
      <c r="O274" s="6" t="s">
        <v>4704</v>
      </c>
      <c r="P274" s="6" t="s">
        <v>4705</v>
      </c>
      <c r="Q274" s="6" t="s">
        <v>33</v>
      </c>
      <c r="R274" s="44"/>
      <c r="S274" s="25"/>
      <c r="T274" s="25" t="str">
        <f t="shared" si="49"/>
        <v/>
      </c>
      <c r="U274" s="25"/>
      <c r="V274" s="78"/>
      <c r="W274" s="25"/>
    </row>
    <row r="275" spans="1:23" ht="105" x14ac:dyDescent="0.2">
      <c r="A275" s="24">
        <v>273</v>
      </c>
      <c r="B275" s="4" t="s">
        <v>4462</v>
      </c>
      <c r="C275" s="5" t="s">
        <v>4463</v>
      </c>
      <c r="D275" s="4" t="s">
        <v>4599</v>
      </c>
      <c r="E275" s="5" t="s">
        <v>4710</v>
      </c>
      <c r="F275" s="4" t="s">
        <v>4711</v>
      </c>
      <c r="G275" s="5" t="s">
        <v>4718</v>
      </c>
      <c r="H275" s="4" t="s">
        <v>4719</v>
      </c>
      <c r="I275" s="5">
        <v>52395</v>
      </c>
      <c r="J275" s="24">
        <f t="shared" si="50"/>
        <v>57634</v>
      </c>
      <c r="K275" s="24">
        <f t="shared" si="51"/>
        <v>62874</v>
      </c>
      <c r="L275" s="24">
        <f t="shared" si="52"/>
        <v>68113</v>
      </c>
      <c r="M275" s="24">
        <f t="shared" si="53"/>
        <v>73353</v>
      </c>
      <c r="N275" s="24">
        <f t="shared" si="54"/>
        <v>75972</v>
      </c>
      <c r="O275" s="6" t="s">
        <v>4704</v>
      </c>
      <c r="P275" s="6" t="s">
        <v>4705</v>
      </c>
      <c r="Q275" s="6" t="s">
        <v>33</v>
      </c>
      <c r="R275" s="44"/>
      <c r="S275" s="25"/>
      <c r="T275" s="25" t="str">
        <f t="shared" si="49"/>
        <v/>
      </c>
      <c r="U275" s="25"/>
      <c r="V275" s="78"/>
      <c r="W275" s="25"/>
    </row>
    <row r="276" spans="1:23" ht="105" x14ac:dyDescent="0.2">
      <c r="A276" s="24">
        <v>274</v>
      </c>
      <c r="B276" s="4" t="s">
        <v>4462</v>
      </c>
      <c r="C276" s="5" t="s">
        <v>4463</v>
      </c>
      <c r="D276" s="4" t="s">
        <v>4599</v>
      </c>
      <c r="E276" s="5" t="s">
        <v>4710</v>
      </c>
      <c r="F276" s="4" t="s">
        <v>4711</v>
      </c>
      <c r="G276" s="5" t="s">
        <v>4716</v>
      </c>
      <c r="H276" s="4" t="s">
        <v>4717</v>
      </c>
      <c r="I276" s="5">
        <v>52395</v>
      </c>
      <c r="J276" s="24">
        <f t="shared" si="50"/>
        <v>57634</v>
      </c>
      <c r="K276" s="24">
        <f t="shared" si="51"/>
        <v>62874</v>
      </c>
      <c r="L276" s="24">
        <f t="shared" si="52"/>
        <v>68113</v>
      </c>
      <c r="M276" s="24">
        <f t="shared" si="53"/>
        <v>73353</v>
      </c>
      <c r="N276" s="24">
        <f t="shared" si="54"/>
        <v>75972</v>
      </c>
      <c r="O276" s="6" t="s">
        <v>4704</v>
      </c>
      <c r="P276" s="6" t="s">
        <v>4705</v>
      </c>
      <c r="Q276" s="6" t="s">
        <v>33</v>
      </c>
      <c r="R276" s="44"/>
      <c r="S276" s="25"/>
      <c r="T276" s="25" t="str">
        <f t="shared" si="49"/>
        <v/>
      </c>
      <c r="U276" s="25"/>
      <c r="V276" s="78"/>
      <c r="W276" s="25"/>
    </row>
    <row r="277" spans="1:23" ht="105" x14ac:dyDescent="0.2">
      <c r="A277" s="24">
        <v>275</v>
      </c>
      <c r="B277" s="4" t="s">
        <v>4462</v>
      </c>
      <c r="C277" s="5" t="s">
        <v>4463</v>
      </c>
      <c r="D277" s="4" t="s">
        <v>4599</v>
      </c>
      <c r="E277" s="5" t="s">
        <v>4710</v>
      </c>
      <c r="F277" s="4" t="s">
        <v>4711</v>
      </c>
      <c r="G277" s="5" t="s">
        <v>4714</v>
      </c>
      <c r="H277" s="4" t="s">
        <v>4715</v>
      </c>
      <c r="I277" s="5">
        <v>52395</v>
      </c>
      <c r="J277" s="24">
        <f t="shared" si="50"/>
        <v>57634</v>
      </c>
      <c r="K277" s="24">
        <f t="shared" si="51"/>
        <v>62874</v>
      </c>
      <c r="L277" s="24">
        <f t="shared" si="52"/>
        <v>68113</v>
      </c>
      <c r="M277" s="24">
        <f t="shared" si="53"/>
        <v>73353</v>
      </c>
      <c r="N277" s="24">
        <f t="shared" si="54"/>
        <v>75972</v>
      </c>
      <c r="O277" s="6" t="s">
        <v>4704</v>
      </c>
      <c r="P277" s="6" t="s">
        <v>4705</v>
      </c>
      <c r="Q277" s="6" t="s">
        <v>33</v>
      </c>
      <c r="R277" s="44"/>
      <c r="S277" s="25"/>
      <c r="T277" s="25" t="str">
        <f t="shared" si="49"/>
        <v/>
      </c>
      <c r="U277" s="25"/>
      <c r="V277" s="78"/>
      <c r="W277" s="25"/>
    </row>
    <row r="278" spans="1:23" ht="90" x14ac:dyDescent="0.2">
      <c r="A278" s="24">
        <v>276</v>
      </c>
      <c r="B278" s="4" t="s">
        <v>4462</v>
      </c>
      <c r="C278" s="5" t="s">
        <v>4463</v>
      </c>
      <c r="D278" s="4" t="s">
        <v>4599</v>
      </c>
      <c r="E278" s="5" t="s">
        <v>4600</v>
      </c>
      <c r="F278" s="4" t="s">
        <v>4601</v>
      </c>
      <c r="G278" s="5" t="s">
        <v>4606</v>
      </c>
      <c r="H278" s="4" t="s">
        <v>4607</v>
      </c>
      <c r="I278" s="5">
        <v>47985</v>
      </c>
      <c r="J278" s="24">
        <f t="shared" si="50"/>
        <v>52783</v>
      </c>
      <c r="K278" s="24">
        <f t="shared" si="51"/>
        <v>57582</v>
      </c>
      <c r="L278" s="24">
        <f t="shared" si="52"/>
        <v>62380</v>
      </c>
      <c r="M278" s="24">
        <f t="shared" si="53"/>
        <v>67179</v>
      </c>
      <c r="N278" s="24">
        <f t="shared" si="54"/>
        <v>69578</v>
      </c>
      <c r="O278" s="6" t="s">
        <v>4608</v>
      </c>
      <c r="P278" s="6" t="s">
        <v>4605</v>
      </c>
      <c r="Q278" s="6" t="s">
        <v>33</v>
      </c>
      <c r="R278" s="44"/>
      <c r="S278" s="25"/>
      <c r="T278" s="25" t="str">
        <f t="shared" si="49"/>
        <v/>
      </c>
      <c r="U278" s="25"/>
      <c r="V278" s="78"/>
      <c r="W278" s="25"/>
    </row>
    <row r="279" spans="1:23" ht="90" x14ac:dyDescent="0.2">
      <c r="A279" s="24">
        <v>277</v>
      </c>
      <c r="B279" s="4" t="s">
        <v>4462</v>
      </c>
      <c r="C279" s="5" t="s">
        <v>4463</v>
      </c>
      <c r="D279" s="4" t="s">
        <v>4599</v>
      </c>
      <c r="E279" s="5" t="s">
        <v>4600</v>
      </c>
      <c r="F279" s="4" t="s">
        <v>4601</v>
      </c>
      <c r="G279" s="5" t="s">
        <v>4602</v>
      </c>
      <c r="H279" s="4" t="s">
        <v>4603</v>
      </c>
      <c r="I279" s="5">
        <v>13125</v>
      </c>
      <c r="J279" s="24">
        <f t="shared" si="50"/>
        <v>14437</v>
      </c>
      <c r="K279" s="24">
        <f t="shared" si="51"/>
        <v>15750</v>
      </c>
      <c r="L279" s="24">
        <f t="shared" si="52"/>
        <v>17062</v>
      </c>
      <c r="M279" s="24">
        <f t="shared" si="53"/>
        <v>18375</v>
      </c>
      <c r="N279" s="24">
        <f t="shared" si="54"/>
        <v>19031</v>
      </c>
      <c r="O279" s="6" t="s">
        <v>4604</v>
      </c>
      <c r="P279" s="6" t="s">
        <v>4605</v>
      </c>
      <c r="Q279" s="6" t="s">
        <v>33</v>
      </c>
      <c r="R279" s="44"/>
      <c r="S279" s="25"/>
      <c r="T279" s="25" t="str">
        <f t="shared" si="49"/>
        <v/>
      </c>
      <c r="U279" s="25"/>
      <c r="V279" s="78"/>
      <c r="W279" s="25"/>
    </row>
    <row r="280" spans="1:23" ht="90" x14ac:dyDescent="0.2">
      <c r="A280" s="24">
        <v>278</v>
      </c>
      <c r="B280" s="4" t="s">
        <v>4462</v>
      </c>
      <c r="C280" s="5" t="s">
        <v>4463</v>
      </c>
      <c r="D280" s="4" t="s">
        <v>4599</v>
      </c>
      <c r="E280" s="5" t="s">
        <v>4600</v>
      </c>
      <c r="F280" s="4" t="s">
        <v>4601</v>
      </c>
      <c r="G280" s="5" t="s">
        <v>4609</v>
      </c>
      <c r="H280" s="4" t="s">
        <v>4610</v>
      </c>
      <c r="I280" s="5">
        <v>35050</v>
      </c>
      <c r="J280" s="24">
        <f t="shared" si="50"/>
        <v>38555</v>
      </c>
      <c r="K280" s="24">
        <f t="shared" si="51"/>
        <v>42060</v>
      </c>
      <c r="L280" s="24">
        <f t="shared" si="52"/>
        <v>45565</v>
      </c>
      <c r="M280" s="24">
        <f t="shared" si="53"/>
        <v>49070</v>
      </c>
      <c r="N280" s="24">
        <f t="shared" si="54"/>
        <v>50822</v>
      </c>
      <c r="O280" s="6" t="s">
        <v>4608</v>
      </c>
      <c r="P280" s="6" t="s">
        <v>4605</v>
      </c>
      <c r="Q280" s="6" t="s">
        <v>33</v>
      </c>
      <c r="R280" s="44"/>
      <c r="S280" s="25"/>
      <c r="T280" s="25" t="str">
        <f t="shared" si="49"/>
        <v/>
      </c>
      <c r="U280" s="25"/>
      <c r="V280" s="78"/>
      <c r="W280" s="25"/>
    </row>
    <row r="281" spans="1:23" ht="105" x14ac:dyDescent="0.2">
      <c r="A281" s="24">
        <v>279</v>
      </c>
      <c r="B281" s="4" t="s">
        <v>4462</v>
      </c>
      <c r="C281" s="5" t="s">
        <v>4463</v>
      </c>
      <c r="D281" s="4" t="s">
        <v>4599</v>
      </c>
      <c r="E281" s="5" t="s">
        <v>4700</v>
      </c>
      <c r="F281" s="4" t="s">
        <v>4701</v>
      </c>
      <c r="G281" s="5" t="s">
        <v>4708</v>
      </c>
      <c r="H281" s="4" t="s">
        <v>4709</v>
      </c>
      <c r="I281" s="5">
        <v>32445</v>
      </c>
      <c r="J281" s="24">
        <f t="shared" si="50"/>
        <v>35689</v>
      </c>
      <c r="K281" s="24">
        <f t="shared" si="51"/>
        <v>38934</v>
      </c>
      <c r="L281" s="24">
        <f t="shared" si="52"/>
        <v>42178</v>
      </c>
      <c r="M281" s="24">
        <f t="shared" si="53"/>
        <v>45423</v>
      </c>
      <c r="N281" s="24">
        <f t="shared" si="54"/>
        <v>47045</v>
      </c>
      <c r="O281" s="6" t="s">
        <v>4704</v>
      </c>
      <c r="P281" s="6" t="s">
        <v>4705</v>
      </c>
      <c r="Q281" s="6" t="s">
        <v>33</v>
      </c>
      <c r="R281" s="44"/>
      <c r="S281" s="25"/>
      <c r="T281" s="25" t="str">
        <f t="shared" si="49"/>
        <v/>
      </c>
      <c r="U281" s="25"/>
      <c r="V281" s="78"/>
      <c r="W281" s="25"/>
    </row>
    <row r="282" spans="1:23" ht="105" x14ac:dyDescent="0.2">
      <c r="A282" s="24">
        <v>280</v>
      </c>
      <c r="B282" s="4" t="s">
        <v>4462</v>
      </c>
      <c r="C282" s="5" t="s">
        <v>4463</v>
      </c>
      <c r="D282" s="4" t="s">
        <v>4599</v>
      </c>
      <c r="E282" s="5" t="s">
        <v>4700</v>
      </c>
      <c r="F282" s="4" t="s">
        <v>4701</v>
      </c>
      <c r="G282" s="5" t="s">
        <v>4706</v>
      </c>
      <c r="H282" s="4" t="s">
        <v>4707</v>
      </c>
      <c r="I282" s="5">
        <v>32445</v>
      </c>
      <c r="J282" s="24">
        <f t="shared" si="50"/>
        <v>35689</v>
      </c>
      <c r="K282" s="24">
        <f t="shared" si="51"/>
        <v>38934</v>
      </c>
      <c r="L282" s="24">
        <f t="shared" si="52"/>
        <v>42178</v>
      </c>
      <c r="M282" s="24">
        <f t="shared" si="53"/>
        <v>45423</v>
      </c>
      <c r="N282" s="24">
        <f t="shared" si="54"/>
        <v>47045</v>
      </c>
      <c r="O282" s="6" t="s">
        <v>4704</v>
      </c>
      <c r="P282" s="6" t="s">
        <v>4705</v>
      </c>
      <c r="Q282" s="6" t="s">
        <v>33</v>
      </c>
      <c r="R282" s="44"/>
      <c r="S282" s="25"/>
      <c r="T282" s="25" t="str">
        <f t="shared" si="49"/>
        <v/>
      </c>
      <c r="U282" s="25"/>
      <c r="V282" s="78"/>
      <c r="W282" s="25"/>
    </row>
    <row r="283" spans="1:23" ht="105" x14ac:dyDescent="0.2">
      <c r="A283" s="24">
        <v>281</v>
      </c>
      <c r="B283" s="4" t="s">
        <v>4462</v>
      </c>
      <c r="C283" s="5" t="s">
        <v>4463</v>
      </c>
      <c r="D283" s="4" t="s">
        <v>4599</v>
      </c>
      <c r="E283" s="5" t="s">
        <v>4700</v>
      </c>
      <c r="F283" s="4" t="s">
        <v>4701</v>
      </c>
      <c r="G283" s="5" t="s">
        <v>4702</v>
      </c>
      <c r="H283" s="4" t="s">
        <v>4703</v>
      </c>
      <c r="I283" s="5">
        <v>32445</v>
      </c>
      <c r="J283" s="24">
        <f t="shared" si="50"/>
        <v>35689</v>
      </c>
      <c r="K283" s="24">
        <f t="shared" si="51"/>
        <v>38934</v>
      </c>
      <c r="L283" s="24">
        <f t="shared" si="52"/>
        <v>42178</v>
      </c>
      <c r="M283" s="24">
        <f t="shared" si="53"/>
        <v>45423</v>
      </c>
      <c r="N283" s="24">
        <f t="shared" si="54"/>
        <v>47045</v>
      </c>
      <c r="O283" s="6" t="s">
        <v>4704</v>
      </c>
      <c r="P283" s="6" t="s">
        <v>4705</v>
      </c>
      <c r="Q283" s="6" t="s">
        <v>33</v>
      </c>
      <c r="R283" s="44"/>
      <c r="S283" s="25"/>
      <c r="T283" s="25" t="str">
        <f t="shared" si="49"/>
        <v/>
      </c>
      <c r="U283" s="25"/>
      <c r="V283" s="78"/>
      <c r="W283" s="25"/>
    </row>
    <row r="284" spans="1:23" ht="135" x14ac:dyDescent="0.2">
      <c r="A284" s="24">
        <v>282</v>
      </c>
      <c r="B284" s="4" t="s">
        <v>4462</v>
      </c>
      <c r="C284" s="5" t="s">
        <v>4463</v>
      </c>
      <c r="D284" s="4" t="s">
        <v>4599</v>
      </c>
      <c r="E284" s="5" t="s">
        <v>4642</v>
      </c>
      <c r="F284" s="4" t="s">
        <v>4643</v>
      </c>
      <c r="G284" s="5" t="s">
        <v>4644</v>
      </c>
      <c r="H284" s="4" t="s">
        <v>4643</v>
      </c>
      <c r="I284" s="5">
        <v>5250</v>
      </c>
      <c r="J284" s="24">
        <f t="shared" si="50"/>
        <v>5775</v>
      </c>
      <c r="K284" s="24">
        <f t="shared" si="51"/>
        <v>6300</v>
      </c>
      <c r="L284" s="24">
        <f t="shared" si="52"/>
        <v>6825</v>
      </c>
      <c r="M284" s="24">
        <f t="shared" si="53"/>
        <v>7350</v>
      </c>
      <c r="N284" s="24">
        <f t="shared" si="54"/>
        <v>7612</v>
      </c>
      <c r="O284" s="6" t="s">
        <v>4645</v>
      </c>
      <c r="P284" s="6" t="s">
        <v>4646</v>
      </c>
      <c r="Q284" s="6" t="s">
        <v>33</v>
      </c>
      <c r="R284" s="44"/>
      <c r="S284" s="25"/>
      <c r="T284" s="25" t="str">
        <f t="shared" si="49"/>
        <v/>
      </c>
      <c r="U284" s="25"/>
      <c r="V284" s="78"/>
      <c r="W284" s="25"/>
    </row>
    <row r="285" spans="1:23" ht="75" x14ac:dyDescent="0.2">
      <c r="A285" s="24">
        <v>283</v>
      </c>
      <c r="B285" s="4" t="s">
        <v>4462</v>
      </c>
      <c r="C285" s="5" t="s">
        <v>4463</v>
      </c>
      <c r="D285" s="4" t="s">
        <v>4677</v>
      </c>
      <c r="E285" s="5" t="s">
        <v>4678</v>
      </c>
      <c r="F285" s="4" t="s">
        <v>4679</v>
      </c>
      <c r="G285" s="5" t="s">
        <v>4688</v>
      </c>
      <c r="H285" s="4" t="s">
        <v>4689</v>
      </c>
      <c r="I285" s="5">
        <v>33495</v>
      </c>
      <c r="J285" s="24">
        <f t="shared" si="50"/>
        <v>36844</v>
      </c>
      <c r="K285" s="24">
        <f t="shared" si="51"/>
        <v>40194</v>
      </c>
      <c r="L285" s="24">
        <f t="shared" si="52"/>
        <v>43543</v>
      </c>
      <c r="M285" s="24">
        <f t="shared" si="53"/>
        <v>46893</v>
      </c>
      <c r="N285" s="24">
        <f t="shared" si="54"/>
        <v>48567</v>
      </c>
      <c r="O285" s="6" t="s">
        <v>4682</v>
      </c>
      <c r="P285" s="6" t="s">
        <v>4683</v>
      </c>
      <c r="Q285" s="6" t="s">
        <v>33</v>
      </c>
      <c r="R285" s="44"/>
      <c r="S285" s="25"/>
      <c r="T285" s="25" t="str">
        <f t="shared" si="49"/>
        <v/>
      </c>
      <c r="U285" s="25"/>
      <c r="V285" s="78"/>
      <c r="W285" s="25"/>
    </row>
    <row r="286" spans="1:23" ht="75" x14ac:dyDescent="0.2">
      <c r="A286" s="24">
        <v>284</v>
      </c>
      <c r="B286" s="4" t="s">
        <v>4462</v>
      </c>
      <c r="C286" s="5" t="s">
        <v>4463</v>
      </c>
      <c r="D286" s="4" t="s">
        <v>4677</v>
      </c>
      <c r="E286" s="5" t="s">
        <v>4678</v>
      </c>
      <c r="F286" s="7" t="s">
        <v>4679</v>
      </c>
      <c r="G286" s="5" t="s">
        <v>4680</v>
      </c>
      <c r="H286" s="7" t="s">
        <v>4681</v>
      </c>
      <c r="I286" s="5">
        <v>34125</v>
      </c>
      <c r="J286" s="24">
        <f t="shared" si="50"/>
        <v>37537</v>
      </c>
      <c r="K286" s="24">
        <f t="shared" si="51"/>
        <v>40950</v>
      </c>
      <c r="L286" s="24">
        <f t="shared" si="52"/>
        <v>44362</v>
      </c>
      <c r="M286" s="24">
        <f t="shared" si="53"/>
        <v>47775</v>
      </c>
      <c r="N286" s="24">
        <f t="shared" si="54"/>
        <v>49481</v>
      </c>
      <c r="O286" s="6" t="s">
        <v>4682</v>
      </c>
      <c r="P286" s="6" t="s">
        <v>4683</v>
      </c>
      <c r="Q286" s="6" t="s">
        <v>33</v>
      </c>
      <c r="R286" s="44"/>
      <c r="S286" s="25"/>
      <c r="T286" s="25" t="str">
        <f t="shared" si="49"/>
        <v/>
      </c>
      <c r="U286" s="25"/>
      <c r="V286" s="78"/>
      <c r="W286" s="25"/>
    </row>
    <row r="287" spans="1:23" ht="75" x14ac:dyDescent="0.2">
      <c r="A287" s="24">
        <v>285</v>
      </c>
      <c r="B287" s="4" t="s">
        <v>4462</v>
      </c>
      <c r="C287" s="5" t="s">
        <v>4463</v>
      </c>
      <c r="D287" s="4" t="s">
        <v>4677</v>
      </c>
      <c r="E287" s="5" t="s">
        <v>4678</v>
      </c>
      <c r="F287" s="4" t="s">
        <v>4679</v>
      </c>
      <c r="G287" s="5" t="s">
        <v>4690</v>
      </c>
      <c r="H287" s="4" t="s">
        <v>4691</v>
      </c>
      <c r="I287" s="5">
        <v>33495</v>
      </c>
      <c r="J287" s="24">
        <f t="shared" si="50"/>
        <v>36844</v>
      </c>
      <c r="K287" s="24">
        <f t="shared" si="51"/>
        <v>40194</v>
      </c>
      <c r="L287" s="24">
        <f t="shared" si="52"/>
        <v>43543</v>
      </c>
      <c r="M287" s="24">
        <f t="shared" si="53"/>
        <v>46893</v>
      </c>
      <c r="N287" s="24">
        <f t="shared" si="54"/>
        <v>48567</v>
      </c>
      <c r="O287" s="6" t="s">
        <v>4682</v>
      </c>
      <c r="P287" s="6" t="s">
        <v>4683</v>
      </c>
      <c r="Q287" s="6" t="s">
        <v>33</v>
      </c>
      <c r="R287" s="44"/>
      <c r="S287" s="25"/>
      <c r="T287" s="25" t="str">
        <f t="shared" ref="T287:T318" si="55">IF(I287&gt;65000,"YES","")</f>
        <v/>
      </c>
      <c r="U287" s="25"/>
      <c r="V287" s="78"/>
      <c r="W287" s="25"/>
    </row>
    <row r="288" spans="1:23" ht="75" x14ac:dyDescent="0.2">
      <c r="A288" s="24">
        <v>286</v>
      </c>
      <c r="B288" s="4" t="s">
        <v>4462</v>
      </c>
      <c r="C288" s="5" t="s">
        <v>4463</v>
      </c>
      <c r="D288" s="4" t="s">
        <v>4677</v>
      </c>
      <c r="E288" s="5" t="s">
        <v>4678</v>
      </c>
      <c r="F288" s="4" t="s">
        <v>4679</v>
      </c>
      <c r="G288" s="5" t="s">
        <v>4684</v>
      </c>
      <c r="H288" s="4" t="s">
        <v>4685</v>
      </c>
      <c r="I288" s="5">
        <v>33495</v>
      </c>
      <c r="J288" s="24">
        <f t="shared" si="50"/>
        <v>36844</v>
      </c>
      <c r="K288" s="24">
        <f t="shared" si="51"/>
        <v>40194</v>
      </c>
      <c r="L288" s="24">
        <f t="shared" si="52"/>
        <v>43543</v>
      </c>
      <c r="M288" s="24">
        <f t="shared" si="53"/>
        <v>46893</v>
      </c>
      <c r="N288" s="24">
        <f t="shared" si="54"/>
        <v>48567</v>
      </c>
      <c r="O288" s="6" t="s">
        <v>4682</v>
      </c>
      <c r="P288" s="6" t="s">
        <v>4683</v>
      </c>
      <c r="Q288" s="6" t="s">
        <v>33</v>
      </c>
      <c r="R288" s="44"/>
      <c r="S288" s="25"/>
      <c r="T288" s="25" t="str">
        <f t="shared" si="55"/>
        <v/>
      </c>
      <c r="U288" s="25"/>
      <c r="V288" s="78"/>
      <c r="W288" s="25"/>
    </row>
    <row r="289" spans="1:27" ht="75" x14ac:dyDescent="0.2">
      <c r="A289" s="24">
        <v>287</v>
      </c>
      <c r="B289" s="4" t="s">
        <v>4462</v>
      </c>
      <c r="C289" s="5" t="s">
        <v>4463</v>
      </c>
      <c r="D289" s="4" t="s">
        <v>4677</v>
      </c>
      <c r="E289" s="5" t="s">
        <v>4678</v>
      </c>
      <c r="F289" s="4" t="s">
        <v>4679</v>
      </c>
      <c r="G289" s="5" t="s">
        <v>4686</v>
      </c>
      <c r="H289" s="4" t="s">
        <v>4687</v>
      </c>
      <c r="I289" s="5">
        <v>33495</v>
      </c>
      <c r="J289" s="24">
        <f t="shared" si="50"/>
        <v>36844</v>
      </c>
      <c r="K289" s="24">
        <f t="shared" si="51"/>
        <v>40194</v>
      </c>
      <c r="L289" s="24">
        <f t="shared" si="52"/>
        <v>43543</v>
      </c>
      <c r="M289" s="24">
        <f t="shared" si="53"/>
        <v>46893</v>
      </c>
      <c r="N289" s="24">
        <f t="shared" si="54"/>
        <v>48567</v>
      </c>
      <c r="O289" s="6" t="s">
        <v>4682</v>
      </c>
      <c r="P289" s="6" t="s">
        <v>4683</v>
      </c>
      <c r="Q289" s="6" t="s">
        <v>33</v>
      </c>
      <c r="R289" s="44"/>
      <c r="S289" s="25"/>
      <c r="T289" s="25" t="str">
        <f t="shared" si="55"/>
        <v/>
      </c>
      <c r="U289" s="25"/>
      <c r="V289" s="78"/>
      <c r="W289" s="25"/>
    </row>
    <row r="290" spans="1:27" ht="135" x14ac:dyDescent="0.2">
      <c r="A290" s="24">
        <v>288</v>
      </c>
      <c r="B290" s="17" t="s">
        <v>580</v>
      </c>
      <c r="C290" s="5" t="s">
        <v>581</v>
      </c>
      <c r="D290" s="4" t="s">
        <v>672</v>
      </c>
      <c r="E290" s="5" t="s">
        <v>7903</v>
      </c>
      <c r="F290" s="4" t="s">
        <v>679</v>
      </c>
      <c r="G290" s="5" t="s">
        <v>7129</v>
      </c>
      <c r="H290" s="4" t="s">
        <v>679</v>
      </c>
      <c r="I290" s="5">
        <v>2200</v>
      </c>
      <c r="J290" s="24">
        <f t="shared" si="50"/>
        <v>2420</v>
      </c>
      <c r="K290" s="24">
        <f t="shared" si="51"/>
        <v>2640</v>
      </c>
      <c r="L290" s="24">
        <f t="shared" si="52"/>
        <v>2860</v>
      </c>
      <c r="M290" s="24">
        <f t="shared" si="53"/>
        <v>3080</v>
      </c>
      <c r="N290" s="24">
        <f t="shared" si="54"/>
        <v>3190</v>
      </c>
      <c r="O290" s="6" t="s">
        <v>8361</v>
      </c>
      <c r="P290" s="6" t="s">
        <v>8362</v>
      </c>
      <c r="Q290" s="6" t="s">
        <v>33</v>
      </c>
      <c r="R290" s="44">
        <v>30</v>
      </c>
      <c r="S290" s="25"/>
      <c r="T290" s="25" t="str">
        <f t="shared" si="55"/>
        <v/>
      </c>
      <c r="U290" s="25" t="s">
        <v>7092</v>
      </c>
      <c r="V290" s="78"/>
      <c r="W290" s="25"/>
    </row>
    <row r="291" spans="1:27" ht="135" x14ac:dyDescent="0.2">
      <c r="A291" s="24">
        <v>289</v>
      </c>
      <c r="B291" s="17" t="s">
        <v>580</v>
      </c>
      <c r="C291" s="5" t="s">
        <v>581</v>
      </c>
      <c r="D291" s="4" t="s">
        <v>672</v>
      </c>
      <c r="E291" s="5" t="s">
        <v>7902</v>
      </c>
      <c r="F291" s="4" t="s">
        <v>678</v>
      </c>
      <c r="G291" s="5" t="s">
        <v>7128</v>
      </c>
      <c r="H291" s="4" t="s">
        <v>678</v>
      </c>
      <c r="I291" s="5">
        <v>2200</v>
      </c>
      <c r="J291" s="24">
        <f t="shared" si="50"/>
        <v>2420</v>
      </c>
      <c r="K291" s="24">
        <f t="shared" si="51"/>
        <v>2640</v>
      </c>
      <c r="L291" s="24">
        <f t="shared" si="52"/>
        <v>2860</v>
      </c>
      <c r="M291" s="24">
        <f t="shared" si="53"/>
        <v>3080</v>
      </c>
      <c r="N291" s="24">
        <f t="shared" si="54"/>
        <v>3190</v>
      </c>
      <c r="O291" s="6" t="s">
        <v>8361</v>
      </c>
      <c r="P291" s="6" t="s">
        <v>8362</v>
      </c>
      <c r="Q291" s="6" t="s">
        <v>33</v>
      </c>
      <c r="R291" s="44">
        <v>30</v>
      </c>
      <c r="S291" s="25"/>
      <c r="T291" s="25" t="str">
        <f t="shared" si="55"/>
        <v/>
      </c>
      <c r="U291" s="25" t="s">
        <v>7092</v>
      </c>
      <c r="V291" s="78"/>
      <c r="W291" s="25"/>
    </row>
    <row r="292" spans="1:27" ht="60" x14ac:dyDescent="0.2">
      <c r="A292" s="24">
        <v>290</v>
      </c>
      <c r="B292" s="17" t="s">
        <v>580</v>
      </c>
      <c r="C292" s="5" t="s">
        <v>581</v>
      </c>
      <c r="D292" s="4" t="s">
        <v>672</v>
      </c>
      <c r="E292" s="5" t="s">
        <v>996</v>
      </c>
      <c r="F292" s="4" t="s">
        <v>674</v>
      </c>
      <c r="G292" s="5" t="s">
        <v>997</v>
      </c>
      <c r="H292" s="4" t="s">
        <v>998</v>
      </c>
      <c r="I292" s="5">
        <v>2200</v>
      </c>
      <c r="J292" s="24">
        <f t="shared" si="50"/>
        <v>2420</v>
      </c>
      <c r="K292" s="24">
        <f t="shared" si="51"/>
        <v>2640</v>
      </c>
      <c r="L292" s="24">
        <f t="shared" si="52"/>
        <v>2860</v>
      </c>
      <c r="M292" s="24">
        <f t="shared" si="53"/>
        <v>3080</v>
      </c>
      <c r="N292" s="24">
        <f t="shared" si="54"/>
        <v>3190</v>
      </c>
      <c r="O292" s="6" t="s">
        <v>8363</v>
      </c>
      <c r="P292" s="6" t="s">
        <v>8364</v>
      </c>
      <c r="Q292" s="6" t="s">
        <v>33</v>
      </c>
      <c r="R292" s="44">
        <v>30</v>
      </c>
      <c r="S292" s="25"/>
      <c r="T292" s="25" t="str">
        <f t="shared" si="55"/>
        <v/>
      </c>
      <c r="U292" s="25" t="s">
        <v>7092</v>
      </c>
      <c r="V292" s="78"/>
      <c r="W292" s="25"/>
    </row>
    <row r="293" spans="1:27" ht="60" x14ac:dyDescent="0.2">
      <c r="A293" s="24">
        <v>291</v>
      </c>
      <c r="B293" s="17" t="s">
        <v>580</v>
      </c>
      <c r="C293" s="5" t="s">
        <v>581</v>
      </c>
      <c r="D293" s="4" t="s">
        <v>672</v>
      </c>
      <c r="E293" s="5" t="s">
        <v>7899</v>
      </c>
      <c r="F293" s="4" t="s">
        <v>673</v>
      </c>
      <c r="G293" s="5" t="s">
        <v>7124</v>
      </c>
      <c r="H293" s="4" t="s">
        <v>673</v>
      </c>
      <c r="I293" s="5">
        <v>2200</v>
      </c>
      <c r="J293" s="24">
        <f t="shared" si="50"/>
        <v>2420</v>
      </c>
      <c r="K293" s="24">
        <f t="shared" si="51"/>
        <v>2640</v>
      </c>
      <c r="L293" s="24">
        <f t="shared" si="52"/>
        <v>2860</v>
      </c>
      <c r="M293" s="24">
        <f t="shared" si="53"/>
        <v>3080</v>
      </c>
      <c r="N293" s="24">
        <f t="shared" si="54"/>
        <v>3190</v>
      </c>
      <c r="O293" s="6" t="s">
        <v>8363</v>
      </c>
      <c r="P293" s="6" t="s">
        <v>8364</v>
      </c>
      <c r="Q293" s="6" t="s">
        <v>33</v>
      </c>
      <c r="R293" s="44">
        <v>30</v>
      </c>
      <c r="S293" s="25"/>
      <c r="T293" s="25" t="str">
        <f t="shared" si="55"/>
        <v/>
      </c>
      <c r="U293" s="25" t="s">
        <v>7092</v>
      </c>
      <c r="V293" s="78"/>
      <c r="W293" s="25"/>
    </row>
    <row r="294" spans="1:27" ht="75" x14ac:dyDescent="0.2">
      <c r="A294" s="24">
        <v>292</v>
      </c>
      <c r="B294" s="17" t="s">
        <v>580</v>
      </c>
      <c r="C294" s="5" t="s">
        <v>581</v>
      </c>
      <c r="D294" s="4" t="s">
        <v>672</v>
      </c>
      <c r="E294" s="5" t="s">
        <v>7904</v>
      </c>
      <c r="F294" s="18" t="s">
        <v>683</v>
      </c>
      <c r="G294" s="5" t="s">
        <v>7131</v>
      </c>
      <c r="H294" s="18" t="s">
        <v>685</v>
      </c>
      <c r="I294" s="5">
        <v>36750</v>
      </c>
      <c r="J294" s="24">
        <f t="shared" si="50"/>
        <v>40425</v>
      </c>
      <c r="K294" s="24">
        <f t="shared" si="51"/>
        <v>44100</v>
      </c>
      <c r="L294" s="24">
        <f t="shared" si="52"/>
        <v>47775</v>
      </c>
      <c r="M294" s="24">
        <f t="shared" si="53"/>
        <v>51450</v>
      </c>
      <c r="N294" s="24">
        <f t="shared" si="54"/>
        <v>53287</v>
      </c>
      <c r="O294" s="6" t="s">
        <v>8363</v>
      </c>
      <c r="P294" s="6" t="s">
        <v>8364</v>
      </c>
      <c r="Q294" s="6" t="s">
        <v>33</v>
      </c>
      <c r="R294" s="44"/>
      <c r="S294" s="25"/>
      <c r="T294" s="25" t="str">
        <f t="shared" si="55"/>
        <v/>
      </c>
      <c r="U294" s="25"/>
      <c r="V294" s="78"/>
      <c r="W294" s="25"/>
    </row>
    <row r="295" spans="1:27" ht="61.5" customHeight="1" x14ac:dyDescent="0.2">
      <c r="A295" s="24">
        <v>293</v>
      </c>
      <c r="B295" s="17" t="s">
        <v>580</v>
      </c>
      <c r="C295" s="5" t="s">
        <v>581</v>
      </c>
      <c r="D295" s="4" t="s">
        <v>672</v>
      </c>
      <c r="E295" s="5" t="s">
        <v>7904</v>
      </c>
      <c r="F295" s="18" t="s">
        <v>683</v>
      </c>
      <c r="G295" s="5" t="s">
        <v>7130</v>
      </c>
      <c r="H295" s="18" t="s">
        <v>684</v>
      </c>
      <c r="I295" s="5">
        <v>26250</v>
      </c>
      <c r="J295" s="24">
        <f t="shared" si="50"/>
        <v>28875</v>
      </c>
      <c r="K295" s="24">
        <f t="shared" si="51"/>
        <v>31500</v>
      </c>
      <c r="L295" s="24">
        <f t="shared" si="52"/>
        <v>34125</v>
      </c>
      <c r="M295" s="24">
        <f t="shared" si="53"/>
        <v>36750</v>
      </c>
      <c r="N295" s="24">
        <f t="shared" si="54"/>
        <v>38062</v>
      </c>
      <c r="O295" s="6" t="s">
        <v>8363</v>
      </c>
      <c r="P295" s="6" t="s">
        <v>8364</v>
      </c>
      <c r="Q295" s="6" t="s">
        <v>33</v>
      </c>
      <c r="R295" s="44"/>
      <c r="S295" s="25"/>
      <c r="T295" s="25" t="str">
        <f t="shared" si="55"/>
        <v/>
      </c>
      <c r="U295" s="25"/>
      <c r="V295" s="78"/>
      <c r="W295" s="25"/>
    </row>
    <row r="296" spans="1:27" ht="165" x14ac:dyDescent="0.2">
      <c r="A296" s="24">
        <v>294</v>
      </c>
      <c r="B296" s="17" t="s">
        <v>580</v>
      </c>
      <c r="C296" s="5" t="s">
        <v>581</v>
      </c>
      <c r="D296" s="4" t="s">
        <v>672</v>
      </c>
      <c r="E296" s="5" t="s">
        <v>7904</v>
      </c>
      <c r="F296" s="18" t="s">
        <v>683</v>
      </c>
      <c r="G296" s="5" t="s">
        <v>7135</v>
      </c>
      <c r="H296" s="18" t="s">
        <v>689</v>
      </c>
      <c r="I296" s="5">
        <v>7350</v>
      </c>
      <c r="J296" s="24">
        <f t="shared" si="50"/>
        <v>8085</v>
      </c>
      <c r="K296" s="24">
        <f t="shared" si="51"/>
        <v>8820</v>
      </c>
      <c r="L296" s="24">
        <f t="shared" si="52"/>
        <v>9555</v>
      </c>
      <c r="M296" s="24">
        <f t="shared" si="53"/>
        <v>10290</v>
      </c>
      <c r="N296" s="24">
        <f t="shared" si="54"/>
        <v>10657</v>
      </c>
      <c r="O296" s="6" t="s">
        <v>8365</v>
      </c>
      <c r="P296" s="6" t="s">
        <v>8366</v>
      </c>
      <c r="Q296" s="6" t="s">
        <v>33</v>
      </c>
      <c r="R296" s="44"/>
      <c r="S296" s="25"/>
      <c r="T296" s="25" t="str">
        <f t="shared" si="55"/>
        <v/>
      </c>
      <c r="U296" s="25"/>
      <c r="V296" s="78"/>
      <c r="W296" s="25"/>
    </row>
    <row r="297" spans="1:27" ht="120" x14ac:dyDescent="0.2">
      <c r="A297" s="24">
        <v>295</v>
      </c>
      <c r="B297" s="17" t="s">
        <v>580</v>
      </c>
      <c r="C297" s="5" t="s">
        <v>581</v>
      </c>
      <c r="D297" s="4" t="s">
        <v>672</v>
      </c>
      <c r="E297" s="5" t="s">
        <v>7904</v>
      </c>
      <c r="F297" s="18" t="s">
        <v>683</v>
      </c>
      <c r="G297" s="5" t="s">
        <v>7134</v>
      </c>
      <c r="H297" s="18" t="s">
        <v>688</v>
      </c>
      <c r="I297" s="5">
        <v>7350</v>
      </c>
      <c r="J297" s="24">
        <f t="shared" si="50"/>
        <v>8085</v>
      </c>
      <c r="K297" s="24">
        <f t="shared" si="51"/>
        <v>8820</v>
      </c>
      <c r="L297" s="24">
        <f t="shared" si="52"/>
        <v>9555</v>
      </c>
      <c r="M297" s="24">
        <f t="shared" si="53"/>
        <v>10290</v>
      </c>
      <c r="N297" s="24">
        <f t="shared" si="54"/>
        <v>10657</v>
      </c>
      <c r="O297" s="6" t="s">
        <v>8367</v>
      </c>
      <c r="P297" s="6" t="s">
        <v>8366</v>
      </c>
      <c r="Q297" s="6" t="s">
        <v>33</v>
      </c>
      <c r="R297" s="44"/>
      <c r="S297" s="25"/>
      <c r="T297" s="25" t="str">
        <f t="shared" si="55"/>
        <v/>
      </c>
      <c r="U297" s="25"/>
      <c r="V297" s="78"/>
      <c r="W297" s="25"/>
    </row>
    <row r="298" spans="1:27" ht="270" x14ac:dyDescent="0.2">
      <c r="A298" s="24">
        <v>296</v>
      </c>
      <c r="B298" s="17" t="s">
        <v>580</v>
      </c>
      <c r="C298" s="5" t="s">
        <v>581</v>
      </c>
      <c r="D298" s="4" t="s">
        <v>672</v>
      </c>
      <c r="E298" s="5" t="s">
        <v>7904</v>
      </c>
      <c r="F298" s="18" t="s">
        <v>683</v>
      </c>
      <c r="G298" s="5" t="s">
        <v>7136</v>
      </c>
      <c r="H298" s="18" t="s">
        <v>690</v>
      </c>
      <c r="I298" s="5">
        <v>7350</v>
      </c>
      <c r="J298" s="24">
        <f t="shared" si="50"/>
        <v>8085</v>
      </c>
      <c r="K298" s="24">
        <f t="shared" si="51"/>
        <v>8820</v>
      </c>
      <c r="L298" s="24">
        <f t="shared" si="52"/>
        <v>9555</v>
      </c>
      <c r="M298" s="24">
        <f t="shared" si="53"/>
        <v>10290</v>
      </c>
      <c r="N298" s="24">
        <f t="shared" si="54"/>
        <v>10657</v>
      </c>
      <c r="O298" s="6" t="s">
        <v>8368</v>
      </c>
      <c r="P298" s="6" t="s">
        <v>8366</v>
      </c>
      <c r="Q298" s="6" t="s">
        <v>33</v>
      </c>
      <c r="R298" s="44"/>
      <c r="S298" s="25"/>
      <c r="T298" s="25" t="str">
        <f t="shared" si="55"/>
        <v/>
      </c>
      <c r="U298" s="25"/>
      <c r="V298" s="78"/>
      <c r="W298" s="25"/>
    </row>
    <row r="299" spans="1:27" ht="90" x14ac:dyDescent="0.2">
      <c r="A299" s="24">
        <v>297</v>
      </c>
      <c r="B299" s="17" t="s">
        <v>580</v>
      </c>
      <c r="C299" s="5" t="s">
        <v>581</v>
      </c>
      <c r="D299" s="4" t="s">
        <v>672</v>
      </c>
      <c r="E299" s="5" t="s">
        <v>7904</v>
      </c>
      <c r="F299" s="18" t="s">
        <v>683</v>
      </c>
      <c r="G299" s="5" t="s">
        <v>7133</v>
      </c>
      <c r="H299" s="18" t="s">
        <v>687</v>
      </c>
      <c r="I299" s="5">
        <v>7350</v>
      </c>
      <c r="J299" s="24">
        <f t="shared" si="50"/>
        <v>8085</v>
      </c>
      <c r="K299" s="24">
        <f t="shared" si="51"/>
        <v>8820</v>
      </c>
      <c r="L299" s="24">
        <f t="shared" si="52"/>
        <v>9555</v>
      </c>
      <c r="M299" s="24">
        <f t="shared" si="53"/>
        <v>10290</v>
      </c>
      <c r="N299" s="24">
        <f t="shared" si="54"/>
        <v>10657</v>
      </c>
      <c r="O299" s="6" t="s">
        <v>8369</v>
      </c>
      <c r="P299" s="6" t="s">
        <v>8370</v>
      </c>
      <c r="Q299" s="6" t="s">
        <v>33</v>
      </c>
      <c r="R299" s="44"/>
      <c r="S299" s="25"/>
      <c r="T299" s="25" t="str">
        <f t="shared" si="55"/>
        <v/>
      </c>
      <c r="U299" s="25"/>
      <c r="V299" s="78"/>
      <c r="W299" s="25"/>
    </row>
    <row r="300" spans="1:27" ht="60" x14ac:dyDescent="0.2">
      <c r="A300" s="24">
        <v>298</v>
      </c>
      <c r="B300" s="17" t="s">
        <v>580</v>
      </c>
      <c r="C300" s="5" t="s">
        <v>581</v>
      </c>
      <c r="D300" s="4" t="s">
        <v>672</v>
      </c>
      <c r="E300" s="5" t="s">
        <v>7904</v>
      </c>
      <c r="F300" s="18" t="s">
        <v>683</v>
      </c>
      <c r="G300" s="5" t="s">
        <v>7132</v>
      </c>
      <c r="H300" s="18" t="s">
        <v>686</v>
      </c>
      <c r="I300" s="5">
        <v>15750</v>
      </c>
      <c r="J300" s="24">
        <f t="shared" si="50"/>
        <v>17325</v>
      </c>
      <c r="K300" s="24">
        <f t="shared" si="51"/>
        <v>18900</v>
      </c>
      <c r="L300" s="24">
        <f t="shared" si="52"/>
        <v>20475</v>
      </c>
      <c r="M300" s="24">
        <f t="shared" si="53"/>
        <v>22050</v>
      </c>
      <c r="N300" s="24">
        <f t="shared" si="54"/>
        <v>22837</v>
      </c>
      <c r="O300" s="6" t="s">
        <v>8363</v>
      </c>
      <c r="P300" s="6" t="s">
        <v>8364</v>
      </c>
      <c r="Q300" s="6" t="s">
        <v>33</v>
      </c>
      <c r="R300" s="44"/>
      <c r="S300" s="25"/>
      <c r="T300" s="25" t="str">
        <f t="shared" si="55"/>
        <v/>
      </c>
      <c r="U300" s="25"/>
      <c r="V300" s="78"/>
      <c r="W300" s="25"/>
    </row>
    <row r="301" spans="1:27" ht="60" x14ac:dyDescent="0.2">
      <c r="A301" s="24">
        <v>299</v>
      </c>
      <c r="B301" s="17" t="s">
        <v>580</v>
      </c>
      <c r="C301" s="5" t="s">
        <v>581</v>
      </c>
      <c r="D301" s="4" t="s">
        <v>672</v>
      </c>
      <c r="E301" s="5" t="s">
        <v>7901</v>
      </c>
      <c r="F301" s="4" t="s">
        <v>677</v>
      </c>
      <c r="G301" s="5" t="s">
        <v>7127</v>
      </c>
      <c r="H301" s="4" t="s">
        <v>677</v>
      </c>
      <c r="I301" s="5">
        <v>2200</v>
      </c>
      <c r="J301" s="24">
        <f t="shared" si="50"/>
        <v>2420</v>
      </c>
      <c r="K301" s="24">
        <f t="shared" si="51"/>
        <v>2640</v>
      </c>
      <c r="L301" s="24">
        <f t="shared" si="52"/>
        <v>2860</v>
      </c>
      <c r="M301" s="24">
        <f t="shared" si="53"/>
        <v>3080</v>
      </c>
      <c r="N301" s="24">
        <f t="shared" si="54"/>
        <v>3190</v>
      </c>
      <c r="O301" s="6" t="s">
        <v>8363</v>
      </c>
      <c r="P301" s="6" t="s">
        <v>8364</v>
      </c>
      <c r="Q301" s="6" t="s">
        <v>33</v>
      </c>
      <c r="R301" s="44">
        <v>30</v>
      </c>
      <c r="S301" s="25"/>
      <c r="T301" s="25" t="str">
        <f t="shared" si="55"/>
        <v/>
      </c>
      <c r="U301" s="25" t="s">
        <v>7092</v>
      </c>
      <c r="V301" s="78"/>
      <c r="W301" s="25"/>
    </row>
    <row r="302" spans="1:27" ht="60" x14ac:dyDescent="0.2">
      <c r="A302" s="24">
        <v>300</v>
      </c>
      <c r="B302" s="17" t="s">
        <v>580</v>
      </c>
      <c r="C302" s="5" t="s">
        <v>581</v>
      </c>
      <c r="D302" s="4" t="s">
        <v>672</v>
      </c>
      <c r="E302" s="5" t="s">
        <v>7900</v>
      </c>
      <c r="F302" s="92" t="s">
        <v>8144</v>
      </c>
      <c r="G302" s="5" t="s">
        <v>7125</v>
      </c>
      <c r="H302" s="4" t="s">
        <v>675</v>
      </c>
      <c r="I302" s="5">
        <v>2200</v>
      </c>
      <c r="J302" s="24">
        <f t="shared" si="50"/>
        <v>2420</v>
      </c>
      <c r="K302" s="24">
        <f t="shared" si="51"/>
        <v>2640</v>
      </c>
      <c r="L302" s="24">
        <f t="shared" si="52"/>
        <v>2860</v>
      </c>
      <c r="M302" s="24">
        <f t="shared" si="53"/>
        <v>3080</v>
      </c>
      <c r="N302" s="24">
        <f t="shared" si="54"/>
        <v>3190</v>
      </c>
      <c r="O302" s="6" t="s">
        <v>8363</v>
      </c>
      <c r="P302" s="6" t="s">
        <v>8364</v>
      </c>
      <c r="Q302" s="6" t="s">
        <v>33</v>
      </c>
      <c r="R302" s="44">
        <v>30</v>
      </c>
      <c r="S302" s="25"/>
      <c r="T302" s="25" t="str">
        <f t="shared" si="55"/>
        <v/>
      </c>
      <c r="U302" s="25" t="s">
        <v>7092</v>
      </c>
      <c r="V302" s="78"/>
      <c r="W302" s="25"/>
      <c r="X302" s="65" t="s">
        <v>8034</v>
      </c>
      <c r="Z302" s="3" t="s">
        <v>8292</v>
      </c>
      <c r="AA302" s="3" t="s">
        <v>8292</v>
      </c>
    </row>
    <row r="303" spans="1:27" ht="60" x14ac:dyDescent="0.2">
      <c r="A303" s="24">
        <v>301</v>
      </c>
      <c r="B303" s="17" t="s">
        <v>580</v>
      </c>
      <c r="C303" s="5" t="s">
        <v>581</v>
      </c>
      <c r="D303" s="4" t="s">
        <v>672</v>
      </c>
      <c r="E303" s="5" t="s">
        <v>7900</v>
      </c>
      <c r="F303" s="92" t="s">
        <v>8144</v>
      </c>
      <c r="G303" s="5" t="s">
        <v>7126</v>
      </c>
      <c r="H303" s="4" t="s">
        <v>676</v>
      </c>
      <c r="I303" s="5">
        <v>2200</v>
      </c>
      <c r="J303" s="24">
        <f t="shared" si="50"/>
        <v>2420</v>
      </c>
      <c r="K303" s="24">
        <f t="shared" si="51"/>
        <v>2640</v>
      </c>
      <c r="L303" s="24">
        <f t="shared" si="52"/>
        <v>2860</v>
      </c>
      <c r="M303" s="24">
        <f t="shared" si="53"/>
        <v>3080</v>
      </c>
      <c r="N303" s="24">
        <f t="shared" si="54"/>
        <v>3190</v>
      </c>
      <c r="O303" s="6" t="s">
        <v>8363</v>
      </c>
      <c r="P303" s="6" t="s">
        <v>8364</v>
      </c>
      <c r="Q303" s="6" t="s">
        <v>33</v>
      </c>
      <c r="R303" s="44">
        <v>30</v>
      </c>
      <c r="S303" s="25"/>
      <c r="T303" s="25" t="str">
        <f t="shared" si="55"/>
        <v/>
      </c>
      <c r="U303" s="25" t="s">
        <v>7092</v>
      </c>
      <c r="V303" s="78"/>
      <c r="W303" s="25"/>
      <c r="X303" s="65" t="s">
        <v>8035</v>
      </c>
      <c r="Z303" s="3" t="s">
        <v>8292</v>
      </c>
      <c r="AA303" s="3" t="s">
        <v>8292</v>
      </c>
    </row>
    <row r="304" spans="1:27" ht="90" x14ac:dyDescent="0.2">
      <c r="A304" s="24">
        <v>302</v>
      </c>
      <c r="B304" s="17" t="s">
        <v>580</v>
      </c>
      <c r="C304" s="5" t="s">
        <v>581</v>
      </c>
      <c r="D304" s="4" t="s">
        <v>651</v>
      </c>
      <c r="E304" s="5" t="s">
        <v>7894</v>
      </c>
      <c r="F304" s="4" t="s">
        <v>662</v>
      </c>
      <c r="G304" s="5" t="s">
        <v>7114</v>
      </c>
      <c r="H304" s="4" t="s">
        <v>662</v>
      </c>
      <c r="I304" s="5">
        <v>2250</v>
      </c>
      <c r="J304" s="24">
        <f t="shared" si="50"/>
        <v>2475</v>
      </c>
      <c r="K304" s="24">
        <f t="shared" si="51"/>
        <v>2700</v>
      </c>
      <c r="L304" s="24">
        <f t="shared" si="52"/>
        <v>2925</v>
      </c>
      <c r="M304" s="24">
        <f t="shared" si="53"/>
        <v>3150</v>
      </c>
      <c r="N304" s="24">
        <f t="shared" si="54"/>
        <v>3262</v>
      </c>
      <c r="O304" s="6" t="s">
        <v>8371</v>
      </c>
      <c r="P304" s="6" t="s">
        <v>8372</v>
      </c>
      <c r="Q304" s="6" t="s">
        <v>33</v>
      </c>
      <c r="R304" s="44" t="s">
        <v>7092</v>
      </c>
      <c r="S304" s="25"/>
      <c r="T304" s="25" t="str">
        <f t="shared" si="55"/>
        <v/>
      </c>
      <c r="U304" s="25" t="s">
        <v>7092</v>
      </c>
      <c r="V304" s="78"/>
      <c r="W304" s="25"/>
      <c r="Y304" s="3" t="s">
        <v>8210</v>
      </c>
    </row>
    <row r="305" spans="1:27" ht="90" x14ac:dyDescent="0.2">
      <c r="A305" s="24">
        <v>303</v>
      </c>
      <c r="B305" s="17" t="s">
        <v>580</v>
      </c>
      <c r="C305" s="5" t="s">
        <v>581</v>
      </c>
      <c r="D305" s="4" t="s">
        <v>651</v>
      </c>
      <c r="E305" s="5" t="s">
        <v>7892</v>
      </c>
      <c r="F305" s="4" t="s">
        <v>652</v>
      </c>
      <c r="G305" s="5" t="s">
        <v>7112</v>
      </c>
      <c r="H305" s="4" t="s">
        <v>652</v>
      </c>
      <c r="I305" s="5">
        <v>52500</v>
      </c>
      <c r="J305" s="24">
        <f t="shared" si="50"/>
        <v>57750</v>
      </c>
      <c r="K305" s="24">
        <f t="shared" si="51"/>
        <v>63000</v>
      </c>
      <c r="L305" s="24">
        <f t="shared" si="52"/>
        <v>68250</v>
      </c>
      <c r="M305" s="24">
        <f t="shared" si="53"/>
        <v>73500</v>
      </c>
      <c r="N305" s="24">
        <f t="shared" si="54"/>
        <v>76125</v>
      </c>
      <c r="O305" s="6" t="s">
        <v>8371</v>
      </c>
      <c r="P305" s="6" t="s">
        <v>8372</v>
      </c>
      <c r="Q305" s="6" t="s">
        <v>33</v>
      </c>
      <c r="R305" s="44"/>
      <c r="S305" s="25"/>
      <c r="T305" s="25" t="str">
        <f t="shared" si="55"/>
        <v/>
      </c>
      <c r="U305" s="25"/>
      <c r="V305" s="78"/>
      <c r="W305" s="25"/>
    </row>
    <row r="306" spans="1:27" ht="75" x14ac:dyDescent="0.2">
      <c r="A306" s="24">
        <v>304</v>
      </c>
      <c r="B306" s="17" t="s">
        <v>580</v>
      </c>
      <c r="C306" s="5" t="s">
        <v>581</v>
      </c>
      <c r="D306" s="4" t="s">
        <v>580</v>
      </c>
      <c r="E306" s="5" t="s">
        <v>939</v>
      </c>
      <c r="F306" s="4" t="s">
        <v>940</v>
      </c>
      <c r="G306" s="5" t="s">
        <v>953</v>
      </c>
      <c r="H306" s="4" t="s">
        <v>954</v>
      </c>
      <c r="I306" s="5">
        <v>2250</v>
      </c>
      <c r="J306" s="24">
        <f t="shared" si="50"/>
        <v>2475</v>
      </c>
      <c r="K306" s="24">
        <f t="shared" si="51"/>
        <v>2700</v>
      </c>
      <c r="L306" s="24">
        <f t="shared" si="52"/>
        <v>2925</v>
      </c>
      <c r="M306" s="24">
        <f t="shared" si="53"/>
        <v>3150</v>
      </c>
      <c r="N306" s="24">
        <f t="shared" si="54"/>
        <v>3262</v>
      </c>
      <c r="O306" s="6" t="s">
        <v>8373</v>
      </c>
      <c r="P306" s="6" t="s">
        <v>8374</v>
      </c>
      <c r="Q306" s="6" t="s">
        <v>33</v>
      </c>
      <c r="R306" s="44" t="s">
        <v>7092</v>
      </c>
      <c r="S306" s="25"/>
      <c r="T306" s="25" t="str">
        <f t="shared" si="55"/>
        <v/>
      </c>
      <c r="U306" s="25" t="s">
        <v>7092</v>
      </c>
      <c r="V306" s="78" t="s">
        <v>2434</v>
      </c>
      <c r="W306" s="25"/>
      <c r="Y306" s="3" t="s">
        <v>8210</v>
      </c>
    </row>
    <row r="307" spans="1:27" ht="75" x14ac:dyDescent="0.2">
      <c r="A307" s="24">
        <v>305</v>
      </c>
      <c r="B307" s="17" t="s">
        <v>580</v>
      </c>
      <c r="C307" s="5" t="s">
        <v>581</v>
      </c>
      <c r="D307" s="4" t="s">
        <v>580</v>
      </c>
      <c r="E307" s="5" t="s">
        <v>939</v>
      </c>
      <c r="F307" s="4" t="s">
        <v>940</v>
      </c>
      <c r="G307" s="5" t="s">
        <v>955</v>
      </c>
      <c r="H307" s="4" t="s">
        <v>956</v>
      </c>
      <c r="I307" s="5">
        <v>2250</v>
      </c>
      <c r="J307" s="24">
        <f t="shared" si="50"/>
        <v>2475</v>
      </c>
      <c r="K307" s="24">
        <f t="shared" si="51"/>
        <v>2700</v>
      </c>
      <c r="L307" s="24">
        <f t="shared" si="52"/>
        <v>2925</v>
      </c>
      <c r="M307" s="24">
        <f t="shared" si="53"/>
        <v>3150</v>
      </c>
      <c r="N307" s="24">
        <f t="shared" si="54"/>
        <v>3262</v>
      </c>
      <c r="O307" s="6" t="s">
        <v>8373</v>
      </c>
      <c r="P307" s="6" t="s">
        <v>8374</v>
      </c>
      <c r="Q307" s="6" t="s">
        <v>33</v>
      </c>
      <c r="R307" s="44" t="s">
        <v>7092</v>
      </c>
      <c r="S307" s="25"/>
      <c r="T307" s="25" t="str">
        <f t="shared" si="55"/>
        <v/>
      </c>
      <c r="U307" s="25" t="s">
        <v>7092</v>
      </c>
      <c r="V307" s="78" t="s">
        <v>2434</v>
      </c>
      <c r="W307" s="25"/>
      <c r="Y307" s="3" t="s">
        <v>8210</v>
      </c>
    </row>
    <row r="308" spans="1:27" ht="60" x14ac:dyDescent="0.2">
      <c r="A308" s="24">
        <v>306</v>
      </c>
      <c r="B308" s="17" t="s">
        <v>580</v>
      </c>
      <c r="C308" s="5" t="s">
        <v>581</v>
      </c>
      <c r="D308" s="4" t="s">
        <v>580</v>
      </c>
      <c r="E308" s="5" t="s">
        <v>910</v>
      </c>
      <c r="F308" s="4" t="s">
        <v>911</v>
      </c>
      <c r="G308" s="5" t="s">
        <v>912</v>
      </c>
      <c r="H308" s="4" t="s">
        <v>911</v>
      </c>
      <c r="I308" s="5">
        <v>2250</v>
      </c>
      <c r="J308" s="24">
        <f t="shared" si="50"/>
        <v>2475</v>
      </c>
      <c r="K308" s="24">
        <f t="shared" si="51"/>
        <v>2700</v>
      </c>
      <c r="L308" s="24">
        <f t="shared" si="52"/>
        <v>2925</v>
      </c>
      <c r="M308" s="24">
        <f t="shared" si="53"/>
        <v>3150</v>
      </c>
      <c r="N308" s="24">
        <f t="shared" si="54"/>
        <v>3262</v>
      </c>
      <c r="O308" s="6" t="s">
        <v>8375</v>
      </c>
      <c r="P308" s="6" t="s">
        <v>8376</v>
      </c>
      <c r="Q308" s="6" t="s">
        <v>30</v>
      </c>
      <c r="R308" s="44" t="s">
        <v>7092</v>
      </c>
      <c r="S308" s="25"/>
      <c r="T308" s="25" t="str">
        <f t="shared" si="55"/>
        <v/>
      </c>
      <c r="U308" s="25" t="s">
        <v>7092</v>
      </c>
      <c r="V308" s="78" t="s">
        <v>2434</v>
      </c>
      <c r="W308" s="25"/>
      <c r="Y308" s="3" t="s">
        <v>8210</v>
      </c>
    </row>
    <row r="309" spans="1:27" ht="90" x14ac:dyDescent="0.2">
      <c r="A309" s="24">
        <v>307</v>
      </c>
      <c r="B309" s="17" t="s">
        <v>580</v>
      </c>
      <c r="C309" s="19" t="s">
        <v>581</v>
      </c>
      <c r="D309" s="17" t="s">
        <v>580</v>
      </c>
      <c r="E309" s="19" t="s">
        <v>1118</v>
      </c>
      <c r="F309" s="21" t="s">
        <v>1119</v>
      </c>
      <c r="G309" s="20" t="s">
        <v>1122</v>
      </c>
      <c r="H309" s="21" t="s">
        <v>1123</v>
      </c>
      <c r="I309" s="5">
        <v>15396</v>
      </c>
      <c r="J309" s="24">
        <f t="shared" si="50"/>
        <v>16935</v>
      </c>
      <c r="K309" s="24">
        <f t="shared" si="51"/>
        <v>18475</v>
      </c>
      <c r="L309" s="24">
        <f t="shared" si="52"/>
        <v>20014</v>
      </c>
      <c r="M309" s="24">
        <f t="shared" si="53"/>
        <v>21554</v>
      </c>
      <c r="N309" s="24">
        <f t="shared" si="54"/>
        <v>22324</v>
      </c>
      <c r="O309" s="6" t="s">
        <v>8377</v>
      </c>
      <c r="P309" s="6" t="s">
        <v>8378</v>
      </c>
      <c r="Q309" s="6" t="s">
        <v>33</v>
      </c>
      <c r="R309" s="44"/>
      <c r="S309" s="25"/>
      <c r="T309" s="25" t="str">
        <f t="shared" si="55"/>
        <v/>
      </c>
      <c r="U309" s="25"/>
      <c r="V309" s="78"/>
      <c r="W309" s="25"/>
    </row>
    <row r="310" spans="1:27" ht="90" x14ac:dyDescent="0.2">
      <c r="A310" s="24">
        <v>308</v>
      </c>
      <c r="B310" s="17" t="s">
        <v>580</v>
      </c>
      <c r="C310" s="19" t="s">
        <v>581</v>
      </c>
      <c r="D310" s="17" t="s">
        <v>580</v>
      </c>
      <c r="E310" s="19" t="s">
        <v>1118</v>
      </c>
      <c r="F310" s="21" t="s">
        <v>1119</v>
      </c>
      <c r="G310" s="20" t="s">
        <v>1120</v>
      </c>
      <c r="H310" s="21" t="s">
        <v>1121</v>
      </c>
      <c r="I310" s="5">
        <v>21554</v>
      </c>
      <c r="J310" s="24">
        <f t="shared" si="50"/>
        <v>23709</v>
      </c>
      <c r="K310" s="24">
        <f t="shared" si="51"/>
        <v>25864</v>
      </c>
      <c r="L310" s="24">
        <f t="shared" si="52"/>
        <v>28020</v>
      </c>
      <c r="M310" s="24">
        <f t="shared" si="53"/>
        <v>30175</v>
      </c>
      <c r="N310" s="24">
        <f t="shared" si="54"/>
        <v>31253</v>
      </c>
      <c r="O310" s="6" t="s">
        <v>8377</v>
      </c>
      <c r="P310" s="6" t="s">
        <v>8378</v>
      </c>
      <c r="Q310" s="6" t="s">
        <v>33</v>
      </c>
      <c r="R310" s="44"/>
      <c r="S310" s="25"/>
      <c r="T310" s="25" t="str">
        <f t="shared" si="55"/>
        <v/>
      </c>
      <c r="U310" s="25"/>
      <c r="V310" s="78"/>
      <c r="W310" s="25"/>
    </row>
    <row r="311" spans="1:27" ht="90" x14ac:dyDescent="0.2">
      <c r="A311" s="24">
        <v>309</v>
      </c>
      <c r="B311" s="17" t="s">
        <v>580</v>
      </c>
      <c r="C311" s="19" t="s">
        <v>581</v>
      </c>
      <c r="D311" s="17" t="s">
        <v>580</v>
      </c>
      <c r="E311" s="19" t="s">
        <v>1118</v>
      </c>
      <c r="F311" s="21" t="s">
        <v>1119</v>
      </c>
      <c r="G311" s="20" t="s">
        <v>1124</v>
      </c>
      <c r="H311" s="21" t="s">
        <v>1125</v>
      </c>
      <c r="I311" s="5">
        <v>15750</v>
      </c>
      <c r="J311" s="24">
        <f t="shared" si="50"/>
        <v>17325</v>
      </c>
      <c r="K311" s="24">
        <f t="shared" si="51"/>
        <v>18900</v>
      </c>
      <c r="L311" s="24">
        <f t="shared" si="52"/>
        <v>20475</v>
      </c>
      <c r="M311" s="24">
        <f t="shared" si="53"/>
        <v>22050</v>
      </c>
      <c r="N311" s="24">
        <f t="shared" si="54"/>
        <v>22837</v>
      </c>
      <c r="O311" s="6" t="s">
        <v>8377</v>
      </c>
      <c r="P311" s="6" t="s">
        <v>8378</v>
      </c>
      <c r="Q311" s="6" t="s">
        <v>33</v>
      </c>
      <c r="R311" s="44"/>
      <c r="S311" s="25"/>
      <c r="T311" s="25" t="str">
        <f t="shared" si="55"/>
        <v/>
      </c>
      <c r="U311" s="25"/>
      <c r="V311" s="78"/>
      <c r="W311" s="25"/>
    </row>
    <row r="312" spans="1:27" ht="75" x14ac:dyDescent="0.2">
      <c r="A312" s="24">
        <v>310</v>
      </c>
      <c r="B312" s="17" t="s">
        <v>580</v>
      </c>
      <c r="C312" s="5" t="s">
        <v>581</v>
      </c>
      <c r="D312" s="16" t="s">
        <v>651</v>
      </c>
      <c r="E312" s="5" t="s">
        <v>7896</v>
      </c>
      <c r="F312" s="18" t="s">
        <v>664</v>
      </c>
      <c r="G312" s="5" t="s">
        <v>7116</v>
      </c>
      <c r="H312" s="18" t="s">
        <v>664</v>
      </c>
      <c r="I312" s="5">
        <v>2250</v>
      </c>
      <c r="J312" s="24">
        <f t="shared" si="50"/>
        <v>2475</v>
      </c>
      <c r="K312" s="24">
        <f t="shared" si="51"/>
        <v>2700</v>
      </c>
      <c r="L312" s="24">
        <f t="shared" si="52"/>
        <v>2925</v>
      </c>
      <c r="M312" s="24">
        <f t="shared" si="53"/>
        <v>3150</v>
      </c>
      <c r="N312" s="24">
        <f t="shared" si="54"/>
        <v>3262</v>
      </c>
      <c r="O312" s="6" t="s">
        <v>8379</v>
      </c>
      <c r="P312" s="6" t="s">
        <v>8380</v>
      </c>
      <c r="Q312" s="6" t="s">
        <v>33</v>
      </c>
      <c r="R312" s="44" t="s">
        <v>7092</v>
      </c>
      <c r="S312" s="25"/>
      <c r="T312" s="25" t="str">
        <f t="shared" si="55"/>
        <v/>
      </c>
      <c r="U312" s="25" t="s">
        <v>7092</v>
      </c>
      <c r="V312" s="78"/>
      <c r="W312" s="25"/>
      <c r="Y312" s="3" t="s">
        <v>8210</v>
      </c>
    </row>
    <row r="313" spans="1:27" ht="90" x14ac:dyDescent="0.2">
      <c r="A313" s="24">
        <v>311</v>
      </c>
      <c r="B313" s="17" t="s">
        <v>580</v>
      </c>
      <c r="C313" s="5" t="s">
        <v>581</v>
      </c>
      <c r="D313" s="4" t="s">
        <v>580</v>
      </c>
      <c r="E313" s="5" t="s">
        <v>1045</v>
      </c>
      <c r="F313" s="4" t="s">
        <v>1046</v>
      </c>
      <c r="G313" s="5" t="s">
        <v>1047</v>
      </c>
      <c r="H313" s="4" t="s">
        <v>1048</v>
      </c>
      <c r="I313" s="5">
        <v>2350</v>
      </c>
      <c r="J313" s="24">
        <f t="shared" si="50"/>
        <v>2585</v>
      </c>
      <c r="K313" s="24">
        <f t="shared" si="51"/>
        <v>2820</v>
      </c>
      <c r="L313" s="24">
        <f t="shared" si="52"/>
        <v>3055</v>
      </c>
      <c r="M313" s="24">
        <f t="shared" si="53"/>
        <v>3290</v>
      </c>
      <c r="N313" s="24">
        <f t="shared" si="54"/>
        <v>3407</v>
      </c>
      <c r="O313" s="6" t="s">
        <v>8381</v>
      </c>
      <c r="P313" s="6" t="s">
        <v>8382</v>
      </c>
      <c r="Q313" s="6" t="s">
        <v>33</v>
      </c>
      <c r="R313" s="44" t="s">
        <v>7092</v>
      </c>
      <c r="S313" s="25"/>
      <c r="T313" s="25" t="str">
        <f t="shared" si="55"/>
        <v/>
      </c>
      <c r="U313" s="25" t="s">
        <v>7092</v>
      </c>
      <c r="V313" s="78" t="s">
        <v>2434</v>
      </c>
      <c r="W313" s="25"/>
      <c r="Y313" s="3" t="s">
        <v>8210</v>
      </c>
    </row>
    <row r="314" spans="1:27" ht="90" x14ac:dyDescent="0.2">
      <c r="A314" s="24">
        <v>312</v>
      </c>
      <c r="B314" s="17" t="s">
        <v>580</v>
      </c>
      <c r="C314" s="5" t="s">
        <v>581</v>
      </c>
      <c r="D314" s="4" t="s">
        <v>580</v>
      </c>
      <c r="E314" s="5" t="s">
        <v>1045</v>
      </c>
      <c r="F314" s="4" t="s">
        <v>1046</v>
      </c>
      <c r="G314" s="5" t="s">
        <v>1049</v>
      </c>
      <c r="H314" s="4" t="s">
        <v>1050</v>
      </c>
      <c r="I314" s="5">
        <v>2350</v>
      </c>
      <c r="J314" s="24">
        <f t="shared" si="50"/>
        <v>2585</v>
      </c>
      <c r="K314" s="24">
        <f t="shared" si="51"/>
        <v>2820</v>
      </c>
      <c r="L314" s="24">
        <f t="shared" si="52"/>
        <v>3055</v>
      </c>
      <c r="M314" s="24">
        <f t="shared" si="53"/>
        <v>3290</v>
      </c>
      <c r="N314" s="24">
        <f t="shared" si="54"/>
        <v>3407</v>
      </c>
      <c r="O314" s="6" t="s">
        <v>8381</v>
      </c>
      <c r="P314" s="6" t="s">
        <v>8382</v>
      </c>
      <c r="Q314" s="6" t="s">
        <v>33</v>
      </c>
      <c r="R314" s="44" t="s">
        <v>7092</v>
      </c>
      <c r="S314" s="25"/>
      <c r="T314" s="25" t="str">
        <f t="shared" si="55"/>
        <v/>
      </c>
      <c r="U314" s="25" t="s">
        <v>7092</v>
      </c>
      <c r="V314" s="78" t="s">
        <v>2434</v>
      </c>
      <c r="W314" s="25"/>
      <c r="Y314" s="3" t="s">
        <v>8210</v>
      </c>
    </row>
    <row r="315" spans="1:27" ht="60" x14ac:dyDescent="0.2">
      <c r="A315" s="24">
        <v>313</v>
      </c>
      <c r="B315" s="17" t="s">
        <v>580</v>
      </c>
      <c r="C315" s="5" t="s">
        <v>581</v>
      </c>
      <c r="D315" s="16" t="s">
        <v>651</v>
      </c>
      <c r="E315" s="5" t="s">
        <v>7898</v>
      </c>
      <c r="F315" s="18" t="s">
        <v>671</v>
      </c>
      <c r="G315" s="5" t="s">
        <v>7123</v>
      </c>
      <c r="H315" s="18" t="s">
        <v>671</v>
      </c>
      <c r="I315" s="5">
        <v>2250</v>
      </c>
      <c r="J315" s="24">
        <f t="shared" si="50"/>
        <v>2475</v>
      </c>
      <c r="K315" s="24">
        <f t="shared" si="51"/>
        <v>2700</v>
      </c>
      <c r="L315" s="24">
        <f t="shared" si="52"/>
        <v>2925</v>
      </c>
      <c r="M315" s="24">
        <f t="shared" si="53"/>
        <v>3150</v>
      </c>
      <c r="N315" s="24">
        <f t="shared" si="54"/>
        <v>3262</v>
      </c>
      <c r="O315" s="6" t="s">
        <v>8363</v>
      </c>
      <c r="P315" s="6" t="s">
        <v>8364</v>
      </c>
      <c r="Q315" s="6" t="s">
        <v>33</v>
      </c>
      <c r="R315" s="44" t="s">
        <v>7092</v>
      </c>
      <c r="S315" s="25"/>
      <c r="T315" s="25" t="str">
        <f t="shared" si="55"/>
        <v/>
      </c>
      <c r="U315" s="25" t="s">
        <v>7092</v>
      </c>
      <c r="V315" s="78"/>
      <c r="W315" s="25"/>
      <c r="Y315" s="3" t="s">
        <v>8210</v>
      </c>
    </row>
    <row r="316" spans="1:27" ht="105" x14ac:dyDescent="0.2">
      <c r="A316" s="24">
        <v>314</v>
      </c>
      <c r="B316" s="17" t="s">
        <v>580</v>
      </c>
      <c r="C316" s="5" t="s">
        <v>581</v>
      </c>
      <c r="D316" s="4" t="s">
        <v>580</v>
      </c>
      <c r="E316" s="5" t="s">
        <v>1042</v>
      </c>
      <c r="F316" s="4" t="s">
        <v>1043</v>
      </c>
      <c r="G316" s="5" t="s">
        <v>1044</v>
      </c>
      <c r="H316" s="4" t="s">
        <v>1043</v>
      </c>
      <c r="I316" s="5">
        <v>2350</v>
      </c>
      <c r="J316" s="24">
        <f t="shared" si="50"/>
        <v>2585</v>
      </c>
      <c r="K316" s="24">
        <f t="shared" si="51"/>
        <v>2820</v>
      </c>
      <c r="L316" s="24">
        <f t="shared" si="52"/>
        <v>3055</v>
      </c>
      <c r="M316" s="24">
        <f t="shared" si="53"/>
        <v>3290</v>
      </c>
      <c r="N316" s="24">
        <f t="shared" si="54"/>
        <v>3407</v>
      </c>
      <c r="O316" s="6" t="s">
        <v>8383</v>
      </c>
      <c r="P316" s="6" t="s">
        <v>8384</v>
      </c>
      <c r="Q316" s="6" t="s">
        <v>33</v>
      </c>
      <c r="R316" s="44" t="s">
        <v>7092</v>
      </c>
      <c r="S316" s="25"/>
      <c r="T316" s="25" t="str">
        <f t="shared" si="55"/>
        <v/>
      </c>
      <c r="U316" s="25" t="s">
        <v>7092</v>
      </c>
      <c r="V316" s="78" t="s">
        <v>2434</v>
      </c>
      <c r="W316" s="25"/>
      <c r="Y316" s="3" t="s">
        <v>8210</v>
      </c>
    </row>
    <row r="317" spans="1:27" ht="75" x14ac:dyDescent="0.2">
      <c r="A317" s="24">
        <v>315</v>
      </c>
      <c r="B317" s="17" t="s">
        <v>580</v>
      </c>
      <c r="C317" s="5" t="s">
        <v>581</v>
      </c>
      <c r="D317" s="16" t="s">
        <v>651</v>
      </c>
      <c r="E317" s="5" t="s">
        <v>7895</v>
      </c>
      <c r="F317" s="18" t="s">
        <v>663</v>
      </c>
      <c r="G317" s="5" t="s">
        <v>7115</v>
      </c>
      <c r="H317" s="18" t="s">
        <v>663</v>
      </c>
      <c r="I317" s="5">
        <v>2250</v>
      </c>
      <c r="J317" s="24">
        <f t="shared" si="50"/>
        <v>2475</v>
      </c>
      <c r="K317" s="24">
        <f t="shared" si="51"/>
        <v>2700</v>
      </c>
      <c r="L317" s="24">
        <f t="shared" si="52"/>
        <v>2925</v>
      </c>
      <c r="M317" s="24">
        <f t="shared" si="53"/>
        <v>3150</v>
      </c>
      <c r="N317" s="24">
        <f t="shared" si="54"/>
        <v>3262</v>
      </c>
      <c r="O317" s="6" t="s">
        <v>8385</v>
      </c>
      <c r="P317" s="6" t="s">
        <v>8386</v>
      </c>
      <c r="Q317" s="6" t="s">
        <v>33</v>
      </c>
      <c r="R317" s="44" t="s">
        <v>7092</v>
      </c>
      <c r="S317" s="25"/>
      <c r="T317" s="25" t="str">
        <f t="shared" si="55"/>
        <v/>
      </c>
      <c r="U317" s="25" t="s">
        <v>7092</v>
      </c>
      <c r="V317" s="78"/>
      <c r="W317" s="25"/>
      <c r="Y317" s="3" t="s">
        <v>8210</v>
      </c>
    </row>
    <row r="318" spans="1:27" ht="90" x14ac:dyDescent="0.2">
      <c r="A318" s="24">
        <v>316</v>
      </c>
      <c r="B318" s="17" t="s">
        <v>580</v>
      </c>
      <c r="C318" s="5" t="s">
        <v>581</v>
      </c>
      <c r="D318" s="16" t="s">
        <v>651</v>
      </c>
      <c r="E318" s="5" t="s">
        <v>7897</v>
      </c>
      <c r="F318" s="106" t="s">
        <v>8143</v>
      </c>
      <c r="G318" s="5" t="s">
        <v>7117</v>
      </c>
      <c r="H318" s="18" t="s">
        <v>665</v>
      </c>
      <c r="I318" s="5">
        <v>2250</v>
      </c>
      <c r="J318" s="24">
        <f t="shared" si="50"/>
        <v>2475</v>
      </c>
      <c r="K318" s="24">
        <f t="shared" si="51"/>
        <v>2700</v>
      </c>
      <c r="L318" s="24">
        <f t="shared" si="52"/>
        <v>2925</v>
      </c>
      <c r="M318" s="24">
        <f t="shared" si="53"/>
        <v>3150</v>
      </c>
      <c r="N318" s="24">
        <f t="shared" si="54"/>
        <v>3262</v>
      </c>
      <c r="O318" s="6" t="s">
        <v>8387</v>
      </c>
      <c r="P318" s="6" t="s">
        <v>8388</v>
      </c>
      <c r="Q318" s="6" t="s">
        <v>33</v>
      </c>
      <c r="R318" s="44" t="s">
        <v>7092</v>
      </c>
      <c r="S318" s="25"/>
      <c r="T318" s="25" t="str">
        <f t="shared" si="55"/>
        <v/>
      </c>
      <c r="U318" s="25" t="s">
        <v>7092</v>
      </c>
      <c r="V318" s="78"/>
      <c r="W318" s="25"/>
      <c r="X318" s="65" t="s">
        <v>8028</v>
      </c>
      <c r="Y318" s="3" t="s">
        <v>8210</v>
      </c>
      <c r="Z318" s="3" t="s">
        <v>8292</v>
      </c>
      <c r="AA318" s="3" t="s">
        <v>8292</v>
      </c>
    </row>
    <row r="319" spans="1:27" ht="105" x14ac:dyDescent="0.2">
      <c r="A319" s="24">
        <v>317</v>
      </c>
      <c r="B319" s="17" t="s">
        <v>580</v>
      </c>
      <c r="C319" s="5" t="s">
        <v>581</v>
      </c>
      <c r="D319" s="16" t="s">
        <v>651</v>
      </c>
      <c r="E319" s="5" t="s">
        <v>7897</v>
      </c>
      <c r="F319" s="106" t="s">
        <v>8143</v>
      </c>
      <c r="G319" s="5" t="s">
        <v>7121</v>
      </c>
      <c r="H319" s="18" t="s">
        <v>669</v>
      </c>
      <c r="I319" s="5">
        <v>2250</v>
      </c>
      <c r="J319" s="24">
        <f t="shared" si="50"/>
        <v>2475</v>
      </c>
      <c r="K319" s="24">
        <f t="shared" si="51"/>
        <v>2700</v>
      </c>
      <c r="L319" s="24">
        <f t="shared" si="52"/>
        <v>2925</v>
      </c>
      <c r="M319" s="24">
        <f t="shared" si="53"/>
        <v>3150</v>
      </c>
      <c r="N319" s="24">
        <f t="shared" si="54"/>
        <v>3262</v>
      </c>
      <c r="O319" s="6" t="s">
        <v>8389</v>
      </c>
      <c r="P319" s="6" t="s">
        <v>8390</v>
      </c>
      <c r="Q319" s="6" t="s">
        <v>33</v>
      </c>
      <c r="R319" s="44" t="s">
        <v>7092</v>
      </c>
      <c r="S319" s="25"/>
      <c r="T319" s="25" t="str">
        <f t="shared" ref="T319:T335" si="56">IF(I319&gt;65000,"YES","")</f>
        <v/>
      </c>
      <c r="U319" s="25" t="s">
        <v>7092</v>
      </c>
      <c r="V319" s="78"/>
      <c r="W319" s="25"/>
      <c r="X319" s="65" t="s">
        <v>8032</v>
      </c>
      <c r="Y319" s="3" t="s">
        <v>8210</v>
      </c>
      <c r="Z319" s="3" t="s">
        <v>8292</v>
      </c>
      <c r="AA319" s="3" t="s">
        <v>8292</v>
      </c>
    </row>
    <row r="320" spans="1:27" ht="90" x14ac:dyDescent="0.2">
      <c r="A320" s="24">
        <v>318</v>
      </c>
      <c r="B320" s="17" t="s">
        <v>580</v>
      </c>
      <c r="C320" s="5" t="s">
        <v>581</v>
      </c>
      <c r="D320" s="16" t="s">
        <v>651</v>
      </c>
      <c r="E320" s="5" t="s">
        <v>7897</v>
      </c>
      <c r="F320" s="106" t="s">
        <v>8143</v>
      </c>
      <c r="G320" s="5" t="s">
        <v>7122</v>
      </c>
      <c r="H320" s="18" t="s">
        <v>670</v>
      </c>
      <c r="I320" s="5">
        <v>2250</v>
      </c>
      <c r="J320" s="24">
        <f t="shared" si="50"/>
        <v>2475</v>
      </c>
      <c r="K320" s="24">
        <f t="shared" si="51"/>
        <v>2700</v>
      </c>
      <c r="L320" s="24">
        <f t="shared" si="52"/>
        <v>2925</v>
      </c>
      <c r="M320" s="24">
        <f t="shared" si="53"/>
        <v>3150</v>
      </c>
      <c r="N320" s="24">
        <f t="shared" si="54"/>
        <v>3262</v>
      </c>
      <c r="O320" s="6" t="s">
        <v>8391</v>
      </c>
      <c r="P320" s="6" t="s">
        <v>8392</v>
      </c>
      <c r="Q320" s="6" t="s">
        <v>33</v>
      </c>
      <c r="R320" s="44" t="s">
        <v>7092</v>
      </c>
      <c r="S320" s="25"/>
      <c r="T320" s="25" t="str">
        <f t="shared" si="56"/>
        <v/>
      </c>
      <c r="U320" s="25" t="s">
        <v>7092</v>
      </c>
      <c r="V320" s="78"/>
      <c r="W320" s="25"/>
      <c r="X320" s="65" t="s">
        <v>8033</v>
      </c>
      <c r="Y320" s="3" t="s">
        <v>8210</v>
      </c>
      <c r="Z320" s="3" t="s">
        <v>8292</v>
      </c>
      <c r="AA320" s="3" t="s">
        <v>8292</v>
      </c>
    </row>
    <row r="321" spans="1:27" ht="90" x14ac:dyDescent="0.2">
      <c r="A321" s="24">
        <v>319</v>
      </c>
      <c r="B321" s="17" t="s">
        <v>580</v>
      </c>
      <c r="C321" s="5" t="s">
        <v>581</v>
      </c>
      <c r="D321" s="16" t="s">
        <v>651</v>
      </c>
      <c r="E321" s="5" t="s">
        <v>7897</v>
      </c>
      <c r="F321" s="106" t="s">
        <v>8143</v>
      </c>
      <c r="G321" s="5" t="s">
        <v>7118</v>
      </c>
      <c r="H321" s="18" t="s">
        <v>666</v>
      </c>
      <c r="I321" s="5">
        <v>2250</v>
      </c>
      <c r="J321" s="24">
        <f t="shared" si="50"/>
        <v>2475</v>
      </c>
      <c r="K321" s="24">
        <f t="shared" si="51"/>
        <v>2700</v>
      </c>
      <c r="L321" s="24">
        <f t="shared" si="52"/>
        <v>2925</v>
      </c>
      <c r="M321" s="24">
        <f t="shared" si="53"/>
        <v>3150</v>
      </c>
      <c r="N321" s="24">
        <f t="shared" si="54"/>
        <v>3262</v>
      </c>
      <c r="O321" s="6" t="s">
        <v>8387</v>
      </c>
      <c r="P321" s="6" t="s">
        <v>8388</v>
      </c>
      <c r="Q321" s="6" t="s">
        <v>33</v>
      </c>
      <c r="R321" s="44" t="s">
        <v>7092</v>
      </c>
      <c r="S321" s="25"/>
      <c r="T321" s="25" t="str">
        <f t="shared" si="56"/>
        <v/>
      </c>
      <c r="U321" s="25" t="s">
        <v>7092</v>
      </c>
      <c r="V321" s="78"/>
      <c r="W321" s="25"/>
      <c r="X321" s="65" t="s">
        <v>8029</v>
      </c>
      <c r="Y321" s="3" t="s">
        <v>8210</v>
      </c>
      <c r="Z321" s="3" t="s">
        <v>8292</v>
      </c>
      <c r="AA321" s="3" t="s">
        <v>8292</v>
      </c>
    </row>
    <row r="322" spans="1:27" ht="90" x14ac:dyDescent="0.2">
      <c r="A322" s="24">
        <v>320</v>
      </c>
      <c r="B322" s="17" t="s">
        <v>580</v>
      </c>
      <c r="C322" s="5" t="s">
        <v>581</v>
      </c>
      <c r="D322" s="16" t="s">
        <v>651</v>
      </c>
      <c r="E322" s="5" t="s">
        <v>7897</v>
      </c>
      <c r="F322" s="106" t="s">
        <v>8143</v>
      </c>
      <c r="G322" s="5" t="s">
        <v>7119</v>
      </c>
      <c r="H322" s="18" t="s">
        <v>667</v>
      </c>
      <c r="I322" s="5">
        <v>2250</v>
      </c>
      <c r="J322" s="24">
        <f t="shared" si="50"/>
        <v>2475</v>
      </c>
      <c r="K322" s="24">
        <f t="shared" si="51"/>
        <v>2700</v>
      </c>
      <c r="L322" s="24">
        <f t="shared" si="52"/>
        <v>2925</v>
      </c>
      <c r="M322" s="24">
        <f t="shared" si="53"/>
        <v>3150</v>
      </c>
      <c r="N322" s="24">
        <f t="shared" si="54"/>
        <v>3262</v>
      </c>
      <c r="O322" s="6" t="s">
        <v>8393</v>
      </c>
      <c r="P322" s="6" t="s">
        <v>8392</v>
      </c>
      <c r="Q322" s="6" t="s">
        <v>33</v>
      </c>
      <c r="R322" s="44" t="s">
        <v>7092</v>
      </c>
      <c r="S322" s="25"/>
      <c r="T322" s="25" t="str">
        <f t="shared" si="56"/>
        <v/>
      </c>
      <c r="U322" s="25" t="s">
        <v>7092</v>
      </c>
      <c r="V322" s="78"/>
      <c r="W322" s="25"/>
      <c r="X322" s="65" t="s">
        <v>8030</v>
      </c>
      <c r="Y322" s="3" t="s">
        <v>8210</v>
      </c>
      <c r="Z322" s="3" t="s">
        <v>8292</v>
      </c>
      <c r="AA322" s="3" t="s">
        <v>8292</v>
      </c>
    </row>
    <row r="323" spans="1:27" ht="90" x14ac:dyDescent="0.2">
      <c r="A323" s="24">
        <v>321</v>
      </c>
      <c r="B323" s="17" t="s">
        <v>580</v>
      </c>
      <c r="C323" s="5" t="s">
        <v>581</v>
      </c>
      <c r="D323" s="16" t="s">
        <v>651</v>
      </c>
      <c r="E323" s="5" t="s">
        <v>7897</v>
      </c>
      <c r="F323" s="106" t="s">
        <v>8143</v>
      </c>
      <c r="G323" s="5" t="s">
        <v>7120</v>
      </c>
      <c r="H323" s="18" t="s">
        <v>668</v>
      </c>
      <c r="I323" s="5">
        <v>2250</v>
      </c>
      <c r="J323" s="24">
        <f t="shared" si="50"/>
        <v>2475</v>
      </c>
      <c r="K323" s="24">
        <f t="shared" si="51"/>
        <v>2700</v>
      </c>
      <c r="L323" s="24">
        <f t="shared" si="52"/>
        <v>2925</v>
      </c>
      <c r="M323" s="24">
        <f t="shared" si="53"/>
        <v>3150</v>
      </c>
      <c r="N323" s="24">
        <f t="shared" si="54"/>
        <v>3262</v>
      </c>
      <c r="O323" s="6" t="s">
        <v>8391</v>
      </c>
      <c r="P323" s="6" t="s">
        <v>8392</v>
      </c>
      <c r="Q323" s="6" t="s">
        <v>33</v>
      </c>
      <c r="R323" s="44" t="s">
        <v>7092</v>
      </c>
      <c r="S323" s="25"/>
      <c r="T323" s="25" t="str">
        <f t="shared" si="56"/>
        <v/>
      </c>
      <c r="U323" s="25" t="s">
        <v>7092</v>
      </c>
      <c r="V323" s="78"/>
      <c r="W323" s="25"/>
      <c r="X323" s="65" t="s">
        <v>8031</v>
      </c>
      <c r="Y323" s="3" t="s">
        <v>8210</v>
      </c>
      <c r="Z323" s="3" t="s">
        <v>8292</v>
      </c>
      <c r="AA323" s="3" t="s">
        <v>8292</v>
      </c>
    </row>
    <row r="324" spans="1:27" ht="90" x14ac:dyDescent="0.2">
      <c r="A324" s="24">
        <v>322</v>
      </c>
      <c r="B324" s="17" t="s">
        <v>580</v>
      </c>
      <c r="C324" s="5" t="s">
        <v>581</v>
      </c>
      <c r="D324" s="4" t="s">
        <v>651</v>
      </c>
      <c r="E324" s="5" t="s">
        <v>7893</v>
      </c>
      <c r="F324" s="4" t="s">
        <v>653</v>
      </c>
      <c r="G324" s="5" t="s">
        <v>7113</v>
      </c>
      <c r="H324" s="4" t="s">
        <v>653</v>
      </c>
      <c r="I324" s="5">
        <v>2250</v>
      </c>
      <c r="J324" s="24">
        <f t="shared" si="50"/>
        <v>2475</v>
      </c>
      <c r="K324" s="24">
        <f t="shared" si="51"/>
        <v>2700</v>
      </c>
      <c r="L324" s="24">
        <f t="shared" si="52"/>
        <v>2925</v>
      </c>
      <c r="M324" s="24">
        <f t="shared" si="53"/>
        <v>3150</v>
      </c>
      <c r="N324" s="24">
        <f t="shared" si="54"/>
        <v>3262</v>
      </c>
      <c r="O324" s="6" t="s">
        <v>8371</v>
      </c>
      <c r="P324" s="6" t="s">
        <v>8372</v>
      </c>
      <c r="Q324" s="6" t="s">
        <v>33</v>
      </c>
      <c r="R324" s="44" t="s">
        <v>7092</v>
      </c>
      <c r="S324" s="25"/>
      <c r="T324" s="25" t="str">
        <f t="shared" si="56"/>
        <v/>
      </c>
      <c r="U324" s="25" t="s">
        <v>7092</v>
      </c>
      <c r="V324" s="78"/>
      <c r="W324" s="25"/>
      <c r="Y324" s="3" t="s">
        <v>8210</v>
      </c>
    </row>
    <row r="325" spans="1:27" ht="105" x14ac:dyDescent="0.2">
      <c r="A325" s="24">
        <v>323</v>
      </c>
      <c r="B325" s="17" t="s">
        <v>580</v>
      </c>
      <c r="C325" s="5" t="s">
        <v>581</v>
      </c>
      <c r="D325" s="4" t="s">
        <v>647</v>
      </c>
      <c r="E325" s="5" t="s">
        <v>7890</v>
      </c>
      <c r="F325" s="4" t="s">
        <v>649</v>
      </c>
      <c r="G325" s="5" t="s">
        <v>7110</v>
      </c>
      <c r="H325" s="4" t="s">
        <v>649</v>
      </c>
      <c r="I325" s="5">
        <v>142800</v>
      </c>
      <c r="J325" s="24">
        <f t="shared" ref="J325:J388" si="57">ROUNDDOWN(I325*1.1,0)</f>
        <v>157080</v>
      </c>
      <c r="K325" s="24">
        <f t="shared" ref="K325:K388" si="58">ROUNDDOWN(20%*I325+I325,0)</f>
        <v>171360</v>
      </c>
      <c r="L325" s="24">
        <f t="shared" ref="L325:L388" si="59">ROUNDDOWN(30%*I325+I325,0)</f>
        <v>185640</v>
      </c>
      <c r="M325" s="24">
        <f t="shared" ref="M325:M388" si="60">ROUNDDOWN((I325*1.4),0)</f>
        <v>199920</v>
      </c>
      <c r="N325" s="24">
        <f t="shared" ref="N325:N388" si="61">ROUNDDOWN(I325*(1+45%),0)</f>
        <v>207060</v>
      </c>
      <c r="O325" s="6" t="s">
        <v>8394</v>
      </c>
      <c r="P325" s="6" t="s">
        <v>8395</v>
      </c>
      <c r="Q325" s="6" t="s">
        <v>33</v>
      </c>
      <c r="R325" s="44"/>
      <c r="S325" s="25"/>
      <c r="T325" s="25" t="str">
        <f t="shared" si="56"/>
        <v>YES</v>
      </c>
      <c r="U325" s="25"/>
      <c r="V325" s="78"/>
      <c r="W325" s="25"/>
    </row>
    <row r="326" spans="1:27" ht="90" x14ac:dyDescent="0.2">
      <c r="A326" s="24">
        <v>324</v>
      </c>
      <c r="B326" s="17" t="s">
        <v>580</v>
      </c>
      <c r="C326" s="5" t="s">
        <v>581</v>
      </c>
      <c r="D326" s="4" t="s">
        <v>647</v>
      </c>
      <c r="E326" s="5" t="s">
        <v>7889</v>
      </c>
      <c r="F326" s="4" t="s">
        <v>648</v>
      </c>
      <c r="G326" s="5" t="s">
        <v>7109</v>
      </c>
      <c r="H326" s="4" t="s">
        <v>648</v>
      </c>
      <c r="I326" s="5">
        <v>26250</v>
      </c>
      <c r="J326" s="24">
        <f t="shared" si="57"/>
        <v>28875</v>
      </c>
      <c r="K326" s="24">
        <f t="shared" si="58"/>
        <v>31500</v>
      </c>
      <c r="L326" s="24">
        <f t="shared" si="59"/>
        <v>34125</v>
      </c>
      <c r="M326" s="24">
        <f t="shared" si="60"/>
        <v>36750</v>
      </c>
      <c r="N326" s="24">
        <f t="shared" si="61"/>
        <v>38062</v>
      </c>
      <c r="O326" s="6" t="s">
        <v>8396</v>
      </c>
      <c r="P326" s="6" t="s">
        <v>8397</v>
      </c>
      <c r="Q326" s="6" t="s">
        <v>33</v>
      </c>
      <c r="R326" s="44"/>
      <c r="S326" s="25"/>
      <c r="T326" s="25" t="str">
        <f t="shared" si="56"/>
        <v/>
      </c>
      <c r="U326" s="25"/>
      <c r="V326" s="78"/>
      <c r="W326" s="25"/>
    </row>
    <row r="327" spans="1:27" ht="105" x14ac:dyDescent="0.2">
      <c r="A327" s="24">
        <v>325</v>
      </c>
      <c r="B327" s="17" t="s">
        <v>580</v>
      </c>
      <c r="C327" s="5" t="s">
        <v>581</v>
      </c>
      <c r="D327" s="4" t="s">
        <v>647</v>
      </c>
      <c r="E327" s="5" t="s">
        <v>7891</v>
      </c>
      <c r="F327" s="4" t="s">
        <v>650</v>
      </c>
      <c r="G327" s="5" t="s">
        <v>7111</v>
      </c>
      <c r="H327" s="4" t="s">
        <v>650</v>
      </c>
      <c r="I327" s="5">
        <v>78750</v>
      </c>
      <c r="J327" s="24">
        <f t="shared" si="57"/>
        <v>86625</v>
      </c>
      <c r="K327" s="24">
        <f t="shared" si="58"/>
        <v>94500</v>
      </c>
      <c r="L327" s="24">
        <f t="shared" si="59"/>
        <v>102375</v>
      </c>
      <c r="M327" s="24">
        <f t="shared" si="60"/>
        <v>110250</v>
      </c>
      <c r="N327" s="24">
        <f t="shared" si="61"/>
        <v>114187</v>
      </c>
      <c r="O327" s="6" t="s">
        <v>747</v>
      </c>
      <c r="P327" s="6" t="s">
        <v>8398</v>
      </c>
      <c r="Q327" s="6" t="s">
        <v>33</v>
      </c>
      <c r="R327" s="44"/>
      <c r="S327" s="25"/>
      <c r="T327" s="25" t="str">
        <f t="shared" si="56"/>
        <v>YES</v>
      </c>
      <c r="U327" s="25"/>
      <c r="V327" s="78"/>
      <c r="W327" s="25"/>
    </row>
    <row r="328" spans="1:27" ht="90" x14ac:dyDescent="0.2">
      <c r="A328" s="24">
        <v>326</v>
      </c>
      <c r="B328" s="17" t="s">
        <v>580</v>
      </c>
      <c r="C328" s="5" t="s">
        <v>581</v>
      </c>
      <c r="D328" s="4" t="s">
        <v>927</v>
      </c>
      <c r="E328" s="5" t="s">
        <v>928</v>
      </c>
      <c r="F328" s="4" t="s">
        <v>929</v>
      </c>
      <c r="G328" s="5" t="s">
        <v>930</v>
      </c>
      <c r="H328" s="4" t="s">
        <v>931</v>
      </c>
      <c r="I328" s="5">
        <v>2250</v>
      </c>
      <c r="J328" s="24">
        <f t="shared" si="57"/>
        <v>2475</v>
      </c>
      <c r="K328" s="24">
        <f t="shared" si="58"/>
        <v>2700</v>
      </c>
      <c r="L328" s="24">
        <f t="shared" si="59"/>
        <v>2925</v>
      </c>
      <c r="M328" s="24">
        <f t="shared" si="60"/>
        <v>3150</v>
      </c>
      <c r="N328" s="24">
        <f t="shared" si="61"/>
        <v>3262</v>
      </c>
      <c r="O328" s="6" t="s">
        <v>932</v>
      </c>
      <c r="P328" s="6" t="s">
        <v>933</v>
      </c>
      <c r="Q328" s="6" t="s">
        <v>33</v>
      </c>
      <c r="R328" s="44" t="s">
        <v>7092</v>
      </c>
      <c r="S328" s="25"/>
      <c r="T328" s="25" t="str">
        <f t="shared" si="56"/>
        <v/>
      </c>
      <c r="U328" s="25" t="s">
        <v>7092</v>
      </c>
      <c r="V328" s="78" t="s">
        <v>2434</v>
      </c>
      <c r="W328" s="25"/>
      <c r="Y328" s="3" t="s">
        <v>8210</v>
      </c>
    </row>
    <row r="329" spans="1:27" ht="90" x14ac:dyDescent="0.2">
      <c r="A329" s="24">
        <v>327</v>
      </c>
      <c r="B329" s="17" t="s">
        <v>580</v>
      </c>
      <c r="C329" s="5" t="s">
        <v>581</v>
      </c>
      <c r="D329" s="4" t="s">
        <v>822</v>
      </c>
      <c r="E329" s="5" t="s">
        <v>823</v>
      </c>
      <c r="F329" s="4" t="s">
        <v>824</v>
      </c>
      <c r="G329" s="5" t="s">
        <v>825</v>
      </c>
      <c r="H329" s="4" t="s">
        <v>824</v>
      </c>
      <c r="I329" s="5">
        <v>2250</v>
      </c>
      <c r="J329" s="24">
        <f t="shared" si="57"/>
        <v>2475</v>
      </c>
      <c r="K329" s="24">
        <f t="shared" si="58"/>
        <v>2700</v>
      </c>
      <c r="L329" s="24">
        <f t="shared" si="59"/>
        <v>2925</v>
      </c>
      <c r="M329" s="24">
        <f t="shared" si="60"/>
        <v>3150</v>
      </c>
      <c r="N329" s="24">
        <f t="shared" si="61"/>
        <v>3262</v>
      </c>
      <c r="O329" s="6" t="s">
        <v>826</v>
      </c>
      <c r="P329" s="6" t="s">
        <v>827</v>
      </c>
      <c r="Q329" s="6" t="s">
        <v>33</v>
      </c>
      <c r="R329" s="44" t="s">
        <v>7092</v>
      </c>
      <c r="S329" s="25"/>
      <c r="T329" s="25" t="str">
        <f t="shared" si="56"/>
        <v/>
      </c>
      <c r="U329" s="25" t="s">
        <v>7092</v>
      </c>
      <c r="V329" s="78" t="s">
        <v>2434</v>
      </c>
      <c r="W329" s="25"/>
      <c r="Y329" s="3" t="s">
        <v>8210</v>
      </c>
    </row>
    <row r="330" spans="1:27" ht="90" x14ac:dyDescent="0.2">
      <c r="A330" s="24">
        <v>328</v>
      </c>
      <c r="B330" s="17" t="s">
        <v>580</v>
      </c>
      <c r="C330" s="5" t="s">
        <v>581</v>
      </c>
      <c r="D330" s="4" t="s">
        <v>642</v>
      </c>
      <c r="E330" s="5" t="s">
        <v>7888</v>
      </c>
      <c r="F330" s="4" t="s">
        <v>646</v>
      </c>
      <c r="G330" s="5" t="s">
        <v>7108</v>
      </c>
      <c r="H330" s="4" t="s">
        <v>646</v>
      </c>
      <c r="I330" s="5">
        <v>2250</v>
      </c>
      <c r="J330" s="24">
        <f t="shared" si="57"/>
        <v>2475</v>
      </c>
      <c r="K330" s="24">
        <f t="shared" si="58"/>
        <v>2700</v>
      </c>
      <c r="L330" s="24">
        <f t="shared" si="59"/>
        <v>2925</v>
      </c>
      <c r="M330" s="24">
        <f t="shared" si="60"/>
        <v>3150</v>
      </c>
      <c r="N330" s="24">
        <f t="shared" si="61"/>
        <v>3262</v>
      </c>
      <c r="O330" s="6" t="s">
        <v>8396</v>
      </c>
      <c r="P330" s="6" t="s">
        <v>8397</v>
      </c>
      <c r="Q330" s="6" t="s">
        <v>33</v>
      </c>
      <c r="R330" s="44" t="s">
        <v>7092</v>
      </c>
      <c r="S330" s="25"/>
      <c r="T330" s="25" t="str">
        <f t="shared" si="56"/>
        <v/>
      </c>
      <c r="U330" s="25" t="s">
        <v>7092</v>
      </c>
      <c r="V330" s="78"/>
      <c r="W330" s="25"/>
      <c r="Y330" s="3" t="s">
        <v>8210</v>
      </c>
    </row>
    <row r="331" spans="1:27" ht="90" x14ac:dyDescent="0.2">
      <c r="A331" s="24">
        <v>329</v>
      </c>
      <c r="B331" s="17" t="s">
        <v>580</v>
      </c>
      <c r="C331" s="5" t="s">
        <v>581</v>
      </c>
      <c r="D331" s="4" t="s">
        <v>642</v>
      </c>
      <c r="E331" s="5" t="s">
        <v>7885</v>
      </c>
      <c r="F331" s="4" t="s">
        <v>643</v>
      </c>
      <c r="G331" s="5" t="s">
        <v>7105</v>
      </c>
      <c r="H331" s="4" t="s">
        <v>643</v>
      </c>
      <c r="I331" s="5">
        <v>2250</v>
      </c>
      <c r="J331" s="24">
        <f t="shared" si="57"/>
        <v>2475</v>
      </c>
      <c r="K331" s="24">
        <f t="shared" si="58"/>
        <v>2700</v>
      </c>
      <c r="L331" s="24">
        <f t="shared" si="59"/>
        <v>2925</v>
      </c>
      <c r="M331" s="24">
        <f t="shared" si="60"/>
        <v>3150</v>
      </c>
      <c r="N331" s="24">
        <f t="shared" si="61"/>
        <v>3262</v>
      </c>
      <c r="O331" s="6" t="s">
        <v>8399</v>
      </c>
      <c r="P331" s="6" t="s">
        <v>8400</v>
      </c>
      <c r="Q331" s="6" t="s">
        <v>33</v>
      </c>
      <c r="R331" s="44" t="s">
        <v>7092</v>
      </c>
      <c r="S331" s="25"/>
      <c r="T331" s="25" t="str">
        <f t="shared" si="56"/>
        <v/>
      </c>
      <c r="U331" s="25" t="s">
        <v>7092</v>
      </c>
      <c r="V331" s="78"/>
      <c r="W331" s="25"/>
      <c r="Y331" s="3" t="s">
        <v>8210</v>
      </c>
    </row>
    <row r="332" spans="1:27" ht="75" x14ac:dyDescent="0.2">
      <c r="A332" s="24">
        <v>330</v>
      </c>
      <c r="B332" s="17" t="s">
        <v>580</v>
      </c>
      <c r="C332" s="5" t="s">
        <v>581</v>
      </c>
      <c r="D332" s="4" t="s">
        <v>642</v>
      </c>
      <c r="E332" s="5" t="s">
        <v>7887</v>
      </c>
      <c r="F332" s="4" t="s">
        <v>645</v>
      </c>
      <c r="G332" s="5" t="s">
        <v>7107</v>
      </c>
      <c r="H332" s="4" t="s">
        <v>645</v>
      </c>
      <c r="I332" s="5">
        <v>2250</v>
      </c>
      <c r="J332" s="24">
        <f t="shared" si="57"/>
        <v>2475</v>
      </c>
      <c r="K332" s="24">
        <f t="shared" si="58"/>
        <v>2700</v>
      </c>
      <c r="L332" s="24">
        <f t="shared" si="59"/>
        <v>2925</v>
      </c>
      <c r="M332" s="24">
        <f t="shared" si="60"/>
        <v>3150</v>
      </c>
      <c r="N332" s="24">
        <f t="shared" si="61"/>
        <v>3262</v>
      </c>
      <c r="O332" s="6" t="s">
        <v>8401</v>
      </c>
      <c r="P332" s="6" t="s">
        <v>8402</v>
      </c>
      <c r="Q332" s="6" t="s">
        <v>33</v>
      </c>
      <c r="R332" s="44" t="s">
        <v>7092</v>
      </c>
      <c r="S332" s="25"/>
      <c r="T332" s="25" t="str">
        <f t="shared" si="56"/>
        <v/>
      </c>
      <c r="U332" s="25" t="s">
        <v>7092</v>
      </c>
      <c r="V332" s="78"/>
      <c r="W332" s="25"/>
      <c r="Y332" s="3" t="s">
        <v>8210</v>
      </c>
    </row>
    <row r="333" spans="1:27" ht="75" x14ac:dyDescent="0.2">
      <c r="A333" s="24">
        <v>331</v>
      </c>
      <c r="B333" s="17" t="s">
        <v>580</v>
      </c>
      <c r="C333" s="5" t="s">
        <v>581</v>
      </c>
      <c r="D333" s="4" t="s">
        <v>642</v>
      </c>
      <c r="E333" s="5" t="s">
        <v>7886</v>
      </c>
      <c r="F333" s="4" t="s">
        <v>644</v>
      </c>
      <c r="G333" s="5" t="s">
        <v>7106</v>
      </c>
      <c r="H333" s="4" t="s">
        <v>644</v>
      </c>
      <c r="I333" s="5">
        <v>2250</v>
      </c>
      <c r="J333" s="24">
        <f t="shared" si="57"/>
        <v>2475</v>
      </c>
      <c r="K333" s="24">
        <f t="shared" si="58"/>
        <v>2700</v>
      </c>
      <c r="L333" s="24">
        <f t="shared" si="59"/>
        <v>2925</v>
      </c>
      <c r="M333" s="24">
        <f t="shared" si="60"/>
        <v>3150</v>
      </c>
      <c r="N333" s="24">
        <f t="shared" si="61"/>
        <v>3262</v>
      </c>
      <c r="O333" s="6" t="s">
        <v>8403</v>
      </c>
      <c r="P333" s="6" t="s">
        <v>8400</v>
      </c>
      <c r="Q333" s="6" t="s">
        <v>33</v>
      </c>
      <c r="R333" s="44" t="s">
        <v>7092</v>
      </c>
      <c r="S333" s="25"/>
      <c r="T333" s="25" t="str">
        <f t="shared" si="56"/>
        <v/>
      </c>
      <c r="U333" s="25" t="s">
        <v>7092</v>
      </c>
      <c r="V333" s="78"/>
      <c r="W333" s="25"/>
      <c r="Y333" s="3" t="s">
        <v>8210</v>
      </c>
    </row>
    <row r="334" spans="1:27" ht="150" x14ac:dyDescent="0.2">
      <c r="A334" s="24">
        <v>332</v>
      </c>
      <c r="B334" s="17" t="s">
        <v>580</v>
      </c>
      <c r="C334" s="5" t="s">
        <v>581</v>
      </c>
      <c r="D334" s="4" t="s">
        <v>869</v>
      </c>
      <c r="E334" s="5" t="s">
        <v>874</v>
      </c>
      <c r="F334" s="4" t="s">
        <v>875</v>
      </c>
      <c r="G334" s="5" t="s">
        <v>876</v>
      </c>
      <c r="H334" s="4" t="s">
        <v>875</v>
      </c>
      <c r="I334" s="5">
        <v>2250</v>
      </c>
      <c r="J334" s="24">
        <f t="shared" si="57"/>
        <v>2475</v>
      </c>
      <c r="K334" s="24">
        <f t="shared" si="58"/>
        <v>2700</v>
      </c>
      <c r="L334" s="24">
        <f t="shared" si="59"/>
        <v>2925</v>
      </c>
      <c r="M334" s="24">
        <f t="shared" si="60"/>
        <v>3150</v>
      </c>
      <c r="N334" s="24">
        <f t="shared" si="61"/>
        <v>3262</v>
      </c>
      <c r="O334" s="6" t="s">
        <v>877</v>
      </c>
      <c r="P334" s="6" t="s">
        <v>878</v>
      </c>
      <c r="Q334" s="6" t="s">
        <v>33</v>
      </c>
      <c r="R334" s="44" t="s">
        <v>7092</v>
      </c>
      <c r="S334" s="25"/>
      <c r="T334" s="25" t="str">
        <f t="shared" si="56"/>
        <v/>
      </c>
      <c r="U334" s="25" t="s">
        <v>7092</v>
      </c>
      <c r="V334" s="78" t="s">
        <v>2434</v>
      </c>
      <c r="W334" s="25"/>
      <c r="Y334" s="3" t="s">
        <v>8210</v>
      </c>
    </row>
    <row r="335" spans="1:27" ht="90" x14ac:dyDescent="0.2">
      <c r="A335" s="24">
        <v>333</v>
      </c>
      <c r="B335" s="17" t="s">
        <v>580</v>
      </c>
      <c r="C335" s="5" t="s">
        <v>581</v>
      </c>
      <c r="D335" s="4" t="s">
        <v>869</v>
      </c>
      <c r="E335" s="5" t="s">
        <v>870</v>
      </c>
      <c r="F335" s="4" t="s">
        <v>871</v>
      </c>
      <c r="G335" s="5" t="s">
        <v>872</v>
      </c>
      <c r="H335" s="4" t="s">
        <v>871</v>
      </c>
      <c r="I335" s="5">
        <v>2250</v>
      </c>
      <c r="J335" s="24">
        <f t="shared" si="57"/>
        <v>2475</v>
      </c>
      <c r="K335" s="24">
        <f t="shared" si="58"/>
        <v>2700</v>
      </c>
      <c r="L335" s="24">
        <f t="shared" si="59"/>
        <v>2925</v>
      </c>
      <c r="M335" s="24">
        <f t="shared" si="60"/>
        <v>3150</v>
      </c>
      <c r="N335" s="24">
        <f t="shared" si="61"/>
        <v>3262</v>
      </c>
      <c r="O335" s="6" t="s">
        <v>873</v>
      </c>
      <c r="P335" s="6" t="s">
        <v>748</v>
      </c>
      <c r="Q335" s="6" t="s">
        <v>30</v>
      </c>
      <c r="R335" s="44" t="s">
        <v>7092</v>
      </c>
      <c r="S335" s="25"/>
      <c r="T335" s="25" t="str">
        <f t="shared" si="56"/>
        <v/>
      </c>
      <c r="U335" s="25" t="s">
        <v>7092</v>
      </c>
      <c r="V335" s="78" t="s">
        <v>2434</v>
      </c>
      <c r="W335" s="25"/>
      <c r="Y335" s="3" t="s">
        <v>8210</v>
      </c>
    </row>
    <row r="336" spans="1:27" ht="150" x14ac:dyDescent="0.2">
      <c r="A336" s="24">
        <v>334</v>
      </c>
      <c r="B336" s="17" t="s">
        <v>580</v>
      </c>
      <c r="C336" s="5" t="s">
        <v>581</v>
      </c>
      <c r="D336" s="4" t="s">
        <v>1011</v>
      </c>
      <c r="E336" s="5" t="s">
        <v>1012</v>
      </c>
      <c r="F336" s="4" t="s">
        <v>1013</v>
      </c>
      <c r="G336" s="5" t="s">
        <v>8229</v>
      </c>
      <c r="H336" s="4" t="s">
        <v>8230</v>
      </c>
      <c r="I336" s="24">
        <v>1575</v>
      </c>
      <c r="J336" s="24">
        <f t="shared" si="57"/>
        <v>1732</v>
      </c>
      <c r="K336" s="24">
        <f t="shared" si="58"/>
        <v>1890</v>
      </c>
      <c r="L336" s="24">
        <f t="shared" si="59"/>
        <v>2047</v>
      </c>
      <c r="M336" s="24">
        <f t="shared" si="60"/>
        <v>2205</v>
      </c>
      <c r="N336" s="24">
        <f t="shared" si="61"/>
        <v>2283</v>
      </c>
      <c r="O336" s="6" t="s">
        <v>877</v>
      </c>
      <c r="P336" s="6" t="s">
        <v>878</v>
      </c>
      <c r="Q336" s="6" t="s">
        <v>33</v>
      </c>
      <c r="R336" s="44"/>
      <c r="S336" s="25"/>
      <c r="T336" s="25"/>
      <c r="U336" s="25"/>
      <c r="V336" s="78"/>
      <c r="W336" s="25" t="s">
        <v>411</v>
      </c>
      <c r="X336" s="61" t="s">
        <v>8232</v>
      </c>
    </row>
    <row r="337" spans="1:25" ht="150" x14ac:dyDescent="0.2">
      <c r="A337" s="24">
        <v>335</v>
      </c>
      <c r="B337" s="17" t="s">
        <v>580</v>
      </c>
      <c r="C337" s="5" t="s">
        <v>581</v>
      </c>
      <c r="D337" s="4" t="s">
        <v>1011</v>
      </c>
      <c r="E337" s="5" t="s">
        <v>1012</v>
      </c>
      <c r="F337" s="4" t="s">
        <v>1013</v>
      </c>
      <c r="G337" s="5" t="s">
        <v>1014</v>
      </c>
      <c r="H337" s="4" t="s">
        <v>8231</v>
      </c>
      <c r="I337" s="24">
        <v>1050</v>
      </c>
      <c r="J337" s="24">
        <f t="shared" si="57"/>
        <v>1155</v>
      </c>
      <c r="K337" s="24">
        <f t="shared" si="58"/>
        <v>1260</v>
      </c>
      <c r="L337" s="24">
        <f t="shared" si="59"/>
        <v>1365</v>
      </c>
      <c r="M337" s="24">
        <f t="shared" si="60"/>
        <v>1470</v>
      </c>
      <c r="N337" s="24">
        <f t="shared" si="61"/>
        <v>1522</v>
      </c>
      <c r="O337" s="6" t="s">
        <v>877</v>
      </c>
      <c r="P337" s="6" t="s">
        <v>878</v>
      </c>
      <c r="Q337" s="6" t="s">
        <v>33</v>
      </c>
      <c r="R337" s="44"/>
      <c r="S337" s="25"/>
      <c r="T337" s="25"/>
      <c r="U337" s="25"/>
      <c r="V337" s="78"/>
      <c r="W337" s="25" t="s">
        <v>411</v>
      </c>
      <c r="X337" s="61" t="s">
        <v>8233</v>
      </c>
    </row>
    <row r="338" spans="1:25" ht="60" x14ac:dyDescent="0.2">
      <c r="A338" s="24">
        <v>336</v>
      </c>
      <c r="B338" s="17" t="s">
        <v>580</v>
      </c>
      <c r="C338" s="5" t="s">
        <v>581</v>
      </c>
      <c r="D338" s="4" t="s">
        <v>639</v>
      </c>
      <c r="E338" s="5" t="s">
        <v>8014</v>
      </c>
      <c r="F338" s="4" t="s">
        <v>641</v>
      </c>
      <c r="G338" s="5" t="s">
        <v>7104</v>
      </c>
      <c r="H338" s="4" t="s">
        <v>641</v>
      </c>
      <c r="I338" s="5">
        <v>4305</v>
      </c>
      <c r="J338" s="24">
        <f t="shared" si="57"/>
        <v>4735</v>
      </c>
      <c r="K338" s="24">
        <f t="shared" si="58"/>
        <v>5166</v>
      </c>
      <c r="L338" s="24">
        <f t="shared" si="59"/>
        <v>5596</v>
      </c>
      <c r="M338" s="24">
        <f t="shared" si="60"/>
        <v>6027</v>
      </c>
      <c r="N338" s="24">
        <f t="shared" si="61"/>
        <v>6242</v>
      </c>
      <c r="O338" s="6" t="s">
        <v>8404</v>
      </c>
      <c r="P338" s="6" t="s">
        <v>8405</v>
      </c>
      <c r="Q338" s="6" t="s">
        <v>33</v>
      </c>
      <c r="R338" s="44"/>
      <c r="S338" s="25"/>
      <c r="T338" s="25" t="str">
        <f t="shared" ref="T338:T401" si="62">IF(I338&gt;65000,"YES","")</f>
        <v/>
      </c>
      <c r="U338" s="25"/>
      <c r="V338" s="78"/>
      <c r="W338" s="25" t="s">
        <v>411</v>
      </c>
      <c r="X338" s="63" t="s">
        <v>8015</v>
      </c>
    </row>
    <row r="339" spans="1:25" ht="150" x14ac:dyDescent="0.2">
      <c r="A339" s="24">
        <v>337</v>
      </c>
      <c r="B339" s="17" t="s">
        <v>580</v>
      </c>
      <c r="C339" s="5" t="s">
        <v>581</v>
      </c>
      <c r="D339" s="4" t="s">
        <v>1015</v>
      </c>
      <c r="E339" s="5" t="s">
        <v>1012</v>
      </c>
      <c r="F339" s="4" t="s">
        <v>1013</v>
      </c>
      <c r="G339" s="5" t="s">
        <v>1018</v>
      </c>
      <c r="H339" s="4" t="s">
        <v>1019</v>
      </c>
      <c r="I339" s="5">
        <v>2500</v>
      </c>
      <c r="J339" s="24">
        <f t="shared" si="57"/>
        <v>2750</v>
      </c>
      <c r="K339" s="24">
        <f t="shared" si="58"/>
        <v>3000</v>
      </c>
      <c r="L339" s="24">
        <f t="shared" si="59"/>
        <v>3250</v>
      </c>
      <c r="M339" s="24">
        <f t="shared" si="60"/>
        <v>3500</v>
      </c>
      <c r="N339" s="24">
        <f t="shared" si="61"/>
        <v>3625</v>
      </c>
      <c r="O339" s="6" t="s">
        <v>877</v>
      </c>
      <c r="P339" s="6" t="s">
        <v>8406</v>
      </c>
      <c r="Q339" s="6" t="s">
        <v>33</v>
      </c>
      <c r="R339" s="44"/>
      <c r="S339" s="25"/>
      <c r="T339" s="25" t="str">
        <f t="shared" si="62"/>
        <v/>
      </c>
      <c r="U339" s="25"/>
      <c r="V339" s="78"/>
      <c r="W339" s="25" t="s">
        <v>411</v>
      </c>
    </row>
    <row r="340" spans="1:25" ht="150" x14ac:dyDescent="0.2">
      <c r="A340" s="24">
        <v>338</v>
      </c>
      <c r="B340" s="17" t="s">
        <v>580</v>
      </c>
      <c r="C340" s="5" t="s">
        <v>581</v>
      </c>
      <c r="D340" s="4" t="s">
        <v>1015</v>
      </c>
      <c r="E340" s="5" t="s">
        <v>1012</v>
      </c>
      <c r="F340" s="4" t="s">
        <v>1013</v>
      </c>
      <c r="G340" s="5" t="s">
        <v>1016</v>
      </c>
      <c r="H340" s="4" t="s">
        <v>1017</v>
      </c>
      <c r="I340" s="5">
        <v>1575</v>
      </c>
      <c r="J340" s="24">
        <f t="shared" si="57"/>
        <v>1732</v>
      </c>
      <c r="K340" s="24">
        <f t="shared" si="58"/>
        <v>1890</v>
      </c>
      <c r="L340" s="24">
        <f t="shared" si="59"/>
        <v>2047</v>
      </c>
      <c r="M340" s="24">
        <f t="shared" si="60"/>
        <v>2205</v>
      </c>
      <c r="N340" s="24">
        <f t="shared" si="61"/>
        <v>2283</v>
      </c>
      <c r="O340" s="6" t="s">
        <v>877</v>
      </c>
      <c r="P340" s="6" t="s">
        <v>8406</v>
      </c>
      <c r="Q340" s="6" t="s">
        <v>33</v>
      </c>
      <c r="R340" s="44"/>
      <c r="S340" s="25"/>
      <c r="T340" s="25" t="str">
        <f t="shared" si="62"/>
        <v/>
      </c>
      <c r="U340" s="25"/>
      <c r="V340" s="78"/>
      <c r="W340" s="25" t="s">
        <v>411</v>
      </c>
    </row>
    <row r="341" spans="1:25" ht="60" x14ac:dyDescent="0.2">
      <c r="A341" s="24">
        <v>339</v>
      </c>
      <c r="B341" s="17" t="s">
        <v>580</v>
      </c>
      <c r="C341" s="5" t="s">
        <v>581</v>
      </c>
      <c r="D341" s="4" t="s">
        <v>582</v>
      </c>
      <c r="E341" s="5" t="s">
        <v>962</v>
      </c>
      <c r="F341" s="4" t="s">
        <v>963</v>
      </c>
      <c r="G341" s="5" t="s">
        <v>964</v>
      </c>
      <c r="H341" s="4" t="s">
        <v>963</v>
      </c>
      <c r="I341" s="5">
        <v>2250</v>
      </c>
      <c r="J341" s="24">
        <f t="shared" si="57"/>
        <v>2475</v>
      </c>
      <c r="K341" s="24">
        <f t="shared" si="58"/>
        <v>2700</v>
      </c>
      <c r="L341" s="24">
        <f t="shared" si="59"/>
        <v>2925</v>
      </c>
      <c r="M341" s="24">
        <f t="shared" si="60"/>
        <v>3150</v>
      </c>
      <c r="N341" s="24">
        <f t="shared" si="61"/>
        <v>3262</v>
      </c>
      <c r="O341" s="6" t="s">
        <v>965</v>
      </c>
      <c r="P341" s="6" t="s">
        <v>966</v>
      </c>
      <c r="Q341" s="6" t="s">
        <v>33</v>
      </c>
      <c r="R341" s="44" t="s">
        <v>7092</v>
      </c>
      <c r="S341" s="25"/>
      <c r="T341" s="25" t="str">
        <f t="shared" si="62"/>
        <v/>
      </c>
      <c r="U341" s="25" t="s">
        <v>7092</v>
      </c>
      <c r="V341" s="78" t="s">
        <v>2434</v>
      </c>
      <c r="W341" s="25"/>
      <c r="Y341" s="3" t="s">
        <v>8210</v>
      </c>
    </row>
    <row r="342" spans="1:25" ht="75" x14ac:dyDescent="0.2">
      <c r="A342" s="24">
        <v>340</v>
      </c>
      <c r="B342" s="17" t="s">
        <v>580</v>
      </c>
      <c r="C342" s="5" t="s">
        <v>581</v>
      </c>
      <c r="D342" s="4" t="s">
        <v>582</v>
      </c>
      <c r="E342" s="5" t="s">
        <v>583</v>
      </c>
      <c r="F342" s="4" t="s">
        <v>584</v>
      </c>
      <c r="G342" s="5" t="s">
        <v>585</v>
      </c>
      <c r="H342" s="4" t="s">
        <v>584</v>
      </c>
      <c r="I342" s="5">
        <v>2250</v>
      </c>
      <c r="J342" s="24">
        <f t="shared" si="57"/>
        <v>2475</v>
      </c>
      <c r="K342" s="24">
        <f t="shared" si="58"/>
        <v>2700</v>
      </c>
      <c r="L342" s="24">
        <f t="shared" si="59"/>
        <v>2925</v>
      </c>
      <c r="M342" s="24">
        <f t="shared" si="60"/>
        <v>3150</v>
      </c>
      <c r="N342" s="24">
        <f t="shared" si="61"/>
        <v>3262</v>
      </c>
      <c r="O342" s="6" t="s">
        <v>586</v>
      </c>
      <c r="P342" s="6" t="s">
        <v>587</v>
      </c>
      <c r="Q342" s="6" t="s">
        <v>30</v>
      </c>
      <c r="R342" s="44" t="s">
        <v>7092</v>
      </c>
      <c r="S342" s="25"/>
      <c r="T342" s="25" t="str">
        <f t="shared" si="62"/>
        <v/>
      </c>
      <c r="U342" s="25" t="s">
        <v>7092</v>
      </c>
      <c r="V342" s="78" t="s">
        <v>2434</v>
      </c>
      <c r="W342" s="25"/>
      <c r="Y342" s="3" t="s">
        <v>8210</v>
      </c>
    </row>
    <row r="343" spans="1:25" ht="105" x14ac:dyDescent="0.2">
      <c r="A343" s="24">
        <v>341</v>
      </c>
      <c r="B343" s="17" t="s">
        <v>580</v>
      </c>
      <c r="C343" s="5" t="s">
        <v>581</v>
      </c>
      <c r="D343" s="4" t="s">
        <v>582</v>
      </c>
      <c r="E343" s="5" t="s">
        <v>812</v>
      </c>
      <c r="F343" s="4" t="s">
        <v>813</v>
      </c>
      <c r="G343" s="5" t="s">
        <v>814</v>
      </c>
      <c r="H343" s="4" t="s">
        <v>813</v>
      </c>
      <c r="I343" s="5">
        <v>2250</v>
      </c>
      <c r="J343" s="24">
        <f t="shared" si="57"/>
        <v>2475</v>
      </c>
      <c r="K343" s="24">
        <f t="shared" si="58"/>
        <v>2700</v>
      </c>
      <c r="L343" s="24">
        <f t="shared" si="59"/>
        <v>2925</v>
      </c>
      <c r="M343" s="24">
        <f t="shared" si="60"/>
        <v>3150</v>
      </c>
      <c r="N343" s="24">
        <f t="shared" si="61"/>
        <v>3262</v>
      </c>
      <c r="O343" s="6" t="s">
        <v>815</v>
      </c>
      <c r="P343" s="6" t="s">
        <v>816</v>
      </c>
      <c r="Q343" s="6" t="s">
        <v>33</v>
      </c>
      <c r="R343" s="44" t="s">
        <v>7092</v>
      </c>
      <c r="S343" s="25"/>
      <c r="T343" s="25" t="str">
        <f t="shared" si="62"/>
        <v/>
      </c>
      <c r="U343" s="25" t="s">
        <v>7092</v>
      </c>
      <c r="V343" s="78" t="s">
        <v>2434</v>
      </c>
      <c r="W343" s="25"/>
      <c r="Y343" s="3" t="s">
        <v>8210</v>
      </c>
    </row>
    <row r="344" spans="1:25" ht="120" x14ac:dyDescent="0.2">
      <c r="A344" s="24">
        <v>342</v>
      </c>
      <c r="B344" s="17" t="s">
        <v>580</v>
      </c>
      <c r="C344" s="5" t="s">
        <v>581</v>
      </c>
      <c r="D344" s="4" t="s">
        <v>582</v>
      </c>
      <c r="E344" s="5" t="s">
        <v>980</v>
      </c>
      <c r="F344" s="4" t="s">
        <v>981</v>
      </c>
      <c r="G344" s="5" t="s">
        <v>982</v>
      </c>
      <c r="H344" s="4" t="s">
        <v>981</v>
      </c>
      <c r="I344" s="5">
        <v>2250</v>
      </c>
      <c r="J344" s="24">
        <f t="shared" si="57"/>
        <v>2475</v>
      </c>
      <c r="K344" s="24">
        <f t="shared" si="58"/>
        <v>2700</v>
      </c>
      <c r="L344" s="24">
        <f t="shared" si="59"/>
        <v>2925</v>
      </c>
      <c r="M344" s="24">
        <f t="shared" si="60"/>
        <v>3150</v>
      </c>
      <c r="N344" s="24">
        <f t="shared" si="61"/>
        <v>3262</v>
      </c>
      <c r="O344" s="6" t="s">
        <v>983</v>
      </c>
      <c r="P344" s="6" t="s">
        <v>984</v>
      </c>
      <c r="Q344" s="6" t="s">
        <v>33</v>
      </c>
      <c r="R344" s="44" t="s">
        <v>7092</v>
      </c>
      <c r="S344" s="25"/>
      <c r="T344" s="25" t="str">
        <f t="shared" si="62"/>
        <v/>
      </c>
      <c r="U344" s="25" t="s">
        <v>7092</v>
      </c>
      <c r="V344" s="78" t="s">
        <v>2434</v>
      </c>
      <c r="W344" s="25"/>
      <c r="Y344" s="3" t="s">
        <v>8210</v>
      </c>
    </row>
    <row r="345" spans="1:25" ht="120" x14ac:dyDescent="0.2">
      <c r="A345" s="24">
        <v>343</v>
      </c>
      <c r="B345" s="17" t="s">
        <v>580</v>
      </c>
      <c r="C345" s="5" t="s">
        <v>581</v>
      </c>
      <c r="D345" s="4" t="s">
        <v>582</v>
      </c>
      <c r="E345" s="5" t="s">
        <v>1025</v>
      </c>
      <c r="F345" s="4" t="s">
        <v>1026</v>
      </c>
      <c r="G345" s="5" t="s">
        <v>1031</v>
      </c>
      <c r="H345" s="4" t="s">
        <v>1032</v>
      </c>
      <c r="I345" s="5">
        <v>2100</v>
      </c>
      <c r="J345" s="24">
        <f t="shared" si="57"/>
        <v>2310</v>
      </c>
      <c r="K345" s="24">
        <f t="shared" si="58"/>
        <v>2520</v>
      </c>
      <c r="L345" s="24">
        <f t="shared" si="59"/>
        <v>2730</v>
      </c>
      <c r="M345" s="24">
        <f t="shared" si="60"/>
        <v>2940</v>
      </c>
      <c r="N345" s="24">
        <f t="shared" si="61"/>
        <v>3045</v>
      </c>
      <c r="O345" s="6" t="s">
        <v>1029</v>
      </c>
      <c r="P345" s="6" t="s">
        <v>1030</v>
      </c>
      <c r="Q345" s="6" t="s">
        <v>33</v>
      </c>
      <c r="R345" s="44"/>
      <c r="S345" s="25"/>
      <c r="T345" s="25" t="str">
        <f t="shared" si="62"/>
        <v/>
      </c>
      <c r="U345" s="25"/>
      <c r="V345" s="78"/>
      <c r="W345" s="25" t="s">
        <v>411</v>
      </c>
    </row>
    <row r="346" spans="1:25" ht="120" x14ac:dyDescent="0.2">
      <c r="A346" s="24">
        <v>344</v>
      </c>
      <c r="B346" s="17" t="s">
        <v>580</v>
      </c>
      <c r="C346" s="5" t="s">
        <v>581</v>
      </c>
      <c r="D346" s="4" t="s">
        <v>582</v>
      </c>
      <c r="E346" s="5" t="s">
        <v>1025</v>
      </c>
      <c r="F346" s="4" t="s">
        <v>1026</v>
      </c>
      <c r="G346" s="5" t="s">
        <v>1027</v>
      </c>
      <c r="H346" s="4" t="s">
        <v>1028</v>
      </c>
      <c r="I346" s="5">
        <v>2100</v>
      </c>
      <c r="J346" s="24">
        <f t="shared" si="57"/>
        <v>2310</v>
      </c>
      <c r="K346" s="24">
        <f t="shared" si="58"/>
        <v>2520</v>
      </c>
      <c r="L346" s="24">
        <f t="shared" si="59"/>
        <v>2730</v>
      </c>
      <c r="M346" s="24">
        <f t="shared" si="60"/>
        <v>2940</v>
      </c>
      <c r="N346" s="24">
        <f t="shared" si="61"/>
        <v>3045</v>
      </c>
      <c r="O346" s="6" t="s">
        <v>1029</v>
      </c>
      <c r="P346" s="6" t="s">
        <v>1030</v>
      </c>
      <c r="Q346" s="6" t="s">
        <v>33</v>
      </c>
      <c r="R346" s="44"/>
      <c r="S346" s="25"/>
      <c r="T346" s="25" t="str">
        <f t="shared" si="62"/>
        <v/>
      </c>
      <c r="U346" s="25"/>
      <c r="V346" s="78"/>
      <c r="W346" s="25" t="s">
        <v>411</v>
      </c>
    </row>
    <row r="347" spans="1:25" ht="75" x14ac:dyDescent="0.2">
      <c r="A347" s="24">
        <v>345</v>
      </c>
      <c r="B347" s="17" t="s">
        <v>580</v>
      </c>
      <c r="C347" s="5" t="s">
        <v>581</v>
      </c>
      <c r="D347" s="4" t="s">
        <v>582</v>
      </c>
      <c r="E347" s="5" t="s">
        <v>612</v>
      </c>
      <c r="F347" s="4" t="s">
        <v>613</v>
      </c>
      <c r="G347" s="5" t="s">
        <v>614</v>
      </c>
      <c r="H347" s="4" t="s">
        <v>613</v>
      </c>
      <c r="I347" s="5">
        <v>2250</v>
      </c>
      <c r="J347" s="24">
        <f t="shared" si="57"/>
        <v>2475</v>
      </c>
      <c r="K347" s="24">
        <f t="shared" si="58"/>
        <v>2700</v>
      </c>
      <c r="L347" s="24">
        <f t="shared" si="59"/>
        <v>2925</v>
      </c>
      <c r="M347" s="24">
        <f t="shared" si="60"/>
        <v>3150</v>
      </c>
      <c r="N347" s="24">
        <f t="shared" si="61"/>
        <v>3262</v>
      </c>
      <c r="O347" s="6" t="s">
        <v>615</v>
      </c>
      <c r="P347" s="6" t="s">
        <v>616</v>
      </c>
      <c r="Q347" s="6" t="s">
        <v>33</v>
      </c>
      <c r="R347" s="44" t="s">
        <v>7092</v>
      </c>
      <c r="S347" s="25"/>
      <c r="T347" s="25" t="str">
        <f t="shared" si="62"/>
        <v/>
      </c>
      <c r="U347" s="25" t="s">
        <v>7092</v>
      </c>
      <c r="V347" s="78" t="s">
        <v>2434</v>
      </c>
      <c r="W347" s="25"/>
      <c r="Y347" s="3" t="s">
        <v>8210</v>
      </c>
    </row>
    <row r="348" spans="1:25" ht="75" x14ac:dyDescent="0.2">
      <c r="A348" s="24">
        <v>346</v>
      </c>
      <c r="B348" s="17" t="s">
        <v>580</v>
      </c>
      <c r="C348" s="5" t="s">
        <v>581</v>
      </c>
      <c r="D348" s="4" t="s">
        <v>582</v>
      </c>
      <c r="E348" s="5" t="s">
        <v>602</v>
      </c>
      <c r="F348" s="4" t="s">
        <v>603</v>
      </c>
      <c r="G348" s="5" t="s">
        <v>604</v>
      </c>
      <c r="H348" s="4" t="s">
        <v>603</v>
      </c>
      <c r="I348" s="5">
        <v>2250</v>
      </c>
      <c r="J348" s="24">
        <f t="shared" si="57"/>
        <v>2475</v>
      </c>
      <c r="K348" s="24">
        <f t="shared" si="58"/>
        <v>2700</v>
      </c>
      <c r="L348" s="24">
        <f t="shared" si="59"/>
        <v>2925</v>
      </c>
      <c r="M348" s="24">
        <f t="shared" si="60"/>
        <v>3150</v>
      </c>
      <c r="N348" s="24">
        <f t="shared" si="61"/>
        <v>3262</v>
      </c>
      <c r="O348" s="6" t="s">
        <v>605</v>
      </c>
      <c r="P348" s="6" t="s">
        <v>606</v>
      </c>
      <c r="Q348" s="6" t="s">
        <v>607</v>
      </c>
      <c r="R348" s="44" t="s">
        <v>7092</v>
      </c>
      <c r="S348" s="25"/>
      <c r="T348" s="25" t="str">
        <f t="shared" si="62"/>
        <v/>
      </c>
      <c r="U348" s="25" t="s">
        <v>7092</v>
      </c>
      <c r="V348" s="78" t="s">
        <v>2434</v>
      </c>
      <c r="W348" s="25"/>
      <c r="Y348" s="3" t="s">
        <v>8210</v>
      </c>
    </row>
    <row r="349" spans="1:25" ht="75" x14ac:dyDescent="0.2">
      <c r="A349" s="24">
        <v>347</v>
      </c>
      <c r="B349" s="17" t="s">
        <v>580</v>
      </c>
      <c r="C349" s="5" t="s">
        <v>581</v>
      </c>
      <c r="D349" s="4" t="s">
        <v>582</v>
      </c>
      <c r="E349" s="5" t="s">
        <v>602</v>
      </c>
      <c r="F349" s="4" t="s">
        <v>603</v>
      </c>
      <c r="G349" s="5" t="s">
        <v>608</v>
      </c>
      <c r="H349" s="4" t="s">
        <v>609</v>
      </c>
      <c r="I349" s="5">
        <v>2250</v>
      </c>
      <c r="J349" s="24">
        <f t="shared" si="57"/>
        <v>2475</v>
      </c>
      <c r="K349" s="24">
        <f t="shared" si="58"/>
        <v>2700</v>
      </c>
      <c r="L349" s="24">
        <f t="shared" si="59"/>
        <v>2925</v>
      </c>
      <c r="M349" s="24">
        <f t="shared" si="60"/>
        <v>3150</v>
      </c>
      <c r="N349" s="24">
        <f t="shared" si="61"/>
        <v>3262</v>
      </c>
      <c r="O349" s="6" t="s">
        <v>605</v>
      </c>
      <c r="P349" s="6" t="s">
        <v>606</v>
      </c>
      <c r="Q349" s="6" t="s">
        <v>33</v>
      </c>
      <c r="R349" s="44" t="s">
        <v>7092</v>
      </c>
      <c r="S349" s="25"/>
      <c r="T349" s="25" t="str">
        <f t="shared" si="62"/>
        <v/>
      </c>
      <c r="U349" s="25" t="s">
        <v>7092</v>
      </c>
      <c r="V349" s="78" t="s">
        <v>2434</v>
      </c>
      <c r="W349" s="25"/>
      <c r="Y349" s="3" t="s">
        <v>8210</v>
      </c>
    </row>
    <row r="350" spans="1:25" ht="75" x14ac:dyDescent="0.2">
      <c r="A350" s="24">
        <v>348</v>
      </c>
      <c r="B350" s="17" t="s">
        <v>580</v>
      </c>
      <c r="C350" s="5" t="s">
        <v>581</v>
      </c>
      <c r="D350" s="4" t="s">
        <v>582</v>
      </c>
      <c r="E350" s="5" t="s">
        <v>602</v>
      </c>
      <c r="F350" s="4" t="s">
        <v>603</v>
      </c>
      <c r="G350" s="5" t="s">
        <v>610</v>
      </c>
      <c r="H350" s="4" t="s">
        <v>611</v>
      </c>
      <c r="I350" s="5">
        <v>2250</v>
      </c>
      <c r="J350" s="24">
        <f t="shared" si="57"/>
        <v>2475</v>
      </c>
      <c r="K350" s="24">
        <f t="shared" si="58"/>
        <v>2700</v>
      </c>
      <c r="L350" s="24">
        <f t="shared" si="59"/>
        <v>2925</v>
      </c>
      <c r="M350" s="24">
        <f t="shared" si="60"/>
        <v>3150</v>
      </c>
      <c r="N350" s="24">
        <f t="shared" si="61"/>
        <v>3262</v>
      </c>
      <c r="O350" s="6" t="s">
        <v>605</v>
      </c>
      <c r="P350" s="6" t="s">
        <v>606</v>
      </c>
      <c r="Q350" s="6" t="s">
        <v>33</v>
      </c>
      <c r="R350" s="44" t="s">
        <v>7092</v>
      </c>
      <c r="S350" s="25"/>
      <c r="T350" s="25" t="str">
        <f t="shared" si="62"/>
        <v/>
      </c>
      <c r="U350" s="25" t="s">
        <v>7092</v>
      </c>
      <c r="V350" s="78" t="s">
        <v>2434</v>
      </c>
      <c r="W350" s="25"/>
      <c r="Y350" s="3" t="s">
        <v>8210</v>
      </c>
    </row>
    <row r="351" spans="1:25" ht="75" x14ac:dyDescent="0.2">
      <c r="A351" s="24">
        <v>349</v>
      </c>
      <c r="B351" s="17" t="s">
        <v>580</v>
      </c>
      <c r="C351" s="5" t="s">
        <v>581</v>
      </c>
      <c r="D351" s="4" t="s">
        <v>582</v>
      </c>
      <c r="E351" s="5" t="s">
        <v>939</v>
      </c>
      <c r="F351" s="4" t="s">
        <v>940</v>
      </c>
      <c r="G351" s="5" t="s">
        <v>941</v>
      </c>
      <c r="H351" s="4" t="s">
        <v>942</v>
      </c>
      <c r="I351" s="5">
        <v>2250</v>
      </c>
      <c r="J351" s="24">
        <f t="shared" si="57"/>
        <v>2475</v>
      </c>
      <c r="K351" s="24">
        <f t="shared" si="58"/>
        <v>2700</v>
      </c>
      <c r="L351" s="24">
        <f t="shared" si="59"/>
        <v>2925</v>
      </c>
      <c r="M351" s="24">
        <f t="shared" si="60"/>
        <v>3150</v>
      </c>
      <c r="N351" s="24">
        <f t="shared" si="61"/>
        <v>3262</v>
      </c>
      <c r="O351" s="6" t="s">
        <v>943</v>
      </c>
      <c r="P351" s="6" t="s">
        <v>944</v>
      </c>
      <c r="Q351" s="6" t="s">
        <v>33</v>
      </c>
      <c r="R351" s="44" t="s">
        <v>7092</v>
      </c>
      <c r="S351" s="25"/>
      <c r="T351" s="25" t="str">
        <f t="shared" si="62"/>
        <v/>
      </c>
      <c r="U351" s="25" t="s">
        <v>7092</v>
      </c>
      <c r="V351" s="78" t="s">
        <v>2434</v>
      </c>
      <c r="W351" s="25"/>
      <c r="Y351" s="3" t="s">
        <v>8210</v>
      </c>
    </row>
    <row r="352" spans="1:25" ht="75" x14ac:dyDescent="0.2">
      <c r="A352" s="24">
        <v>350</v>
      </c>
      <c r="B352" s="17" t="s">
        <v>580</v>
      </c>
      <c r="C352" s="5" t="s">
        <v>581</v>
      </c>
      <c r="D352" s="4" t="s">
        <v>582</v>
      </c>
      <c r="E352" s="5" t="s">
        <v>939</v>
      </c>
      <c r="F352" s="4" t="s">
        <v>940</v>
      </c>
      <c r="G352" s="5" t="s">
        <v>951</v>
      </c>
      <c r="H352" s="4" t="s">
        <v>952</v>
      </c>
      <c r="I352" s="5">
        <v>2250</v>
      </c>
      <c r="J352" s="24">
        <f t="shared" si="57"/>
        <v>2475</v>
      </c>
      <c r="K352" s="24">
        <f t="shared" si="58"/>
        <v>2700</v>
      </c>
      <c r="L352" s="24">
        <f t="shared" si="59"/>
        <v>2925</v>
      </c>
      <c r="M352" s="24">
        <f t="shared" si="60"/>
        <v>3150</v>
      </c>
      <c r="N352" s="24">
        <f t="shared" si="61"/>
        <v>3262</v>
      </c>
      <c r="O352" s="6" t="s">
        <v>949</v>
      </c>
      <c r="P352" s="6" t="s">
        <v>950</v>
      </c>
      <c r="Q352" s="6" t="s">
        <v>33</v>
      </c>
      <c r="R352" s="44" t="s">
        <v>7092</v>
      </c>
      <c r="S352" s="25"/>
      <c r="T352" s="25" t="str">
        <f t="shared" si="62"/>
        <v/>
      </c>
      <c r="U352" s="25" t="s">
        <v>7092</v>
      </c>
      <c r="V352" s="78" t="s">
        <v>2434</v>
      </c>
      <c r="W352" s="25"/>
      <c r="Y352" s="3" t="s">
        <v>8210</v>
      </c>
    </row>
    <row r="353" spans="1:25" ht="75" x14ac:dyDescent="0.2">
      <c r="A353" s="24">
        <v>351</v>
      </c>
      <c r="B353" s="17" t="s">
        <v>580</v>
      </c>
      <c r="C353" s="5" t="s">
        <v>581</v>
      </c>
      <c r="D353" s="4" t="s">
        <v>582</v>
      </c>
      <c r="E353" s="5" t="s">
        <v>939</v>
      </c>
      <c r="F353" s="4" t="s">
        <v>940</v>
      </c>
      <c r="G353" s="5" t="s">
        <v>945</v>
      </c>
      <c r="H353" s="4" t="s">
        <v>946</v>
      </c>
      <c r="I353" s="5">
        <v>2250</v>
      </c>
      <c r="J353" s="24">
        <f t="shared" si="57"/>
        <v>2475</v>
      </c>
      <c r="K353" s="24">
        <f t="shared" si="58"/>
        <v>2700</v>
      </c>
      <c r="L353" s="24">
        <f t="shared" si="59"/>
        <v>2925</v>
      </c>
      <c r="M353" s="24">
        <f t="shared" si="60"/>
        <v>3150</v>
      </c>
      <c r="N353" s="24">
        <f t="shared" si="61"/>
        <v>3262</v>
      </c>
      <c r="O353" s="6" t="s">
        <v>943</v>
      </c>
      <c r="P353" s="6" t="s">
        <v>944</v>
      </c>
      <c r="Q353" s="6" t="s">
        <v>33</v>
      </c>
      <c r="R353" s="44" t="s">
        <v>7092</v>
      </c>
      <c r="S353" s="25"/>
      <c r="T353" s="25" t="str">
        <f t="shared" si="62"/>
        <v/>
      </c>
      <c r="U353" s="25" t="s">
        <v>7092</v>
      </c>
      <c r="V353" s="78" t="s">
        <v>2434</v>
      </c>
      <c r="W353" s="25"/>
      <c r="Y353" s="3" t="s">
        <v>8210</v>
      </c>
    </row>
    <row r="354" spans="1:25" ht="75" x14ac:dyDescent="0.2">
      <c r="A354" s="24">
        <v>352</v>
      </c>
      <c r="B354" s="17" t="s">
        <v>580</v>
      </c>
      <c r="C354" s="5" t="s">
        <v>581</v>
      </c>
      <c r="D354" s="4" t="s">
        <v>582</v>
      </c>
      <c r="E354" s="5" t="s">
        <v>939</v>
      </c>
      <c r="F354" s="4" t="s">
        <v>940</v>
      </c>
      <c r="G354" s="5" t="s">
        <v>947</v>
      </c>
      <c r="H354" s="4" t="s">
        <v>948</v>
      </c>
      <c r="I354" s="5">
        <v>2250</v>
      </c>
      <c r="J354" s="24">
        <f t="shared" si="57"/>
        <v>2475</v>
      </c>
      <c r="K354" s="24">
        <f t="shared" si="58"/>
        <v>2700</v>
      </c>
      <c r="L354" s="24">
        <f t="shared" si="59"/>
        <v>2925</v>
      </c>
      <c r="M354" s="24">
        <f t="shared" si="60"/>
        <v>3150</v>
      </c>
      <c r="N354" s="24">
        <f t="shared" si="61"/>
        <v>3262</v>
      </c>
      <c r="O354" s="6" t="s">
        <v>949</v>
      </c>
      <c r="P354" s="6" t="s">
        <v>950</v>
      </c>
      <c r="Q354" s="6" t="s">
        <v>33</v>
      </c>
      <c r="R354" s="44" t="s">
        <v>7092</v>
      </c>
      <c r="S354" s="25"/>
      <c r="T354" s="25" t="str">
        <f t="shared" si="62"/>
        <v/>
      </c>
      <c r="U354" s="25" t="s">
        <v>7092</v>
      </c>
      <c r="V354" s="78" t="s">
        <v>2434</v>
      </c>
      <c r="W354" s="25"/>
      <c r="Y354" s="3" t="s">
        <v>8210</v>
      </c>
    </row>
    <row r="355" spans="1:25" ht="75" x14ac:dyDescent="0.2">
      <c r="A355" s="24">
        <v>353</v>
      </c>
      <c r="B355" s="17" t="s">
        <v>580</v>
      </c>
      <c r="C355" s="5" t="s">
        <v>581</v>
      </c>
      <c r="D355" s="4" t="s">
        <v>582</v>
      </c>
      <c r="E355" s="5" t="s">
        <v>617</v>
      </c>
      <c r="F355" s="4" t="s">
        <v>618</v>
      </c>
      <c r="G355" s="5" t="s">
        <v>619</v>
      </c>
      <c r="H355" s="4" t="s">
        <v>618</v>
      </c>
      <c r="I355" s="5">
        <v>2250</v>
      </c>
      <c r="J355" s="24">
        <f t="shared" si="57"/>
        <v>2475</v>
      </c>
      <c r="K355" s="24">
        <f t="shared" si="58"/>
        <v>2700</v>
      </c>
      <c r="L355" s="24">
        <f t="shared" si="59"/>
        <v>2925</v>
      </c>
      <c r="M355" s="24">
        <f t="shared" si="60"/>
        <v>3150</v>
      </c>
      <c r="N355" s="24">
        <f t="shared" si="61"/>
        <v>3262</v>
      </c>
      <c r="O355" s="6" t="s">
        <v>586</v>
      </c>
      <c r="P355" s="6" t="s">
        <v>587</v>
      </c>
      <c r="Q355" s="6" t="s">
        <v>30</v>
      </c>
      <c r="R355" s="44" t="s">
        <v>7092</v>
      </c>
      <c r="S355" s="25"/>
      <c r="T355" s="25" t="str">
        <f t="shared" si="62"/>
        <v/>
      </c>
      <c r="U355" s="25" t="s">
        <v>7092</v>
      </c>
      <c r="V355" s="78" t="s">
        <v>2434</v>
      </c>
      <c r="W355" s="25"/>
      <c r="Y355" s="3" t="s">
        <v>8210</v>
      </c>
    </row>
    <row r="356" spans="1:25" ht="105" x14ac:dyDescent="0.2">
      <c r="A356" s="24">
        <v>354</v>
      </c>
      <c r="B356" s="17" t="s">
        <v>580</v>
      </c>
      <c r="C356" s="5" t="s">
        <v>581</v>
      </c>
      <c r="D356" s="4" t="s">
        <v>582</v>
      </c>
      <c r="E356" s="5" t="s">
        <v>985</v>
      </c>
      <c r="F356" s="4" t="s">
        <v>986</v>
      </c>
      <c r="G356" s="5" t="s">
        <v>987</v>
      </c>
      <c r="H356" s="4" t="s">
        <v>986</v>
      </c>
      <c r="I356" s="5">
        <v>2250</v>
      </c>
      <c r="J356" s="24">
        <f t="shared" si="57"/>
        <v>2475</v>
      </c>
      <c r="K356" s="24">
        <f t="shared" si="58"/>
        <v>2700</v>
      </c>
      <c r="L356" s="24">
        <f t="shared" si="59"/>
        <v>2925</v>
      </c>
      <c r="M356" s="24">
        <f t="shared" si="60"/>
        <v>3150</v>
      </c>
      <c r="N356" s="24">
        <f t="shared" si="61"/>
        <v>3262</v>
      </c>
      <c r="O356" s="6" t="s">
        <v>988</v>
      </c>
      <c r="P356" s="6" t="s">
        <v>989</v>
      </c>
      <c r="Q356" s="6" t="s">
        <v>30</v>
      </c>
      <c r="R356" s="44" t="s">
        <v>7092</v>
      </c>
      <c r="S356" s="25"/>
      <c r="T356" s="25" t="str">
        <f t="shared" si="62"/>
        <v/>
      </c>
      <c r="U356" s="25" t="s">
        <v>7092</v>
      </c>
      <c r="V356" s="78" t="s">
        <v>2434</v>
      </c>
      <c r="W356" s="25"/>
      <c r="Y356" s="3" t="s">
        <v>8210</v>
      </c>
    </row>
    <row r="357" spans="1:25" ht="75" x14ac:dyDescent="0.2">
      <c r="A357" s="24">
        <v>355</v>
      </c>
      <c r="B357" s="17" t="s">
        <v>580</v>
      </c>
      <c r="C357" s="5" t="s">
        <v>581</v>
      </c>
      <c r="D357" s="4" t="s">
        <v>582</v>
      </c>
      <c r="E357" s="5" t="s">
        <v>620</v>
      </c>
      <c r="F357" s="4" t="s">
        <v>621</v>
      </c>
      <c r="G357" s="5" t="s">
        <v>622</v>
      </c>
      <c r="H357" s="4" t="s">
        <v>621</v>
      </c>
      <c r="I357" s="5">
        <v>2250</v>
      </c>
      <c r="J357" s="24">
        <f t="shared" si="57"/>
        <v>2475</v>
      </c>
      <c r="K357" s="24">
        <f t="shared" si="58"/>
        <v>2700</v>
      </c>
      <c r="L357" s="24">
        <f t="shared" si="59"/>
        <v>2925</v>
      </c>
      <c r="M357" s="24">
        <f t="shared" si="60"/>
        <v>3150</v>
      </c>
      <c r="N357" s="24">
        <f t="shared" si="61"/>
        <v>3262</v>
      </c>
      <c r="O357" s="6" t="s">
        <v>623</v>
      </c>
      <c r="P357" s="6" t="s">
        <v>624</v>
      </c>
      <c r="Q357" s="6" t="s">
        <v>33</v>
      </c>
      <c r="R357" s="44" t="s">
        <v>7092</v>
      </c>
      <c r="S357" s="25"/>
      <c r="T357" s="25" t="str">
        <f t="shared" si="62"/>
        <v/>
      </c>
      <c r="U357" s="25" t="s">
        <v>7092</v>
      </c>
      <c r="V357" s="78" t="s">
        <v>2434</v>
      </c>
      <c r="W357" s="25"/>
      <c r="Y357" s="3" t="s">
        <v>8210</v>
      </c>
    </row>
    <row r="358" spans="1:25" ht="60" x14ac:dyDescent="0.2">
      <c r="A358" s="24">
        <v>356</v>
      </c>
      <c r="B358" s="17" t="s">
        <v>580</v>
      </c>
      <c r="C358" s="5" t="s">
        <v>581</v>
      </c>
      <c r="D358" s="4" t="s">
        <v>582</v>
      </c>
      <c r="E358" s="5" t="s">
        <v>895</v>
      </c>
      <c r="F358" s="4" t="s">
        <v>896</v>
      </c>
      <c r="G358" s="5" t="s">
        <v>897</v>
      </c>
      <c r="H358" s="4" t="s">
        <v>896</v>
      </c>
      <c r="I358" s="5">
        <v>2250</v>
      </c>
      <c r="J358" s="24">
        <f t="shared" si="57"/>
        <v>2475</v>
      </c>
      <c r="K358" s="24">
        <f t="shared" si="58"/>
        <v>2700</v>
      </c>
      <c r="L358" s="24">
        <f t="shared" si="59"/>
        <v>2925</v>
      </c>
      <c r="M358" s="24">
        <f t="shared" si="60"/>
        <v>3150</v>
      </c>
      <c r="N358" s="24">
        <f t="shared" si="61"/>
        <v>3262</v>
      </c>
      <c r="O358" s="6" t="s">
        <v>898</v>
      </c>
      <c r="P358" s="6" t="s">
        <v>899</v>
      </c>
      <c r="Q358" s="6" t="s">
        <v>33</v>
      </c>
      <c r="R358" s="44" t="s">
        <v>7092</v>
      </c>
      <c r="S358" s="25"/>
      <c r="T358" s="25" t="str">
        <f t="shared" si="62"/>
        <v/>
      </c>
      <c r="U358" s="25" t="s">
        <v>7092</v>
      </c>
      <c r="V358" s="78" t="s">
        <v>2434</v>
      </c>
      <c r="W358" s="25"/>
      <c r="Y358" s="3" t="s">
        <v>8210</v>
      </c>
    </row>
    <row r="359" spans="1:25" ht="120" x14ac:dyDescent="0.2">
      <c r="A359" s="24">
        <v>357</v>
      </c>
      <c r="B359" s="17" t="s">
        <v>580</v>
      </c>
      <c r="C359" s="5" t="s">
        <v>581</v>
      </c>
      <c r="D359" s="4" t="s">
        <v>582</v>
      </c>
      <c r="E359" s="5" t="s">
        <v>957</v>
      </c>
      <c r="F359" s="4" t="s">
        <v>958</v>
      </c>
      <c r="G359" s="5" t="s">
        <v>959</v>
      </c>
      <c r="H359" s="4" t="s">
        <v>958</v>
      </c>
      <c r="I359" s="5">
        <v>2350</v>
      </c>
      <c r="J359" s="24">
        <f t="shared" si="57"/>
        <v>2585</v>
      </c>
      <c r="K359" s="24">
        <f t="shared" si="58"/>
        <v>2820</v>
      </c>
      <c r="L359" s="24">
        <f t="shared" si="59"/>
        <v>3055</v>
      </c>
      <c r="M359" s="24">
        <f t="shared" si="60"/>
        <v>3290</v>
      </c>
      <c r="N359" s="24">
        <f t="shared" si="61"/>
        <v>3407</v>
      </c>
      <c r="O359" s="6" t="s">
        <v>960</v>
      </c>
      <c r="P359" s="6" t="s">
        <v>961</v>
      </c>
      <c r="Q359" s="6" t="s">
        <v>33</v>
      </c>
      <c r="R359" s="44" t="s">
        <v>7092</v>
      </c>
      <c r="S359" s="25"/>
      <c r="T359" s="25" t="str">
        <f t="shared" si="62"/>
        <v/>
      </c>
      <c r="U359" s="25" t="s">
        <v>7092</v>
      </c>
      <c r="V359" s="78" t="s">
        <v>2434</v>
      </c>
      <c r="W359" s="25"/>
      <c r="Y359" s="3" t="s">
        <v>8210</v>
      </c>
    </row>
    <row r="360" spans="1:25" ht="60" x14ac:dyDescent="0.2">
      <c r="A360" s="24">
        <v>358</v>
      </c>
      <c r="B360" s="17" t="s">
        <v>580</v>
      </c>
      <c r="C360" s="5" t="s">
        <v>581</v>
      </c>
      <c r="D360" s="4" t="s">
        <v>582</v>
      </c>
      <c r="E360" s="5" t="s">
        <v>967</v>
      </c>
      <c r="F360" s="4" t="s">
        <v>968</v>
      </c>
      <c r="G360" s="5" t="s">
        <v>969</v>
      </c>
      <c r="H360" s="4" t="s">
        <v>968</v>
      </c>
      <c r="I360" s="5">
        <v>2250</v>
      </c>
      <c r="J360" s="24">
        <f t="shared" si="57"/>
        <v>2475</v>
      </c>
      <c r="K360" s="24">
        <f t="shared" si="58"/>
        <v>2700</v>
      </c>
      <c r="L360" s="24">
        <f t="shared" si="59"/>
        <v>2925</v>
      </c>
      <c r="M360" s="24">
        <f t="shared" si="60"/>
        <v>3150</v>
      </c>
      <c r="N360" s="24">
        <f t="shared" si="61"/>
        <v>3262</v>
      </c>
      <c r="O360" s="6" t="s">
        <v>965</v>
      </c>
      <c r="P360" s="6" t="s">
        <v>966</v>
      </c>
      <c r="Q360" s="6" t="s">
        <v>33</v>
      </c>
      <c r="R360" s="44" t="s">
        <v>7092</v>
      </c>
      <c r="S360" s="25"/>
      <c r="T360" s="25" t="str">
        <f t="shared" si="62"/>
        <v/>
      </c>
      <c r="U360" s="25" t="s">
        <v>7092</v>
      </c>
      <c r="V360" s="78" t="s">
        <v>2434</v>
      </c>
      <c r="W360" s="25"/>
      <c r="Y360" s="3" t="s">
        <v>8210</v>
      </c>
    </row>
    <row r="361" spans="1:25" ht="90" x14ac:dyDescent="0.2">
      <c r="A361" s="24">
        <v>359</v>
      </c>
      <c r="B361" s="17" t="s">
        <v>580</v>
      </c>
      <c r="C361" s="5" t="s">
        <v>581</v>
      </c>
      <c r="D361" s="4" t="s">
        <v>582</v>
      </c>
      <c r="E361" s="5" t="s">
        <v>892</v>
      </c>
      <c r="F361" s="4" t="s">
        <v>893</v>
      </c>
      <c r="G361" s="5" t="s">
        <v>894</v>
      </c>
      <c r="H361" s="4" t="s">
        <v>893</v>
      </c>
      <c r="I361" s="5">
        <v>2250</v>
      </c>
      <c r="J361" s="24">
        <f t="shared" si="57"/>
        <v>2475</v>
      </c>
      <c r="K361" s="24">
        <f t="shared" si="58"/>
        <v>2700</v>
      </c>
      <c r="L361" s="24">
        <f t="shared" si="59"/>
        <v>2925</v>
      </c>
      <c r="M361" s="24">
        <f t="shared" si="60"/>
        <v>3150</v>
      </c>
      <c r="N361" s="24">
        <f t="shared" si="61"/>
        <v>3262</v>
      </c>
      <c r="O361" s="6" t="s">
        <v>873</v>
      </c>
      <c r="P361" s="6" t="s">
        <v>748</v>
      </c>
      <c r="Q361" s="6" t="s">
        <v>33</v>
      </c>
      <c r="R361" s="44" t="s">
        <v>7092</v>
      </c>
      <c r="S361" s="25"/>
      <c r="T361" s="25" t="str">
        <f t="shared" si="62"/>
        <v/>
      </c>
      <c r="U361" s="25" t="s">
        <v>7092</v>
      </c>
      <c r="V361" s="78" t="s">
        <v>2434</v>
      </c>
      <c r="W361" s="25"/>
      <c r="Y361" s="3" t="s">
        <v>8210</v>
      </c>
    </row>
    <row r="362" spans="1:25" ht="90" x14ac:dyDescent="0.2">
      <c r="A362" s="24">
        <v>360</v>
      </c>
      <c r="B362" s="17" t="s">
        <v>580</v>
      </c>
      <c r="C362" s="5" t="s">
        <v>581</v>
      </c>
      <c r="D362" s="4" t="s">
        <v>582</v>
      </c>
      <c r="E362" s="5" t="s">
        <v>625</v>
      </c>
      <c r="F362" s="4" t="s">
        <v>626</v>
      </c>
      <c r="G362" s="5" t="s">
        <v>627</v>
      </c>
      <c r="H362" s="4" t="s">
        <v>626</v>
      </c>
      <c r="I362" s="5">
        <v>2250</v>
      </c>
      <c r="J362" s="24">
        <f t="shared" si="57"/>
        <v>2475</v>
      </c>
      <c r="K362" s="24">
        <f t="shared" si="58"/>
        <v>2700</v>
      </c>
      <c r="L362" s="24">
        <f t="shared" si="59"/>
        <v>2925</v>
      </c>
      <c r="M362" s="24">
        <f t="shared" si="60"/>
        <v>3150</v>
      </c>
      <c r="N362" s="24">
        <f t="shared" si="61"/>
        <v>3262</v>
      </c>
      <c r="O362" s="6" t="s">
        <v>628</v>
      </c>
      <c r="P362" s="6" t="s">
        <v>629</v>
      </c>
      <c r="Q362" s="6" t="s">
        <v>33</v>
      </c>
      <c r="R362" s="44" t="s">
        <v>7092</v>
      </c>
      <c r="S362" s="25"/>
      <c r="T362" s="25" t="str">
        <f t="shared" si="62"/>
        <v/>
      </c>
      <c r="U362" s="25" t="s">
        <v>7092</v>
      </c>
      <c r="V362" s="78" t="s">
        <v>2434</v>
      </c>
      <c r="W362" s="25"/>
      <c r="Y362" s="3" t="s">
        <v>8210</v>
      </c>
    </row>
    <row r="363" spans="1:25" ht="75" x14ac:dyDescent="0.2">
      <c r="A363" s="24">
        <v>361</v>
      </c>
      <c r="B363" s="17" t="s">
        <v>580</v>
      </c>
      <c r="C363" s="5" t="s">
        <v>581</v>
      </c>
      <c r="D363" s="4" t="s">
        <v>582</v>
      </c>
      <c r="E363" s="5" t="s">
        <v>595</v>
      </c>
      <c r="F363" s="4" t="s">
        <v>596</v>
      </c>
      <c r="G363" s="5" t="s">
        <v>600</v>
      </c>
      <c r="H363" s="4" t="s">
        <v>601</v>
      </c>
      <c r="I363" s="5">
        <v>2250</v>
      </c>
      <c r="J363" s="24">
        <f t="shared" si="57"/>
        <v>2475</v>
      </c>
      <c r="K363" s="24">
        <f t="shared" si="58"/>
        <v>2700</v>
      </c>
      <c r="L363" s="24">
        <f t="shared" si="59"/>
        <v>2925</v>
      </c>
      <c r="M363" s="24">
        <f t="shared" si="60"/>
        <v>3150</v>
      </c>
      <c r="N363" s="24">
        <f t="shared" si="61"/>
        <v>3262</v>
      </c>
      <c r="O363" s="6" t="s">
        <v>598</v>
      </c>
      <c r="P363" s="6" t="s">
        <v>599</v>
      </c>
      <c r="Q363" s="6" t="s">
        <v>33</v>
      </c>
      <c r="R363" s="44" t="s">
        <v>7092</v>
      </c>
      <c r="S363" s="25"/>
      <c r="T363" s="25" t="str">
        <f t="shared" si="62"/>
        <v/>
      </c>
      <c r="U363" s="25" t="s">
        <v>7092</v>
      </c>
      <c r="V363" s="78" t="s">
        <v>2434</v>
      </c>
      <c r="W363" s="25"/>
      <c r="Y363" s="3" t="s">
        <v>8210</v>
      </c>
    </row>
    <row r="364" spans="1:25" ht="75" x14ac:dyDescent="0.2">
      <c r="A364" s="24">
        <v>362</v>
      </c>
      <c r="B364" s="17" t="s">
        <v>580</v>
      </c>
      <c r="C364" s="5" t="s">
        <v>581</v>
      </c>
      <c r="D364" s="4" t="s">
        <v>582</v>
      </c>
      <c r="E364" s="5" t="s">
        <v>595</v>
      </c>
      <c r="F364" s="4" t="s">
        <v>596</v>
      </c>
      <c r="G364" s="5" t="s">
        <v>597</v>
      </c>
      <c r="H364" s="4" t="s">
        <v>596</v>
      </c>
      <c r="I364" s="5">
        <v>2250</v>
      </c>
      <c r="J364" s="24">
        <f t="shared" si="57"/>
        <v>2475</v>
      </c>
      <c r="K364" s="24">
        <f t="shared" si="58"/>
        <v>2700</v>
      </c>
      <c r="L364" s="24">
        <f t="shared" si="59"/>
        <v>2925</v>
      </c>
      <c r="M364" s="24">
        <f t="shared" si="60"/>
        <v>3150</v>
      </c>
      <c r="N364" s="24">
        <f t="shared" si="61"/>
        <v>3262</v>
      </c>
      <c r="O364" s="6" t="s">
        <v>598</v>
      </c>
      <c r="P364" s="6" t="s">
        <v>599</v>
      </c>
      <c r="Q364" s="6" t="s">
        <v>30</v>
      </c>
      <c r="R364" s="44" t="s">
        <v>7092</v>
      </c>
      <c r="S364" s="25"/>
      <c r="T364" s="25" t="str">
        <f t="shared" si="62"/>
        <v/>
      </c>
      <c r="U364" s="25" t="s">
        <v>7092</v>
      </c>
      <c r="V364" s="78" t="s">
        <v>2434</v>
      </c>
      <c r="W364" s="25"/>
      <c r="Y364" s="3" t="s">
        <v>8210</v>
      </c>
    </row>
    <row r="365" spans="1:25" ht="60" x14ac:dyDescent="0.2">
      <c r="A365" s="24">
        <v>363</v>
      </c>
      <c r="B365" s="17" t="s">
        <v>580</v>
      </c>
      <c r="C365" s="5" t="s">
        <v>581</v>
      </c>
      <c r="D365" s="4" t="s">
        <v>582</v>
      </c>
      <c r="E365" s="5" t="s">
        <v>1020</v>
      </c>
      <c r="F365" s="4" t="s">
        <v>1021</v>
      </c>
      <c r="G365" s="5" t="s">
        <v>1022</v>
      </c>
      <c r="H365" s="4" t="s">
        <v>1021</v>
      </c>
      <c r="I365" s="5">
        <v>2100</v>
      </c>
      <c r="J365" s="24">
        <f t="shared" si="57"/>
        <v>2310</v>
      </c>
      <c r="K365" s="24">
        <f t="shared" si="58"/>
        <v>2520</v>
      </c>
      <c r="L365" s="24">
        <f t="shared" si="59"/>
        <v>2730</v>
      </c>
      <c r="M365" s="24">
        <f t="shared" si="60"/>
        <v>2940</v>
      </c>
      <c r="N365" s="24">
        <f t="shared" si="61"/>
        <v>3045</v>
      </c>
      <c r="O365" s="6" t="s">
        <v>1023</v>
      </c>
      <c r="P365" s="6" t="s">
        <v>1024</v>
      </c>
      <c r="Q365" s="6" t="s">
        <v>33</v>
      </c>
      <c r="R365" s="44"/>
      <c r="S365" s="25"/>
      <c r="T365" s="25" t="str">
        <f t="shared" si="62"/>
        <v/>
      </c>
      <c r="U365" s="25"/>
      <c r="V365" s="78"/>
      <c r="W365" s="25" t="s">
        <v>411</v>
      </c>
    </row>
    <row r="366" spans="1:25" ht="105" x14ac:dyDescent="0.2">
      <c r="A366" s="24">
        <v>364</v>
      </c>
      <c r="B366" s="17" t="s">
        <v>580</v>
      </c>
      <c r="C366" s="5" t="s">
        <v>581</v>
      </c>
      <c r="D366" s="18" t="s">
        <v>582</v>
      </c>
      <c r="E366" s="5" t="s">
        <v>1126</v>
      </c>
      <c r="F366" s="4" t="s">
        <v>1127</v>
      </c>
      <c r="G366" s="5" t="s">
        <v>1128</v>
      </c>
      <c r="H366" s="4" t="s">
        <v>1127</v>
      </c>
      <c r="I366" s="5">
        <v>11550</v>
      </c>
      <c r="J366" s="24">
        <f t="shared" si="57"/>
        <v>12705</v>
      </c>
      <c r="K366" s="24">
        <f t="shared" si="58"/>
        <v>13860</v>
      </c>
      <c r="L366" s="24">
        <f t="shared" si="59"/>
        <v>15015</v>
      </c>
      <c r="M366" s="24">
        <f t="shared" si="60"/>
        <v>16170</v>
      </c>
      <c r="N366" s="24">
        <f t="shared" si="61"/>
        <v>16747</v>
      </c>
      <c r="O366" s="6" t="s">
        <v>8407</v>
      </c>
      <c r="P366" s="6" t="s">
        <v>8408</v>
      </c>
      <c r="Q366" s="6" t="s">
        <v>33</v>
      </c>
      <c r="R366" s="44"/>
      <c r="S366" s="25"/>
      <c r="T366" s="25" t="str">
        <f t="shared" si="62"/>
        <v/>
      </c>
      <c r="U366" s="25"/>
      <c r="V366" s="78"/>
      <c r="W366" s="25"/>
    </row>
    <row r="367" spans="1:25" ht="90" x14ac:dyDescent="0.2">
      <c r="A367" s="24">
        <v>365</v>
      </c>
      <c r="B367" s="17" t="s">
        <v>580</v>
      </c>
      <c r="C367" s="5" t="s">
        <v>581</v>
      </c>
      <c r="D367" s="4" t="s">
        <v>582</v>
      </c>
      <c r="E367" s="5" t="s">
        <v>1004</v>
      </c>
      <c r="F367" s="4" t="s">
        <v>1005</v>
      </c>
      <c r="G367" s="5" t="s">
        <v>1006</v>
      </c>
      <c r="H367" s="4" t="s">
        <v>1007</v>
      </c>
      <c r="I367" s="5">
        <v>2250</v>
      </c>
      <c r="J367" s="24">
        <f t="shared" si="57"/>
        <v>2475</v>
      </c>
      <c r="K367" s="24">
        <f t="shared" si="58"/>
        <v>2700</v>
      </c>
      <c r="L367" s="24">
        <f t="shared" si="59"/>
        <v>2925</v>
      </c>
      <c r="M367" s="24">
        <f t="shared" si="60"/>
        <v>3150</v>
      </c>
      <c r="N367" s="24">
        <f t="shared" si="61"/>
        <v>3262</v>
      </c>
      <c r="O367" s="6" t="s">
        <v>1008</v>
      </c>
      <c r="P367" s="6" t="s">
        <v>855</v>
      </c>
      <c r="Q367" s="6" t="s">
        <v>33</v>
      </c>
      <c r="R367" s="44" t="s">
        <v>7092</v>
      </c>
      <c r="S367" s="25"/>
      <c r="T367" s="25" t="str">
        <f t="shared" si="62"/>
        <v/>
      </c>
      <c r="U367" s="25" t="s">
        <v>7092</v>
      </c>
      <c r="V367" s="78" t="s">
        <v>2434</v>
      </c>
      <c r="W367" s="25"/>
      <c r="Y367" s="3" t="s">
        <v>8210</v>
      </c>
    </row>
    <row r="368" spans="1:25" ht="90" x14ac:dyDescent="0.2">
      <c r="A368" s="24">
        <v>366</v>
      </c>
      <c r="B368" s="17" t="s">
        <v>580</v>
      </c>
      <c r="C368" s="5" t="s">
        <v>581</v>
      </c>
      <c r="D368" s="4" t="s">
        <v>582</v>
      </c>
      <c r="E368" s="5" t="s">
        <v>1004</v>
      </c>
      <c r="F368" s="4" t="s">
        <v>1005</v>
      </c>
      <c r="G368" s="5" t="s">
        <v>1009</v>
      </c>
      <c r="H368" s="4" t="s">
        <v>1010</v>
      </c>
      <c r="I368" s="5">
        <v>2250</v>
      </c>
      <c r="J368" s="24">
        <f t="shared" si="57"/>
        <v>2475</v>
      </c>
      <c r="K368" s="24">
        <f t="shared" si="58"/>
        <v>2700</v>
      </c>
      <c r="L368" s="24">
        <f t="shared" si="59"/>
        <v>2925</v>
      </c>
      <c r="M368" s="24">
        <f t="shared" si="60"/>
        <v>3150</v>
      </c>
      <c r="N368" s="24">
        <f t="shared" si="61"/>
        <v>3262</v>
      </c>
      <c r="O368" s="6" t="s">
        <v>1008</v>
      </c>
      <c r="P368" s="6" t="s">
        <v>855</v>
      </c>
      <c r="Q368" s="6" t="s">
        <v>33</v>
      </c>
      <c r="R368" s="44" t="s">
        <v>7092</v>
      </c>
      <c r="S368" s="25"/>
      <c r="T368" s="25" t="str">
        <f t="shared" si="62"/>
        <v/>
      </c>
      <c r="U368" s="25" t="s">
        <v>7092</v>
      </c>
      <c r="V368" s="78" t="s">
        <v>2434</v>
      </c>
      <c r="W368" s="25"/>
      <c r="Y368" s="3" t="s">
        <v>8210</v>
      </c>
    </row>
    <row r="369" spans="1:25" ht="75" x14ac:dyDescent="0.2">
      <c r="A369" s="24">
        <v>367</v>
      </c>
      <c r="B369" s="17" t="s">
        <v>580</v>
      </c>
      <c r="C369" s="5" t="s">
        <v>581</v>
      </c>
      <c r="D369" s="4" t="s">
        <v>582</v>
      </c>
      <c r="E369" s="5" t="s">
        <v>763</v>
      </c>
      <c r="F369" s="4" t="s">
        <v>764</v>
      </c>
      <c r="G369" s="5" t="s">
        <v>765</v>
      </c>
      <c r="H369" s="4" t="s">
        <v>764</v>
      </c>
      <c r="I369" s="5">
        <v>2250</v>
      </c>
      <c r="J369" s="24">
        <f t="shared" si="57"/>
        <v>2475</v>
      </c>
      <c r="K369" s="24">
        <f t="shared" si="58"/>
        <v>2700</v>
      </c>
      <c r="L369" s="24">
        <f t="shared" si="59"/>
        <v>2925</v>
      </c>
      <c r="M369" s="24">
        <f t="shared" si="60"/>
        <v>3150</v>
      </c>
      <c r="N369" s="24">
        <f t="shared" si="61"/>
        <v>3262</v>
      </c>
      <c r="O369" s="6" t="s">
        <v>586</v>
      </c>
      <c r="P369" s="6" t="s">
        <v>587</v>
      </c>
      <c r="Q369" s="6" t="s">
        <v>33</v>
      </c>
      <c r="R369" s="44" t="s">
        <v>7092</v>
      </c>
      <c r="S369" s="25"/>
      <c r="T369" s="25" t="str">
        <f t="shared" si="62"/>
        <v/>
      </c>
      <c r="U369" s="25" t="s">
        <v>7092</v>
      </c>
      <c r="V369" s="78" t="s">
        <v>2434</v>
      </c>
      <c r="W369" s="25"/>
      <c r="Y369" s="3" t="s">
        <v>8210</v>
      </c>
    </row>
    <row r="370" spans="1:25" ht="60" x14ac:dyDescent="0.2">
      <c r="A370" s="24">
        <v>368</v>
      </c>
      <c r="B370" s="17" t="s">
        <v>580</v>
      </c>
      <c r="C370" s="5" t="s">
        <v>581</v>
      </c>
      <c r="D370" s="4" t="s">
        <v>582</v>
      </c>
      <c r="E370" s="5" t="s">
        <v>749</v>
      </c>
      <c r="F370" s="4" t="s">
        <v>750</v>
      </c>
      <c r="G370" s="5" t="s">
        <v>751</v>
      </c>
      <c r="H370" s="4" t="s">
        <v>750</v>
      </c>
      <c r="I370" s="5">
        <v>2250</v>
      </c>
      <c r="J370" s="24">
        <f t="shared" si="57"/>
        <v>2475</v>
      </c>
      <c r="K370" s="24">
        <f t="shared" si="58"/>
        <v>2700</v>
      </c>
      <c r="L370" s="24">
        <f t="shared" si="59"/>
        <v>2925</v>
      </c>
      <c r="M370" s="24">
        <f t="shared" si="60"/>
        <v>3150</v>
      </c>
      <c r="N370" s="24">
        <f t="shared" si="61"/>
        <v>3262</v>
      </c>
      <c r="O370" s="6" t="s">
        <v>752</v>
      </c>
      <c r="P370" s="6" t="s">
        <v>753</v>
      </c>
      <c r="Q370" s="6" t="s">
        <v>607</v>
      </c>
      <c r="R370" s="44" t="s">
        <v>7092</v>
      </c>
      <c r="S370" s="25"/>
      <c r="T370" s="25" t="str">
        <f t="shared" si="62"/>
        <v/>
      </c>
      <c r="U370" s="25" t="s">
        <v>7092</v>
      </c>
      <c r="V370" s="78" t="s">
        <v>2434</v>
      </c>
      <c r="W370" s="25"/>
      <c r="Y370" s="3" t="s">
        <v>8210</v>
      </c>
    </row>
    <row r="371" spans="1:25" ht="60" x14ac:dyDescent="0.2">
      <c r="A371" s="24">
        <v>369</v>
      </c>
      <c r="B371" s="17" t="s">
        <v>580</v>
      </c>
      <c r="C371" s="5" t="s">
        <v>581</v>
      </c>
      <c r="D371" s="4" t="s">
        <v>582</v>
      </c>
      <c r="E371" s="5" t="s">
        <v>970</v>
      </c>
      <c r="F371" s="4" t="s">
        <v>971</v>
      </c>
      <c r="G371" s="5" t="s">
        <v>972</v>
      </c>
      <c r="H371" s="4" t="s">
        <v>971</v>
      </c>
      <c r="I371" s="5">
        <v>2250</v>
      </c>
      <c r="J371" s="24">
        <f t="shared" si="57"/>
        <v>2475</v>
      </c>
      <c r="K371" s="24">
        <f t="shared" si="58"/>
        <v>2700</v>
      </c>
      <c r="L371" s="24">
        <f t="shared" si="59"/>
        <v>2925</v>
      </c>
      <c r="M371" s="24">
        <f t="shared" si="60"/>
        <v>3150</v>
      </c>
      <c r="N371" s="24">
        <f t="shared" si="61"/>
        <v>3262</v>
      </c>
      <c r="O371" s="6" t="s">
        <v>973</v>
      </c>
      <c r="P371" s="6" t="s">
        <v>974</v>
      </c>
      <c r="Q371" s="6" t="s">
        <v>33</v>
      </c>
      <c r="R371" s="44" t="s">
        <v>7092</v>
      </c>
      <c r="S371" s="25"/>
      <c r="T371" s="25" t="str">
        <f t="shared" si="62"/>
        <v/>
      </c>
      <c r="U371" s="25" t="s">
        <v>7092</v>
      </c>
      <c r="V371" s="78" t="s">
        <v>2434</v>
      </c>
      <c r="W371" s="25"/>
      <c r="Y371" s="3" t="s">
        <v>8210</v>
      </c>
    </row>
    <row r="372" spans="1:25" ht="75" x14ac:dyDescent="0.2">
      <c r="A372" s="24">
        <v>370</v>
      </c>
      <c r="B372" s="17" t="s">
        <v>580</v>
      </c>
      <c r="C372" s="5" t="s">
        <v>581</v>
      </c>
      <c r="D372" s="4" t="s">
        <v>582</v>
      </c>
      <c r="E372" s="5" t="s">
        <v>588</v>
      </c>
      <c r="F372" s="4" t="s">
        <v>589</v>
      </c>
      <c r="G372" s="5" t="s">
        <v>593</v>
      </c>
      <c r="H372" s="4" t="s">
        <v>594</v>
      </c>
      <c r="I372" s="5">
        <v>2250</v>
      </c>
      <c r="J372" s="24">
        <f t="shared" si="57"/>
        <v>2475</v>
      </c>
      <c r="K372" s="24">
        <f t="shared" si="58"/>
        <v>2700</v>
      </c>
      <c r="L372" s="24">
        <f t="shared" si="59"/>
        <v>2925</v>
      </c>
      <c r="M372" s="24">
        <f t="shared" si="60"/>
        <v>3150</v>
      </c>
      <c r="N372" s="24">
        <f t="shared" si="61"/>
        <v>3262</v>
      </c>
      <c r="O372" s="6" t="s">
        <v>591</v>
      </c>
      <c r="P372" s="6" t="s">
        <v>592</v>
      </c>
      <c r="Q372" s="6" t="s">
        <v>33</v>
      </c>
      <c r="R372" s="44" t="s">
        <v>7092</v>
      </c>
      <c r="S372" s="25"/>
      <c r="T372" s="25" t="str">
        <f t="shared" si="62"/>
        <v/>
      </c>
      <c r="U372" s="25" t="s">
        <v>7092</v>
      </c>
      <c r="V372" s="78" t="s">
        <v>2434</v>
      </c>
      <c r="W372" s="25"/>
      <c r="Y372" s="3" t="s">
        <v>8210</v>
      </c>
    </row>
    <row r="373" spans="1:25" ht="75" x14ac:dyDescent="0.2">
      <c r="A373" s="24">
        <v>371</v>
      </c>
      <c r="B373" s="17" t="s">
        <v>580</v>
      </c>
      <c r="C373" s="5" t="s">
        <v>581</v>
      </c>
      <c r="D373" s="4" t="s">
        <v>582</v>
      </c>
      <c r="E373" s="5" t="s">
        <v>588</v>
      </c>
      <c r="F373" s="4" t="s">
        <v>589</v>
      </c>
      <c r="G373" s="5" t="s">
        <v>590</v>
      </c>
      <c r="H373" s="4" t="s">
        <v>589</v>
      </c>
      <c r="I373" s="5">
        <v>2250</v>
      </c>
      <c r="J373" s="24">
        <f t="shared" si="57"/>
        <v>2475</v>
      </c>
      <c r="K373" s="24">
        <f t="shared" si="58"/>
        <v>2700</v>
      </c>
      <c r="L373" s="24">
        <f t="shared" si="59"/>
        <v>2925</v>
      </c>
      <c r="M373" s="24">
        <f t="shared" si="60"/>
        <v>3150</v>
      </c>
      <c r="N373" s="24">
        <f t="shared" si="61"/>
        <v>3262</v>
      </c>
      <c r="O373" s="6" t="s">
        <v>591</v>
      </c>
      <c r="P373" s="6" t="s">
        <v>592</v>
      </c>
      <c r="Q373" s="6" t="s">
        <v>33</v>
      </c>
      <c r="R373" s="44" t="s">
        <v>7092</v>
      </c>
      <c r="S373" s="25"/>
      <c r="T373" s="25" t="str">
        <f t="shared" si="62"/>
        <v/>
      </c>
      <c r="U373" s="25" t="s">
        <v>7092</v>
      </c>
      <c r="V373" s="78" t="s">
        <v>2434</v>
      </c>
      <c r="W373" s="25"/>
      <c r="Y373" s="3" t="s">
        <v>8210</v>
      </c>
    </row>
    <row r="374" spans="1:25" ht="75" x14ac:dyDescent="0.2">
      <c r="A374" s="24">
        <v>372</v>
      </c>
      <c r="B374" s="17" t="s">
        <v>580</v>
      </c>
      <c r="C374" s="5" t="s">
        <v>581</v>
      </c>
      <c r="D374" s="4" t="s">
        <v>582</v>
      </c>
      <c r="E374" s="5" t="s">
        <v>975</v>
      </c>
      <c r="F374" s="4" t="s">
        <v>976</v>
      </c>
      <c r="G374" s="5" t="s">
        <v>977</v>
      </c>
      <c r="H374" s="4" t="s">
        <v>976</v>
      </c>
      <c r="I374" s="5">
        <v>2250</v>
      </c>
      <c r="J374" s="24">
        <f t="shared" si="57"/>
        <v>2475</v>
      </c>
      <c r="K374" s="24">
        <f t="shared" si="58"/>
        <v>2700</v>
      </c>
      <c r="L374" s="24">
        <f t="shared" si="59"/>
        <v>2925</v>
      </c>
      <c r="M374" s="24">
        <f t="shared" si="60"/>
        <v>3150</v>
      </c>
      <c r="N374" s="24">
        <f t="shared" si="61"/>
        <v>3262</v>
      </c>
      <c r="O374" s="6" t="s">
        <v>978</v>
      </c>
      <c r="P374" s="6" t="s">
        <v>979</v>
      </c>
      <c r="Q374" s="6" t="s">
        <v>30</v>
      </c>
      <c r="R374" s="44" t="s">
        <v>7092</v>
      </c>
      <c r="S374" s="25"/>
      <c r="T374" s="25" t="str">
        <f t="shared" si="62"/>
        <v/>
      </c>
      <c r="U374" s="25" t="s">
        <v>7092</v>
      </c>
      <c r="V374" s="78" t="s">
        <v>2434</v>
      </c>
      <c r="W374" s="25"/>
      <c r="Y374" s="3" t="s">
        <v>8210</v>
      </c>
    </row>
    <row r="375" spans="1:25" ht="75" x14ac:dyDescent="0.2">
      <c r="A375" s="24">
        <v>373</v>
      </c>
      <c r="B375" s="17" t="s">
        <v>580</v>
      </c>
      <c r="C375" s="5" t="s">
        <v>581</v>
      </c>
      <c r="D375" s="4" t="s">
        <v>582</v>
      </c>
      <c r="E375" s="5" t="s">
        <v>754</v>
      </c>
      <c r="F375" s="4" t="s">
        <v>755</v>
      </c>
      <c r="G375" s="5" t="s">
        <v>756</v>
      </c>
      <c r="H375" s="4" t="s">
        <v>755</v>
      </c>
      <c r="I375" s="5">
        <v>2250</v>
      </c>
      <c r="J375" s="24">
        <f t="shared" si="57"/>
        <v>2475</v>
      </c>
      <c r="K375" s="24">
        <f t="shared" si="58"/>
        <v>2700</v>
      </c>
      <c r="L375" s="24">
        <f t="shared" si="59"/>
        <v>2925</v>
      </c>
      <c r="M375" s="24">
        <f t="shared" si="60"/>
        <v>3150</v>
      </c>
      <c r="N375" s="24">
        <f t="shared" si="61"/>
        <v>3262</v>
      </c>
      <c r="O375" s="6" t="s">
        <v>757</v>
      </c>
      <c r="P375" s="6" t="s">
        <v>758</v>
      </c>
      <c r="Q375" s="6" t="s">
        <v>30</v>
      </c>
      <c r="R375" s="44" t="s">
        <v>7092</v>
      </c>
      <c r="S375" s="25"/>
      <c r="T375" s="25" t="str">
        <f t="shared" si="62"/>
        <v/>
      </c>
      <c r="U375" s="25" t="s">
        <v>7092</v>
      </c>
      <c r="V375" s="78" t="s">
        <v>2434</v>
      </c>
      <c r="W375" s="25"/>
      <c r="Y375" s="3" t="s">
        <v>8210</v>
      </c>
    </row>
    <row r="376" spans="1:25" ht="75" x14ac:dyDescent="0.2">
      <c r="A376" s="24">
        <v>374</v>
      </c>
      <c r="B376" s="17" t="s">
        <v>580</v>
      </c>
      <c r="C376" s="5" t="s">
        <v>581</v>
      </c>
      <c r="D376" s="4" t="s">
        <v>582</v>
      </c>
      <c r="E376" s="5" t="s">
        <v>999</v>
      </c>
      <c r="F376" s="4" t="s">
        <v>1000</v>
      </c>
      <c r="G376" s="5" t="s">
        <v>1001</v>
      </c>
      <c r="H376" s="4" t="s">
        <v>1000</v>
      </c>
      <c r="I376" s="5">
        <v>2250</v>
      </c>
      <c r="J376" s="24">
        <f t="shared" si="57"/>
        <v>2475</v>
      </c>
      <c r="K376" s="24">
        <f t="shared" si="58"/>
        <v>2700</v>
      </c>
      <c r="L376" s="24">
        <f t="shared" si="59"/>
        <v>2925</v>
      </c>
      <c r="M376" s="24">
        <f t="shared" si="60"/>
        <v>3150</v>
      </c>
      <c r="N376" s="24">
        <f t="shared" si="61"/>
        <v>3262</v>
      </c>
      <c r="O376" s="6" t="s">
        <v>1002</v>
      </c>
      <c r="P376" s="6" t="s">
        <v>1003</v>
      </c>
      <c r="Q376" s="6" t="s">
        <v>33</v>
      </c>
      <c r="R376" s="44" t="s">
        <v>7092</v>
      </c>
      <c r="S376" s="25"/>
      <c r="T376" s="25" t="str">
        <f t="shared" si="62"/>
        <v/>
      </c>
      <c r="U376" s="25" t="s">
        <v>7092</v>
      </c>
      <c r="V376" s="78" t="s">
        <v>2434</v>
      </c>
      <c r="W376" s="25"/>
      <c r="Y376" s="3" t="s">
        <v>8210</v>
      </c>
    </row>
    <row r="377" spans="1:25" ht="105" x14ac:dyDescent="0.2">
      <c r="A377" s="24">
        <v>375</v>
      </c>
      <c r="B377" s="17" t="s">
        <v>580</v>
      </c>
      <c r="C377" s="5" t="s">
        <v>581</v>
      </c>
      <c r="D377" s="4" t="s">
        <v>582</v>
      </c>
      <c r="E377" s="5" t="s">
        <v>990</v>
      </c>
      <c r="F377" s="18" t="s">
        <v>991</v>
      </c>
      <c r="G377" s="5" t="s">
        <v>992</v>
      </c>
      <c r="H377" s="18" t="s">
        <v>993</v>
      </c>
      <c r="I377" s="5">
        <v>2250</v>
      </c>
      <c r="J377" s="24">
        <f t="shared" si="57"/>
        <v>2475</v>
      </c>
      <c r="K377" s="24">
        <f t="shared" si="58"/>
        <v>2700</v>
      </c>
      <c r="L377" s="24">
        <f t="shared" si="59"/>
        <v>2925</v>
      </c>
      <c r="M377" s="24">
        <f t="shared" si="60"/>
        <v>3150</v>
      </c>
      <c r="N377" s="24">
        <f t="shared" si="61"/>
        <v>3262</v>
      </c>
      <c r="O377" s="6" t="s">
        <v>994</v>
      </c>
      <c r="P377" s="6" t="s">
        <v>995</v>
      </c>
      <c r="Q377" s="6" t="s">
        <v>33</v>
      </c>
      <c r="R377" s="44" t="s">
        <v>7092</v>
      </c>
      <c r="S377" s="25"/>
      <c r="T377" s="25" t="str">
        <f t="shared" si="62"/>
        <v/>
      </c>
      <c r="U377" s="25" t="s">
        <v>7092</v>
      </c>
      <c r="V377" s="78" t="s">
        <v>2434</v>
      </c>
      <c r="W377" s="25"/>
      <c r="Y377" s="3" t="s">
        <v>8210</v>
      </c>
    </row>
    <row r="378" spans="1:25" ht="105" x14ac:dyDescent="0.2">
      <c r="A378" s="24">
        <v>376</v>
      </c>
      <c r="B378" s="17" t="s">
        <v>580</v>
      </c>
      <c r="C378" s="5" t="s">
        <v>581</v>
      </c>
      <c r="D378" s="4" t="s">
        <v>582</v>
      </c>
      <c r="E378" s="5" t="s">
        <v>739</v>
      </c>
      <c r="F378" s="4" t="s">
        <v>740</v>
      </c>
      <c r="G378" s="5" t="s">
        <v>741</v>
      </c>
      <c r="H378" s="4" t="s">
        <v>740</v>
      </c>
      <c r="I378" s="5">
        <v>2250</v>
      </c>
      <c r="J378" s="24">
        <f t="shared" si="57"/>
        <v>2475</v>
      </c>
      <c r="K378" s="24">
        <f t="shared" si="58"/>
        <v>2700</v>
      </c>
      <c r="L378" s="24">
        <f t="shared" si="59"/>
        <v>2925</v>
      </c>
      <c r="M378" s="24">
        <f t="shared" si="60"/>
        <v>3150</v>
      </c>
      <c r="N378" s="24">
        <f t="shared" si="61"/>
        <v>3262</v>
      </c>
      <c r="O378" s="6" t="s">
        <v>742</v>
      </c>
      <c r="P378" s="6" t="s">
        <v>743</v>
      </c>
      <c r="Q378" s="6" t="s">
        <v>30</v>
      </c>
      <c r="R378" s="44" t="s">
        <v>7092</v>
      </c>
      <c r="S378" s="25"/>
      <c r="T378" s="25" t="str">
        <f t="shared" si="62"/>
        <v/>
      </c>
      <c r="U378" s="25" t="s">
        <v>7092</v>
      </c>
      <c r="V378" s="78" t="s">
        <v>2434</v>
      </c>
      <c r="W378" s="25"/>
      <c r="Y378" s="3" t="s">
        <v>8210</v>
      </c>
    </row>
    <row r="379" spans="1:25" ht="105" x14ac:dyDescent="0.2">
      <c r="A379" s="24">
        <v>377</v>
      </c>
      <c r="B379" s="17" t="s">
        <v>580</v>
      </c>
      <c r="C379" s="5" t="s">
        <v>581</v>
      </c>
      <c r="D379" s="4" t="s">
        <v>582</v>
      </c>
      <c r="E379" s="5" t="s">
        <v>796</v>
      </c>
      <c r="F379" s="4" t="s">
        <v>797</v>
      </c>
      <c r="G379" s="5" t="s">
        <v>798</v>
      </c>
      <c r="H379" s="4" t="s">
        <v>797</v>
      </c>
      <c r="I379" s="5">
        <v>2250</v>
      </c>
      <c r="J379" s="24">
        <f t="shared" si="57"/>
        <v>2475</v>
      </c>
      <c r="K379" s="24">
        <f t="shared" si="58"/>
        <v>2700</v>
      </c>
      <c r="L379" s="24">
        <f t="shared" si="59"/>
        <v>2925</v>
      </c>
      <c r="M379" s="24">
        <f t="shared" si="60"/>
        <v>3150</v>
      </c>
      <c r="N379" s="24">
        <f t="shared" si="61"/>
        <v>3262</v>
      </c>
      <c r="O379" s="6" t="s">
        <v>799</v>
      </c>
      <c r="P379" s="6" t="s">
        <v>800</v>
      </c>
      <c r="Q379" s="6" t="s">
        <v>33</v>
      </c>
      <c r="R379" s="44" t="s">
        <v>7092</v>
      </c>
      <c r="S379" s="25"/>
      <c r="T379" s="25" t="str">
        <f t="shared" si="62"/>
        <v/>
      </c>
      <c r="U379" s="25" t="s">
        <v>7092</v>
      </c>
      <c r="V379" s="78" t="s">
        <v>2434</v>
      </c>
      <c r="W379" s="25"/>
      <c r="Y379" s="3" t="s">
        <v>8210</v>
      </c>
    </row>
    <row r="380" spans="1:25" ht="105" x14ac:dyDescent="0.2">
      <c r="A380" s="24">
        <v>378</v>
      </c>
      <c r="B380" s="17" t="s">
        <v>580</v>
      </c>
      <c r="C380" s="5" t="s">
        <v>581</v>
      </c>
      <c r="D380" s="4" t="s">
        <v>582</v>
      </c>
      <c r="E380" s="5" t="s">
        <v>744</v>
      </c>
      <c r="F380" s="4" t="s">
        <v>745</v>
      </c>
      <c r="G380" s="5" t="s">
        <v>746</v>
      </c>
      <c r="H380" s="4" t="s">
        <v>745</v>
      </c>
      <c r="I380" s="5">
        <v>2250</v>
      </c>
      <c r="J380" s="24">
        <f t="shared" si="57"/>
        <v>2475</v>
      </c>
      <c r="K380" s="24">
        <f t="shared" si="58"/>
        <v>2700</v>
      </c>
      <c r="L380" s="24">
        <f t="shared" si="59"/>
        <v>2925</v>
      </c>
      <c r="M380" s="24">
        <f t="shared" si="60"/>
        <v>3150</v>
      </c>
      <c r="N380" s="24">
        <f t="shared" si="61"/>
        <v>3262</v>
      </c>
      <c r="O380" s="6" t="s">
        <v>747</v>
      </c>
      <c r="P380" s="6" t="s">
        <v>748</v>
      </c>
      <c r="Q380" s="6" t="s">
        <v>33</v>
      </c>
      <c r="R380" s="44" t="s">
        <v>7092</v>
      </c>
      <c r="S380" s="25"/>
      <c r="T380" s="25" t="str">
        <f t="shared" si="62"/>
        <v/>
      </c>
      <c r="U380" s="25" t="s">
        <v>7092</v>
      </c>
      <c r="V380" s="78" t="s">
        <v>2434</v>
      </c>
      <c r="W380" s="25"/>
      <c r="Y380" s="3" t="s">
        <v>8210</v>
      </c>
    </row>
    <row r="381" spans="1:25" ht="105" x14ac:dyDescent="0.2">
      <c r="A381" s="24">
        <v>379</v>
      </c>
      <c r="B381" s="17" t="s">
        <v>580</v>
      </c>
      <c r="C381" s="5" t="s">
        <v>581</v>
      </c>
      <c r="D381" s="4" t="s">
        <v>787</v>
      </c>
      <c r="E381" s="5" t="s">
        <v>817</v>
      </c>
      <c r="F381" s="4" t="s">
        <v>818</v>
      </c>
      <c r="G381" s="5" t="s">
        <v>819</v>
      </c>
      <c r="H381" s="4" t="s">
        <v>818</v>
      </c>
      <c r="I381" s="5">
        <v>2250</v>
      </c>
      <c r="J381" s="24">
        <f t="shared" si="57"/>
        <v>2475</v>
      </c>
      <c r="K381" s="24">
        <f t="shared" si="58"/>
        <v>2700</v>
      </c>
      <c r="L381" s="24">
        <f t="shared" si="59"/>
        <v>2925</v>
      </c>
      <c r="M381" s="24">
        <f t="shared" si="60"/>
        <v>3150</v>
      </c>
      <c r="N381" s="24">
        <f t="shared" si="61"/>
        <v>3262</v>
      </c>
      <c r="O381" s="6" t="s">
        <v>820</v>
      </c>
      <c r="P381" s="6" t="s">
        <v>821</v>
      </c>
      <c r="Q381" s="6" t="s">
        <v>33</v>
      </c>
      <c r="R381" s="44" t="s">
        <v>7092</v>
      </c>
      <c r="S381" s="25"/>
      <c r="T381" s="25" t="str">
        <f t="shared" si="62"/>
        <v/>
      </c>
      <c r="U381" s="25" t="s">
        <v>7092</v>
      </c>
      <c r="V381" s="78" t="s">
        <v>2434</v>
      </c>
      <c r="W381" s="25"/>
      <c r="Y381" s="3" t="s">
        <v>8210</v>
      </c>
    </row>
    <row r="382" spans="1:25" ht="150" x14ac:dyDescent="0.2">
      <c r="A382" s="24">
        <v>380</v>
      </c>
      <c r="B382" s="17" t="s">
        <v>580</v>
      </c>
      <c r="C382" s="5" t="s">
        <v>581</v>
      </c>
      <c r="D382" s="4" t="s">
        <v>787</v>
      </c>
      <c r="E382" s="5" t="s">
        <v>828</v>
      </c>
      <c r="F382" s="4" t="s">
        <v>829</v>
      </c>
      <c r="G382" s="5" t="s">
        <v>830</v>
      </c>
      <c r="H382" s="4" t="s">
        <v>829</v>
      </c>
      <c r="I382" s="5">
        <v>2250</v>
      </c>
      <c r="J382" s="24">
        <f t="shared" si="57"/>
        <v>2475</v>
      </c>
      <c r="K382" s="24">
        <f t="shared" si="58"/>
        <v>2700</v>
      </c>
      <c r="L382" s="24">
        <f t="shared" si="59"/>
        <v>2925</v>
      </c>
      <c r="M382" s="24">
        <f t="shared" si="60"/>
        <v>3150</v>
      </c>
      <c r="N382" s="24">
        <f t="shared" si="61"/>
        <v>3262</v>
      </c>
      <c r="O382" s="6" t="s">
        <v>831</v>
      </c>
      <c r="P382" s="6" t="s">
        <v>832</v>
      </c>
      <c r="Q382" s="6" t="s">
        <v>33</v>
      </c>
      <c r="R382" s="44" t="s">
        <v>7092</v>
      </c>
      <c r="S382" s="25"/>
      <c r="T382" s="25" t="str">
        <f t="shared" si="62"/>
        <v/>
      </c>
      <c r="U382" s="25" t="s">
        <v>7092</v>
      </c>
      <c r="V382" s="78" t="s">
        <v>2434</v>
      </c>
      <c r="W382" s="25"/>
      <c r="Y382" s="3" t="s">
        <v>8210</v>
      </c>
    </row>
    <row r="383" spans="1:25" ht="90" x14ac:dyDescent="0.2">
      <c r="A383" s="24">
        <v>381</v>
      </c>
      <c r="B383" s="17" t="s">
        <v>580</v>
      </c>
      <c r="C383" s="5" t="s">
        <v>581</v>
      </c>
      <c r="D383" s="4" t="s">
        <v>787</v>
      </c>
      <c r="E383" s="5" t="s">
        <v>788</v>
      </c>
      <c r="F383" s="4" t="s">
        <v>789</v>
      </c>
      <c r="G383" s="5" t="s">
        <v>790</v>
      </c>
      <c r="H383" s="4" t="s">
        <v>791</v>
      </c>
      <c r="I383" s="5">
        <v>2250</v>
      </c>
      <c r="J383" s="24">
        <f t="shared" si="57"/>
        <v>2475</v>
      </c>
      <c r="K383" s="24">
        <f t="shared" si="58"/>
        <v>2700</v>
      </c>
      <c r="L383" s="24">
        <f t="shared" si="59"/>
        <v>2925</v>
      </c>
      <c r="M383" s="24">
        <f t="shared" si="60"/>
        <v>3150</v>
      </c>
      <c r="N383" s="24">
        <f t="shared" si="61"/>
        <v>3262</v>
      </c>
      <c r="O383" s="6" t="s">
        <v>792</v>
      </c>
      <c r="P383" s="6" t="s">
        <v>793</v>
      </c>
      <c r="Q383" s="6" t="s">
        <v>33</v>
      </c>
      <c r="R383" s="44" t="s">
        <v>7092</v>
      </c>
      <c r="S383" s="25"/>
      <c r="T383" s="25" t="str">
        <f t="shared" si="62"/>
        <v/>
      </c>
      <c r="U383" s="25" t="s">
        <v>7092</v>
      </c>
      <c r="V383" s="78" t="s">
        <v>2434</v>
      </c>
      <c r="W383" s="25"/>
      <c r="Y383" s="3" t="s">
        <v>8210</v>
      </c>
    </row>
    <row r="384" spans="1:25" ht="90" x14ac:dyDescent="0.2">
      <c r="A384" s="24">
        <v>382</v>
      </c>
      <c r="B384" s="17" t="s">
        <v>580</v>
      </c>
      <c r="C384" s="5" t="s">
        <v>581</v>
      </c>
      <c r="D384" s="4" t="s">
        <v>787</v>
      </c>
      <c r="E384" s="5" t="s">
        <v>788</v>
      </c>
      <c r="F384" s="4" t="s">
        <v>789</v>
      </c>
      <c r="G384" s="5" t="s">
        <v>794</v>
      </c>
      <c r="H384" s="4" t="s">
        <v>795</v>
      </c>
      <c r="I384" s="5">
        <v>2250</v>
      </c>
      <c r="J384" s="24">
        <f t="shared" si="57"/>
        <v>2475</v>
      </c>
      <c r="K384" s="24">
        <f t="shared" si="58"/>
        <v>2700</v>
      </c>
      <c r="L384" s="24">
        <f t="shared" si="59"/>
        <v>2925</v>
      </c>
      <c r="M384" s="24">
        <f t="shared" si="60"/>
        <v>3150</v>
      </c>
      <c r="N384" s="24">
        <f t="shared" si="61"/>
        <v>3262</v>
      </c>
      <c r="O384" s="6" t="s">
        <v>792</v>
      </c>
      <c r="P384" s="6" t="s">
        <v>793</v>
      </c>
      <c r="Q384" s="6" t="s">
        <v>33</v>
      </c>
      <c r="R384" s="44" t="s">
        <v>7092</v>
      </c>
      <c r="S384" s="25"/>
      <c r="T384" s="25" t="str">
        <f t="shared" si="62"/>
        <v/>
      </c>
      <c r="U384" s="25" t="s">
        <v>7092</v>
      </c>
      <c r="V384" s="78" t="s">
        <v>2434</v>
      </c>
      <c r="W384" s="25"/>
      <c r="Y384" s="3" t="s">
        <v>8210</v>
      </c>
    </row>
    <row r="385" spans="1:25" ht="75" x14ac:dyDescent="0.2">
      <c r="A385" s="24">
        <v>383</v>
      </c>
      <c r="B385" s="17" t="s">
        <v>580</v>
      </c>
      <c r="C385" s="5" t="s">
        <v>581</v>
      </c>
      <c r="D385" s="4" t="s">
        <v>630</v>
      </c>
      <c r="E385" s="5" t="s">
        <v>631</v>
      </c>
      <c r="F385" s="4" t="s">
        <v>632</v>
      </c>
      <c r="G385" s="5" t="s">
        <v>633</v>
      </c>
      <c r="H385" s="4" t="s">
        <v>634</v>
      </c>
      <c r="I385" s="5">
        <v>2250</v>
      </c>
      <c r="J385" s="24">
        <f t="shared" si="57"/>
        <v>2475</v>
      </c>
      <c r="K385" s="24">
        <f t="shared" si="58"/>
        <v>2700</v>
      </c>
      <c r="L385" s="24">
        <f t="shared" si="59"/>
        <v>2925</v>
      </c>
      <c r="M385" s="24">
        <f t="shared" si="60"/>
        <v>3150</v>
      </c>
      <c r="N385" s="24">
        <f t="shared" si="61"/>
        <v>3262</v>
      </c>
      <c r="O385" s="6" t="s">
        <v>635</v>
      </c>
      <c r="P385" s="6" t="s">
        <v>636</v>
      </c>
      <c r="Q385" s="6" t="s">
        <v>30</v>
      </c>
      <c r="R385" s="44" t="s">
        <v>7092</v>
      </c>
      <c r="S385" s="25"/>
      <c r="T385" s="25" t="str">
        <f t="shared" si="62"/>
        <v/>
      </c>
      <c r="U385" s="25" t="s">
        <v>7092</v>
      </c>
      <c r="V385" s="78" t="s">
        <v>2434</v>
      </c>
      <c r="W385" s="25"/>
      <c r="Y385" s="3" t="s">
        <v>8210</v>
      </c>
    </row>
    <row r="386" spans="1:25" ht="75" x14ac:dyDescent="0.2">
      <c r="A386" s="24">
        <v>384</v>
      </c>
      <c r="B386" s="17" t="s">
        <v>580</v>
      </c>
      <c r="C386" s="5" t="s">
        <v>581</v>
      </c>
      <c r="D386" s="4" t="s">
        <v>630</v>
      </c>
      <c r="E386" s="5" t="s">
        <v>631</v>
      </c>
      <c r="F386" s="4" t="s">
        <v>632</v>
      </c>
      <c r="G386" s="5" t="s">
        <v>637</v>
      </c>
      <c r="H386" s="4" t="s">
        <v>638</v>
      </c>
      <c r="I386" s="5">
        <v>2250</v>
      </c>
      <c r="J386" s="24">
        <f t="shared" si="57"/>
        <v>2475</v>
      </c>
      <c r="K386" s="24">
        <f t="shared" si="58"/>
        <v>2700</v>
      </c>
      <c r="L386" s="24">
        <f t="shared" si="59"/>
        <v>2925</v>
      </c>
      <c r="M386" s="24">
        <f t="shared" si="60"/>
        <v>3150</v>
      </c>
      <c r="N386" s="24">
        <f t="shared" si="61"/>
        <v>3262</v>
      </c>
      <c r="O386" s="6" t="s">
        <v>635</v>
      </c>
      <c r="P386" s="6" t="s">
        <v>636</v>
      </c>
      <c r="Q386" s="6" t="s">
        <v>30</v>
      </c>
      <c r="R386" s="44" t="s">
        <v>7092</v>
      </c>
      <c r="S386" s="25"/>
      <c r="T386" s="25" t="str">
        <f t="shared" si="62"/>
        <v/>
      </c>
      <c r="U386" s="25" t="s">
        <v>7092</v>
      </c>
      <c r="V386" s="78" t="s">
        <v>2434</v>
      </c>
      <c r="W386" s="25"/>
      <c r="Y386" s="3" t="s">
        <v>8210</v>
      </c>
    </row>
    <row r="387" spans="1:25" ht="90" x14ac:dyDescent="0.2">
      <c r="A387" s="24">
        <v>385</v>
      </c>
      <c r="B387" s="17" t="s">
        <v>580</v>
      </c>
      <c r="C387" s="5" t="s">
        <v>581</v>
      </c>
      <c r="D387" s="4" t="s">
        <v>863</v>
      </c>
      <c r="E387" s="5" t="s">
        <v>864</v>
      </c>
      <c r="F387" s="4" t="s">
        <v>865</v>
      </c>
      <c r="G387" s="5" t="s">
        <v>866</v>
      </c>
      <c r="H387" s="4" t="s">
        <v>865</v>
      </c>
      <c r="I387" s="5">
        <v>2250</v>
      </c>
      <c r="J387" s="24">
        <f t="shared" si="57"/>
        <v>2475</v>
      </c>
      <c r="K387" s="24">
        <f t="shared" si="58"/>
        <v>2700</v>
      </c>
      <c r="L387" s="24">
        <f t="shared" si="59"/>
        <v>2925</v>
      </c>
      <c r="M387" s="24">
        <f t="shared" si="60"/>
        <v>3150</v>
      </c>
      <c r="N387" s="24">
        <f t="shared" si="61"/>
        <v>3262</v>
      </c>
      <c r="O387" s="6" t="s">
        <v>867</v>
      </c>
      <c r="P387" s="6" t="s">
        <v>868</v>
      </c>
      <c r="Q387" s="6" t="s">
        <v>33</v>
      </c>
      <c r="R387" s="44" t="s">
        <v>7092</v>
      </c>
      <c r="S387" s="25"/>
      <c r="T387" s="25" t="str">
        <f t="shared" si="62"/>
        <v/>
      </c>
      <c r="U387" s="25" t="s">
        <v>7092</v>
      </c>
      <c r="V387" s="78" t="s">
        <v>2434</v>
      </c>
      <c r="W387" s="25"/>
      <c r="Y387" s="3" t="s">
        <v>8210</v>
      </c>
    </row>
    <row r="388" spans="1:25" ht="105" x14ac:dyDescent="0.2">
      <c r="A388" s="24">
        <v>386</v>
      </c>
      <c r="B388" s="17" t="s">
        <v>580</v>
      </c>
      <c r="C388" s="5" t="s">
        <v>581</v>
      </c>
      <c r="D388" s="4" t="s">
        <v>863</v>
      </c>
      <c r="E388" s="5" t="s">
        <v>934</v>
      </c>
      <c r="F388" s="4" t="s">
        <v>935</v>
      </c>
      <c r="G388" s="5" t="s">
        <v>936</v>
      </c>
      <c r="H388" s="4" t="s">
        <v>935</v>
      </c>
      <c r="I388" s="5">
        <v>2250</v>
      </c>
      <c r="J388" s="24">
        <f t="shared" si="57"/>
        <v>2475</v>
      </c>
      <c r="K388" s="24">
        <f t="shared" si="58"/>
        <v>2700</v>
      </c>
      <c r="L388" s="24">
        <f t="shared" si="59"/>
        <v>2925</v>
      </c>
      <c r="M388" s="24">
        <f t="shared" si="60"/>
        <v>3150</v>
      </c>
      <c r="N388" s="24">
        <f t="shared" si="61"/>
        <v>3262</v>
      </c>
      <c r="O388" s="6" t="s">
        <v>937</v>
      </c>
      <c r="P388" s="6" t="s">
        <v>938</v>
      </c>
      <c r="Q388" s="6" t="s">
        <v>33</v>
      </c>
      <c r="R388" s="44" t="s">
        <v>7092</v>
      </c>
      <c r="S388" s="25"/>
      <c r="T388" s="25" t="str">
        <f t="shared" si="62"/>
        <v/>
      </c>
      <c r="U388" s="25" t="s">
        <v>7092</v>
      </c>
      <c r="V388" s="78" t="s">
        <v>2434</v>
      </c>
      <c r="W388" s="25"/>
      <c r="Y388" s="3" t="s">
        <v>8210</v>
      </c>
    </row>
    <row r="389" spans="1:25" ht="60" x14ac:dyDescent="0.2">
      <c r="A389" s="24">
        <v>387</v>
      </c>
      <c r="B389" s="17" t="s">
        <v>580</v>
      </c>
      <c r="C389" s="5" t="s">
        <v>581</v>
      </c>
      <c r="D389" s="4" t="s">
        <v>863</v>
      </c>
      <c r="E389" s="5" t="s">
        <v>922</v>
      </c>
      <c r="F389" s="4" t="s">
        <v>923</v>
      </c>
      <c r="G389" s="5" t="s">
        <v>924</v>
      </c>
      <c r="H389" s="4" t="s">
        <v>923</v>
      </c>
      <c r="I389" s="5">
        <v>2250</v>
      </c>
      <c r="J389" s="24">
        <f t="shared" ref="J389:J452" si="63">ROUNDDOWN(I389*1.1,0)</f>
        <v>2475</v>
      </c>
      <c r="K389" s="24">
        <f t="shared" ref="K389:K452" si="64">ROUNDDOWN(20%*I389+I389,0)</f>
        <v>2700</v>
      </c>
      <c r="L389" s="24">
        <f t="shared" ref="L389:L452" si="65">ROUNDDOWN(30%*I389+I389,0)</f>
        <v>2925</v>
      </c>
      <c r="M389" s="24">
        <f t="shared" ref="M389:M452" si="66">ROUNDDOWN((I389*1.4),0)</f>
        <v>3150</v>
      </c>
      <c r="N389" s="24">
        <f t="shared" ref="N389:N452" si="67">ROUNDDOWN(I389*(1+45%),0)</f>
        <v>3262</v>
      </c>
      <c r="O389" s="6" t="s">
        <v>925</v>
      </c>
      <c r="P389" s="6" t="s">
        <v>926</v>
      </c>
      <c r="Q389" s="6" t="s">
        <v>33</v>
      </c>
      <c r="R389" s="44" t="s">
        <v>7092</v>
      </c>
      <c r="S389" s="25"/>
      <c r="T389" s="25" t="str">
        <f t="shared" si="62"/>
        <v/>
      </c>
      <c r="U389" s="25" t="s">
        <v>7092</v>
      </c>
      <c r="V389" s="78" t="s">
        <v>2434</v>
      </c>
      <c r="W389" s="25"/>
      <c r="Y389" s="3" t="s">
        <v>8210</v>
      </c>
    </row>
    <row r="390" spans="1:25" ht="120" x14ac:dyDescent="0.2">
      <c r="A390" s="24">
        <v>388</v>
      </c>
      <c r="B390" s="17" t="s">
        <v>580</v>
      </c>
      <c r="C390" s="5" t="s">
        <v>581</v>
      </c>
      <c r="D390" s="4" t="s">
        <v>863</v>
      </c>
      <c r="E390" s="5" t="s">
        <v>900</v>
      </c>
      <c r="F390" s="4" t="s">
        <v>901</v>
      </c>
      <c r="G390" s="5" t="s">
        <v>902</v>
      </c>
      <c r="H390" s="4" t="s">
        <v>901</v>
      </c>
      <c r="I390" s="5">
        <v>2250</v>
      </c>
      <c r="J390" s="24">
        <f t="shared" si="63"/>
        <v>2475</v>
      </c>
      <c r="K390" s="24">
        <f t="shared" si="64"/>
        <v>2700</v>
      </c>
      <c r="L390" s="24">
        <f t="shared" si="65"/>
        <v>2925</v>
      </c>
      <c r="M390" s="24">
        <f t="shared" si="66"/>
        <v>3150</v>
      </c>
      <c r="N390" s="24">
        <f t="shared" si="67"/>
        <v>3262</v>
      </c>
      <c r="O390" s="6" t="s">
        <v>903</v>
      </c>
      <c r="P390" s="6" t="s">
        <v>904</v>
      </c>
      <c r="Q390" s="6" t="s">
        <v>33</v>
      </c>
      <c r="R390" s="44" t="s">
        <v>7092</v>
      </c>
      <c r="S390" s="25"/>
      <c r="T390" s="25" t="str">
        <f t="shared" si="62"/>
        <v/>
      </c>
      <c r="U390" s="25" t="s">
        <v>7092</v>
      </c>
      <c r="V390" s="78" t="s">
        <v>2434</v>
      </c>
      <c r="W390" s="25"/>
      <c r="Y390" s="3" t="s">
        <v>8210</v>
      </c>
    </row>
    <row r="391" spans="1:25" ht="120" x14ac:dyDescent="0.2">
      <c r="A391" s="24">
        <v>389</v>
      </c>
      <c r="B391" s="17" t="s">
        <v>580</v>
      </c>
      <c r="C391" s="5" t="s">
        <v>581</v>
      </c>
      <c r="D391" s="4" t="s">
        <v>863</v>
      </c>
      <c r="E391" s="5" t="s">
        <v>905</v>
      </c>
      <c r="F391" s="4" t="s">
        <v>906</v>
      </c>
      <c r="G391" s="5" t="s">
        <v>907</v>
      </c>
      <c r="H391" s="4" t="s">
        <v>906</v>
      </c>
      <c r="I391" s="5">
        <v>2250</v>
      </c>
      <c r="J391" s="24">
        <f t="shared" si="63"/>
        <v>2475</v>
      </c>
      <c r="K391" s="24">
        <f t="shared" si="64"/>
        <v>2700</v>
      </c>
      <c r="L391" s="24">
        <f t="shared" si="65"/>
        <v>2925</v>
      </c>
      <c r="M391" s="24">
        <f t="shared" si="66"/>
        <v>3150</v>
      </c>
      <c r="N391" s="24">
        <f t="shared" si="67"/>
        <v>3262</v>
      </c>
      <c r="O391" s="6" t="s">
        <v>908</v>
      </c>
      <c r="P391" s="6" t="s">
        <v>909</v>
      </c>
      <c r="Q391" s="6" t="s">
        <v>33</v>
      </c>
      <c r="R391" s="44" t="s">
        <v>7092</v>
      </c>
      <c r="S391" s="25"/>
      <c r="T391" s="25" t="str">
        <f t="shared" si="62"/>
        <v/>
      </c>
      <c r="U391" s="25" t="s">
        <v>7092</v>
      </c>
      <c r="V391" s="78" t="s">
        <v>2434</v>
      </c>
      <c r="W391" s="25"/>
      <c r="Y391" s="3" t="s">
        <v>8210</v>
      </c>
    </row>
    <row r="392" spans="1:25" ht="105" x14ac:dyDescent="0.2">
      <c r="A392" s="24">
        <v>390</v>
      </c>
      <c r="B392" s="17" t="s">
        <v>580</v>
      </c>
      <c r="C392" s="5" t="s">
        <v>581</v>
      </c>
      <c r="D392" s="4" t="s">
        <v>654</v>
      </c>
      <c r="E392" s="5" t="s">
        <v>691</v>
      </c>
      <c r="F392" s="4" t="s">
        <v>692</v>
      </c>
      <c r="G392" s="5" t="s">
        <v>693</v>
      </c>
      <c r="H392" s="4" t="s">
        <v>692</v>
      </c>
      <c r="I392" s="5">
        <v>2250</v>
      </c>
      <c r="J392" s="24">
        <f t="shared" si="63"/>
        <v>2475</v>
      </c>
      <c r="K392" s="24">
        <f t="shared" si="64"/>
        <v>2700</v>
      </c>
      <c r="L392" s="24">
        <f t="shared" si="65"/>
        <v>2925</v>
      </c>
      <c r="M392" s="24">
        <f t="shared" si="66"/>
        <v>3150</v>
      </c>
      <c r="N392" s="24">
        <f t="shared" si="67"/>
        <v>3262</v>
      </c>
      <c r="O392" s="6" t="s">
        <v>694</v>
      </c>
      <c r="P392" s="6" t="s">
        <v>695</v>
      </c>
      <c r="Q392" s="6" t="s">
        <v>33</v>
      </c>
      <c r="R392" s="44" t="s">
        <v>7092</v>
      </c>
      <c r="S392" s="25"/>
      <c r="T392" s="25" t="str">
        <f t="shared" si="62"/>
        <v/>
      </c>
      <c r="U392" s="25" t="s">
        <v>7092</v>
      </c>
      <c r="V392" s="78" t="s">
        <v>2434</v>
      </c>
      <c r="W392" s="25"/>
      <c r="Y392" s="3" t="s">
        <v>8210</v>
      </c>
    </row>
    <row r="393" spans="1:25" ht="120" x14ac:dyDescent="0.2">
      <c r="A393" s="24">
        <v>391</v>
      </c>
      <c r="B393" s="17" t="s">
        <v>580</v>
      </c>
      <c r="C393" s="5" t="s">
        <v>581</v>
      </c>
      <c r="D393" s="4" t="s">
        <v>654</v>
      </c>
      <c r="E393" s="5" t="s">
        <v>807</v>
      </c>
      <c r="F393" s="4" t="s">
        <v>808</v>
      </c>
      <c r="G393" s="5" t="s">
        <v>809</v>
      </c>
      <c r="H393" s="4" t="s">
        <v>808</v>
      </c>
      <c r="I393" s="5">
        <v>2250</v>
      </c>
      <c r="J393" s="24">
        <f t="shared" si="63"/>
        <v>2475</v>
      </c>
      <c r="K393" s="24">
        <f t="shared" si="64"/>
        <v>2700</v>
      </c>
      <c r="L393" s="24">
        <f t="shared" si="65"/>
        <v>2925</v>
      </c>
      <c r="M393" s="24">
        <f t="shared" si="66"/>
        <v>3150</v>
      </c>
      <c r="N393" s="24">
        <f t="shared" si="67"/>
        <v>3262</v>
      </c>
      <c r="O393" s="6" t="s">
        <v>810</v>
      </c>
      <c r="P393" s="6" t="s">
        <v>811</v>
      </c>
      <c r="Q393" s="6" t="s">
        <v>33</v>
      </c>
      <c r="R393" s="44" t="s">
        <v>7092</v>
      </c>
      <c r="S393" s="25"/>
      <c r="T393" s="25" t="str">
        <f t="shared" si="62"/>
        <v/>
      </c>
      <c r="U393" s="25" t="s">
        <v>7092</v>
      </c>
      <c r="V393" s="78" t="s">
        <v>2434</v>
      </c>
      <c r="W393" s="25"/>
      <c r="Y393" s="3" t="s">
        <v>8210</v>
      </c>
    </row>
    <row r="394" spans="1:25" ht="120" x14ac:dyDescent="0.2">
      <c r="A394" s="24">
        <v>392</v>
      </c>
      <c r="B394" s="17" t="s">
        <v>580</v>
      </c>
      <c r="C394" s="5" t="s">
        <v>581</v>
      </c>
      <c r="D394" s="4" t="s">
        <v>654</v>
      </c>
      <c r="E394" s="5" t="s">
        <v>696</v>
      </c>
      <c r="F394" s="4" t="s">
        <v>697</v>
      </c>
      <c r="G394" s="5" t="s">
        <v>698</v>
      </c>
      <c r="H394" s="4" t="s">
        <v>699</v>
      </c>
      <c r="I394" s="5">
        <v>2250</v>
      </c>
      <c r="J394" s="24">
        <f t="shared" si="63"/>
        <v>2475</v>
      </c>
      <c r="K394" s="24">
        <f t="shared" si="64"/>
        <v>2700</v>
      </c>
      <c r="L394" s="24">
        <f t="shared" si="65"/>
        <v>2925</v>
      </c>
      <c r="M394" s="24">
        <f t="shared" si="66"/>
        <v>3150</v>
      </c>
      <c r="N394" s="24">
        <f t="shared" si="67"/>
        <v>3262</v>
      </c>
      <c r="O394" s="6" t="s">
        <v>700</v>
      </c>
      <c r="P394" s="6" t="s">
        <v>701</v>
      </c>
      <c r="Q394" s="6" t="s">
        <v>33</v>
      </c>
      <c r="R394" s="44" t="s">
        <v>7092</v>
      </c>
      <c r="S394" s="25"/>
      <c r="T394" s="25" t="str">
        <f t="shared" si="62"/>
        <v/>
      </c>
      <c r="U394" s="25" t="s">
        <v>7092</v>
      </c>
      <c r="V394" s="78" t="s">
        <v>2434</v>
      </c>
      <c r="W394" s="25"/>
      <c r="Y394" s="3" t="s">
        <v>8210</v>
      </c>
    </row>
    <row r="395" spans="1:25" ht="60" x14ac:dyDescent="0.2">
      <c r="A395" s="24">
        <v>393</v>
      </c>
      <c r="B395" s="17" t="s">
        <v>580</v>
      </c>
      <c r="C395" s="5" t="s">
        <v>581</v>
      </c>
      <c r="D395" s="4" t="s">
        <v>654</v>
      </c>
      <c r="E395" s="5" t="s">
        <v>640</v>
      </c>
      <c r="F395" s="4" t="s">
        <v>655</v>
      </c>
      <c r="G395" s="5" t="s">
        <v>656</v>
      </c>
      <c r="H395" s="4" t="s">
        <v>657</v>
      </c>
      <c r="I395" s="5">
        <v>2250</v>
      </c>
      <c r="J395" s="24">
        <f t="shared" si="63"/>
        <v>2475</v>
      </c>
      <c r="K395" s="24">
        <f t="shared" si="64"/>
        <v>2700</v>
      </c>
      <c r="L395" s="24">
        <f t="shared" si="65"/>
        <v>2925</v>
      </c>
      <c r="M395" s="24">
        <f t="shared" si="66"/>
        <v>3150</v>
      </c>
      <c r="N395" s="24">
        <f t="shared" si="67"/>
        <v>3262</v>
      </c>
      <c r="O395" s="6" t="s">
        <v>658</v>
      </c>
      <c r="P395" s="6" t="s">
        <v>659</v>
      </c>
      <c r="Q395" s="6" t="s">
        <v>30</v>
      </c>
      <c r="R395" s="44" t="s">
        <v>7092</v>
      </c>
      <c r="S395" s="25"/>
      <c r="T395" s="25" t="str">
        <f t="shared" si="62"/>
        <v/>
      </c>
      <c r="U395" s="25" t="s">
        <v>7092</v>
      </c>
      <c r="V395" s="78" t="s">
        <v>2434</v>
      </c>
      <c r="W395" s="25"/>
      <c r="X395" s="62"/>
      <c r="Y395" s="3" t="s">
        <v>8210</v>
      </c>
    </row>
    <row r="396" spans="1:25" ht="60" x14ac:dyDescent="0.25">
      <c r="A396" s="24">
        <v>394</v>
      </c>
      <c r="B396" s="17" t="s">
        <v>580</v>
      </c>
      <c r="C396" s="5" t="s">
        <v>581</v>
      </c>
      <c r="D396" s="4" t="s">
        <v>654</v>
      </c>
      <c r="E396" s="5" t="s">
        <v>640</v>
      </c>
      <c r="F396" s="4" t="s">
        <v>655</v>
      </c>
      <c r="G396" s="5" t="s">
        <v>660</v>
      </c>
      <c r="H396" s="4" t="s">
        <v>661</v>
      </c>
      <c r="I396" s="5">
        <v>2250</v>
      </c>
      <c r="J396" s="24">
        <f t="shared" si="63"/>
        <v>2475</v>
      </c>
      <c r="K396" s="24">
        <f t="shared" si="64"/>
        <v>2700</v>
      </c>
      <c r="L396" s="24">
        <f t="shared" si="65"/>
        <v>2925</v>
      </c>
      <c r="M396" s="24">
        <f t="shared" si="66"/>
        <v>3150</v>
      </c>
      <c r="N396" s="24">
        <f t="shared" si="67"/>
        <v>3262</v>
      </c>
      <c r="O396" s="6" t="s">
        <v>658</v>
      </c>
      <c r="P396" s="6" t="s">
        <v>659</v>
      </c>
      <c r="Q396" s="6" t="s">
        <v>30</v>
      </c>
      <c r="R396" s="44" t="s">
        <v>7092</v>
      </c>
      <c r="S396" s="25"/>
      <c r="T396" s="25" t="str">
        <f t="shared" si="62"/>
        <v/>
      </c>
      <c r="U396" s="25" t="s">
        <v>7092</v>
      </c>
      <c r="V396" s="78" t="s">
        <v>2434</v>
      </c>
      <c r="W396" s="25"/>
      <c r="X396" s="64"/>
      <c r="Y396" s="3" t="s">
        <v>8210</v>
      </c>
    </row>
    <row r="397" spans="1:25" ht="60" x14ac:dyDescent="0.2">
      <c r="A397" s="24">
        <v>395</v>
      </c>
      <c r="B397" s="17" t="s">
        <v>580</v>
      </c>
      <c r="C397" s="5" t="s">
        <v>581</v>
      </c>
      <c r="D397" s="4" t="s">
        <v>654</v>
      </c>
      <c r="E397" s="5" t="s">
        <v>680</v>
      </c>
      <c r="F397" s="4" t="s">
        <v>681</v>
      </c>
      <c r="G397" s="5" t="s">
        <v>682</v>
      </c>
      <c r="H397" s="4" t="s">
        <v>681</v>
      </c>
      <c r="I397" s="5">
        <v>2250</v>
      </c>
      <c r="J397" s="24">
        <f t="shared" si="63"/>
        <v>2475</v>
      </c>
      <c r="K397" s="24">
        <f t="shared" si="64"/>
        <v>2700</v>
      </c>
      <c r="L397" s="24">
        <f t="shared" si="65"/>
        <v>2925</v>
      </c>
      <c r="M397" s="24">
        <f t="shared" si="66"/>
        <v>3150</v>
      </c>
      <c r="N397" s="24">
        <f t="shared" si="67"/>
        <v>3262</v>
      </c>
      <c r="O397" s="6" t="s">
        <v>658</v>
      </c>
      <c r="P397" s="6" t="s">
        <v>659</v>
      </c>
      <c r="Q397" s="6" t="s">
        <v>30</v>
      </c>
      <c r="R397" s="44" t="s">
        <v>7092</v>
      </c>
      <c r="S397" s="25"/>
      <c r="T397" s="25" t="str">
        <f t="shared" si="62"/>
        <v/>
      </c>
      <c r="U397" s="25" t="s">
        <v>7092</v>
      </c>
      <c r="V397" s="78" t="s">
        <v>2434</v>
      </c>
      <c r="W397" s="25"/>
      <c r="Y397" s="3" t="s">
        <v>8210</v>
      </c>
    </row>
    <row r="398" spans="1:25" ht="75" x14ac:dyDescent="0.2">
      <c r="A398" s="24">
        <v>396</v>
      </c>
      <c r="B398" s="17" t="s">
        <v>580</v>
      </c>
      <c r="C398" s="5" t="s">
        <v>581</v>
      </c>
      <c r="D398" s="4" t="s">
        <v>654</v>
      </c>
      <c r="E398" s="5" t="s">
        <v>702</v>
      </c>
      <c r="F398" s="4" t="s">
        <v>703</v>
      </c>
      <c r="G398" s="5" t="s">
        <v>704</v>
      </c>
      <c r="H398" s="4" t="s">
        <v>703</v>
      </c>
      <c r="I398" s="5">
        <v>2250</v>
      </c>
      <c r="J398" s="24">
        <f t="shared" si="63"/>
        <v>2475</v>
      </c>
      <c r="K398" s="24">
        <f t="shared" si="64"/>
        <v>2700</v>
      </c>
      <c r="L398" s="24">
        <f t="shared" si="65"/>
        <v>2925</v>
      </c>
      <c r="M398" s="24">
        <f t="shared" si="66"/>
        <v>3150</v>
      </c>
      <c r="N398" s="24">
        <f t="shared" si="67"/>
        <v>3262</v>
      </c>
      <c r="O398" s="6" t="s">
        <v>705</v>
      </c>
      <c r="P398" s="6" t="s">
        <v>706</v>
      </c>
      <c r="Q398" s="6" t="s">
        <v>33</v>
      </c>
      <c r="R398" s="44" t="s">
        <v>7092</v>
      </c>
      <c r="S398" s="25"/>
      <c r="T398" s="25" t="str">
        <f t="shared" si="62"/>
        <v/>
      </c>
      <c r="U398" s="25" t="s">
        <v>7092</v>
      </c>
      <c r="V398" s="78" t="s">
        <v>2434</v>
      </c>
      <c r="W398" s="25"/>
      <c r="Y398" s="3" t="s">
        <v>8210</v>
      </c>
    </row>
    <row r="399" spans="1:25" ht="75" x14ac:dyDescent="0.2">
      <c r="A399" s="24">
        <v>397</v>
      </c>
      <c r="B399" s="17" t="s">
        <v>580</v>
      </c>
      <c r="C399" s="5" t="s">
        <v>581</v>
      </c>
      <c r="D399" s="4" t="s">
        <v>654</v>
      </c>
      <c r="E399" s="5" t="s">
        <v>858</v>
      </c>
      <c r="F399" s="4" t="s">
        <v>859</v>
      </c>
      <c r="G399" s="5" t="s">
        <v>860</v>
      </c>
      <c r="H399" s="4" t="s">
        <v>859</v>
      </c>
      <c r="I399" s="5">
        <v>2250</v>
      </c>
      <c r="J399" s="24">
        <f t="shared" si="63"/>
        <v>2475</v>
      </c>
      <c r="K399" s="24">
        <f t="shared" si="64"/>
        <v>2700</v>
      </c>
      <c r="L399" s="24">
        <f t="shared" si="65"/>
        <v>2925</v>
      </c>
      <c r="M399" s="24">
        <f t="shared" si="66"/>
        <v>3150</v>
      </c>
      <c r="N399" s="24">
        <f t="shared" si="67"/>
        <v>3262</v>
      </c>
      <c r="O399" s="6" t="s">
        <v>861</v>
      </c>
      <c r="P399" s="6" t="s">
        <v>862</v>
      </c>
      <c r="Q399" s="6" t="s">
        <v>33</v>
      </c>
      <c r="R399" s="44" t="s">
        <v>7092</v>
      </c>
      <c r="S399" s="25"/>
      <c r="T399" s="25" t="str">
        <f t="shared" si="62"/>
        <v/>
      </c>
      <c r="U399" s="25" t="s">
        <v>7092</v>
      </c>
      <c r="V399" s="78" t="s">
        <v>2434</v>
      </c>
      <c r="W399" s="25"/>
      <c r="Y399" s="3" t="s">
        <v>8210</v>
      </c>
    </row>
    <row r="400" spans="1:25" ht="90" x14ac:dyDescent="0.2">
      <c r="A400" s="24">
        <v>398</v>
      </c>
      <c r="B400" s="17" t="s">
        <v>580</v>
      </c>
      <c r="C400" s="5" t="s">
        <v>581</v>
      </c>
      <c r="D400" s="4" t="s">
        <v>654</v>
      </c>
      <c r="E400" s="5" t="s">
        <v>801</v>
      </c>
      <c r="F400" s="4" t="s">
        <v>802</v>
      </c>
      <c r="G400" s="5" t="s">
        <v>803</v>
      </c>
      <c r="H400" s="4" t="s">
        <v>804</v>
      </c>
      <c r="I400" s="5">
        <v>2250</v>
      </c>
      <c r="J400" s="24">
        <f t="shared" si="63"/>
        <v>2475</v>
      </c>
      <c r="K400" s="24">
        <f t="shared" si="64"/>
        <v>2700</v>
      </c>
      <c r="L400" s="24">
        <f t="shared" si="65"/>
        <v>2925</v>
      </c>
      <c r="M400" s="24">
        <f t="shared" si="66"/>
        <v>3150</v>
      </c>
      <c r="N400" s="24">
        <f t="shared" si="67"/>
        <v>3262</v>
      </c>
      <c r="O400" s="6" t="s">
        <v>792</v>
      </c>
      <c r="P400" s="6" t="s">
        <v>793</v>
      </c>
      <c r="Q400" s="6" t="s">
        <v>33</v>
      </c>
      <c r="R400" s="44" t="s">
        <v>7092</v>
      </c>
      <c r="S400" s="25"/>
      <c r="T400" s="25" t="str">
        <f t="shared" si="62"/>
        <v/>
      </c>
      <c r="U400" s="25" t="s">
        <v>7092</v>
      </c>
      <c r="V400" s="78" t="s">
        <v>2434</v>
      </c>
      <c r="W400" s="25"/>
      <c r="Y400" s="3" t="s">
        <v>8210</v>
      </c>
    </row>
    <row r="401" spans="1:25" ht="90" x14ac:dyDescent="0.2">
      <c r="A401" s="24">
        <v>399</v>
      </c>
      <c r="B401" s="17" t="s">
        <v>580</v>
      </c>
      <c r="C401" s="5" t="s">
        <v>581</v>
      </c>
      <c r="D401" s="4" t="s">
        <v>654</v>
      </c>
      <c r="E401" s="5" t="s">
        <v>801</v>
      </c>
      <c r="F401" s="4" t="s">
        <v>802</v>
      </c>
      <c r="G401" s="5" t="s">
        <v>805</v>
      </c>
      <c r="H401" s="4" t="s">
        <v>806</v>
      </c>
      <c r="I401" s="5">
        <v>2250</v>
      </c>
      <c r="J401" s="24">
        <f t="shared" si="63"/>
        <v>2475</v>
      </c>
      <c r="K401" s="24">
        <f t="shared" si="64"/>
        <v>2700</v>
      </c>
      <c r="L401" s="24">
        <f t="shared" si="65"/>
        <v>2925</v>
      </c>
      <c r="M401" s="24">
        <f t="shared" si="66"/>
        <v>3150</v>
      </c>
      <c r="N401" s="24">
        <f t="shared" si="67"/>
        <v>3262</v>
      </c>
      <c r="O401" s="6" t="s">
        <v>792</v>
      </c>
      <c r="P401" s="6" t="s">
        <v>793</v>
      </c>
      <c r="Q401" s="6" t="s">
        <v>33</v>
      </c>
      <c r="R401" s="44" t="s">
        <v>7092</v>
      </c>
      <c r="S401" s="25"/>
      <c r="T401" s="25" t="str">
        <f t="shared" si="62"/>
        <v/>
      </c>
      <c r="U401" s="25" t="s">
        <v>7092</v>
      </c>
      <c r="V401" s="78" t="s">
        <v>2434</v>
      </c>
      <c r="W401" s="25"/>
      <c r="Y401" s="3" t="s">
        <v>8210</v>
      </c>
    </row>
    <row r="402" spans="1:25" ht="75" x14ac:dyDescent="0.2">
      <c r="A402" s="24">
        <v>400</v>
      </c>
      <c r="B402" s="17" t="s">
        <v>580</v>
      </c>
      <c r="C402" s="5" t="s">
        <v>581</v>
      </c>
      <c r="D402" s="4" t="s">
        <v>654</v>
      </c>
      <c r="E402" s="5" t="s">
        <v>759</v>
      </c>
      <c r="F402" s="4" t="s">
        <v>760</v>
      </c>
      <c r="G402" s="5" t="s">
        <v>761</v>
      </c>
      <c r="H402" s="4" t="s">
        <v>760</v>
      </c>
      <c r="I402" s="5">
        <v>2250</v>
      </c>
      <c r="J402" s="24">
        <f t="shared" si="63"/>
        <v>2475</v>
      </c>
      <c r="K402" s="24">
        <f t="shared" si="64"/>
        <v>2700</v>
      </c>
      <c r="L402" s="24">
        <f t="shared" si="65"/>
        <v>2925</v>
      </c>
      <c r="M402" s="24">
        <f t="shared" si="66"/>
        <v>3150</v>
      </c>
      <c r="N402" s="24">
        <f t="shared" si="67"/>
        <v>3262</v>
      </c>
      <c r="O402" s="6" t="s">
        <v>635</v>
      </c>
      <c r="P402" s="6" t="s">
        <v>762</v>
      </c>
      <c r="Q402" s="6" t="s">
        <v>33</v>
      </c>
      <c r="R402" s="44" t="s">
        <v>7092</v>
      </c>
      <c r="S402" s="25"/>
      <c r="T402" s="25" t="str">
        <f t="shared" ref="T402:T465" si="68">IF(I402&gt;65000,"YES","")</f>
        <v/>
      </c>
      <c r="U402" s="25" t="s">
        <v>7092</v>
      </c>
      <c r="V402" s="78" t="s">
        <v>2434</v>
      </c>
      <c r="W402" s="25"/>
      <c r="Y402" s="3" t="s">
        <v>8210</v>
      </c>
    </row>
    <row r="403" spans="1:25" ht="90" x14ac:dyDescent="0.2">
      <c r="A403" s="24">
        <v>401</v>
      </c>
      <c r="B403" s="17" t="s">
        <v>580</v>
      </c>
      <c r="C403" s="5" t="s">
        <v>581</v>
      </c>
      <c r="D403" s="4" t="s">
        <v>654</v>
      </c>
      <c r="E403" s="5" t="s">
        <v>850</v>
      </c>
      <c r="F403" s="4" t="s">
        <v>851</v>
      </c>
      <c r="G403" s="5" t="s">
        <v>852</v>
      </c>
      <c r="H403" s="4" t="s">
        <v>853</v>
      </c>
      <c r="I403" s="5">
        <v>2250</v>
      </c>
      <c r="J403" s="24">
        <f t="shared" si="63"/>
        <v>2475</v>
      </c>
      <c r="K403" s="24">
        <f t="shared" si="64"/>
        <v>2700</v>
      </c>
      <c r="L403" s="24">
        <f t="shared" si="65"/>
        <v>2925</v>
      </c>
      <c r="M403" s="24">
        <f t="shared" si="66"/>
        <v>3150</v>
      </c>
      <c r="N403" s="24">
        <f t="shared" si="67"/>
        <v>3262</v>
      </c>
      <c r="O403" s="6" t="s">
        <v>854</v>
      </c>
      <c r="P403" s="6" t="s">
        <v>855</v>
      </c>
      <c r="Q403" s="6" t="s">
        <v>33</v>
      </c>
      <c r="R403" s="44" t="s">
        <v>7092</v>
      </c>
      <c r="S403" s="25"/>
      <c r="T403" s="25" t="str">
        <f t="shared" si="68"/>
        <v/>
      </c>
      <c r="U403" s="25" t="s">
        <v>7092</v>
      </c>
      <c r="V403" s="78" t="s">
        <v>2434</v>
      </c>
      <c r="W403" s="25"/>
      <c r="Y403" s="3" t="s">
        <v>8210</v>
      </c>
    </row>
    <row r="404" spans="1:25" ht="90" x14ac:dyDescent="0.2">
      <c r="A404" s="24">
        <v>402</v>
      </c>
      <c r="B404" s="17" t="s">
        <v>580</v>
      </c>
      <c r="C404" s="5" t="s">
        <v>581</v>
      </c>
      <c r="D404" s="4" t="s">
        <v>654</v>
      </c>
      <c r="E404" s="5" t="s">
        <v>850</v>
      </c>
      <c r="F404" s="4" t="s">
        <v>851</v>
      </c>
      <c r="G404" s="5" t="s">
        <v>856</v>
      </c>
      <c r="H404" s="4" t="s">
        <v>857</v>
      </c>
      <c r="I404" s="5">
        <v>2250</v>
      </c>
      <c r="J404" s="24">
        <f t="shared" si="63"/>
        <v>2475</v>
      </c>
      <c r="K404" s="24">
        <f t="shared" si="64"/>
        <v>2700</v>
      </c>
      <c r="L404" s="24">
        <f t="shared" si="65"/>
        <v>2925</v>
      </c>
      <c r="M404" s="24">
        <f t="shared" si="66"/>
        <v>3150</v>
      </c>
      <c r="N404" s="24">
        <f t="shared" si="67"/>
        <v>3262</v>
      </c>
      <c r="O404" s="6" t="s">
        <v>854</v>
      </c>
      <c r="P404" s="6" t="s">
        <v>855</v>
      </c>
      <c r="Q404" s="6" t="s">
        <v>33</v>
      </c>
      <c r="R404" s="44" t="s">
        <v>7092</v>
      </c>
      <c r="S404" s="25"/>
      <c r="T404" s="25" t="str">
        <f t="shared" si="68"/>
        <v/>
      </c>
      <c r="U404" s="25" t="s">
        <v>7092</v>
      </c>
      <c r="V404" s="78" t="s">
        <v>2434</v>
      </c>
      <c r="W404" s="25"/>
      <c r="Y404" s="3" t="s">
        <v>8210</v>
      </c>
    </row>
    <row r="405" spans="1:25" ht="75" x14ac:dyDescent="0.2">
      <c r="A405" s="24">
        <v>403</v>
      </c>
      <c r="B405" s="17" t="s">
        <v>580</v>
      </c>
      <c r="C405" s="5" t="s">
        <v>581</v>
      </c>
      <c r="D405" s="4" t="s">
        <v>654</v>
      </c>
      <c r="E405" s="5" t="s">
        <v>707</v>
      </c>
      <c r="F405" s="4" t="s">
        <v>708</v>
      </c>
      <c r="G405" s="5" t="s">
        <v>709</v>
      </c>
      <c r="H405" s="4" t="s">
        <v>708</v>
      </c>
      <c r="I405" s="5">
        <v>2250</v>
      </c>
      <c r="J405" s="24">
        <f t="shared" si="63"/>
        <v>2475</v>
      </c>
      <c r="K405" s="24">
        <f t="shared" si="64"/>
        <v>2700</v>
      </c>
      <c r="L405" s="24">
        <f t="shared" si="65"/>
        <v>2925</v>
      </c>
      <c r="M405" s="24">
        <f t="shared" si="66"/>
        <v>3150</v>
      </c>
      <c r="N405" s="24">
        <f t="shared" si="67"/>
        <v>3262</v>
      </c>
      <c r="O405" s="6" t="s">
        <v>710</v>
      </c>
      <c r="P405" s="6" t="s">
        <v>711</v>
      </c>
      <c r="Q405" s="6" t="s">
        <v>33</v>
      </c>
      <c r="R405" s="44" t="s">
        <v>7092</v>
      </c>
      <c r="S405" s="25"/>
      <c r="T405" s="25" t="str">
        <f t="shared" si="68"/>
        <v/>
      </c>
      <c r="U405" s="25" t="s">
        <v>7092</v>
      </c>
      <c r="V405" s="78" t="s">
        <v>2434</v>
      </c>
      <c r="W405" s="25"/>
      <c r="Y405" s="3" t="s">
        <v>8210</v>
      </c>
    </row>
    <row r="406" spans="1:25" ht="105" x14ac:dyDescent="0.2">
      <c r="A406" s="24">
        <v>404</v>
      </c>
      <c r="B406" s="17" t="s">
        <v>580</v>
      </c>
      <c r="C406" s="5" t="s">
        <v>581</v>
      </c>
      <c r="D406" s="4" t="s">
        <v>916</v>
      </c>
      <c r="E406" s="5" t="s">
        <v>917</v>
      </c>
      <c r="F406" s="4" t="s">
        <v>918</v>
      </c>
      <c r="G406" s="5" t="s">
        <v>919</v>
      </c>
      <c r="H406" s="4" t="s">
        <v>918</v>
      </c>
      <c r="I406" s="5">
        <v>2250</v>
      </c>
      <c r="J406" s="24">
        <f t="shared" si="63"/>
        <v>2475</v>
      </c>
      <c r="K406" s="24">
        <f t="shared" si="64"/>
        <v>2700</v>
      </c>
      <c r="L406" s="24">
        <f t="shared" si="65"/>
        <v>2925</v>
      </c>
      <c r="M406" s="24">
        <f t="shared" si="66"/>
        <v>3150</v>
      </c>
      <c r="N406" s="24">
        <f t="shared" si="67"/>
        <v>3262</v>
      </c>
      <c r="O406" s="6" t="s">
        <v>920</v>
      </c>
      <c r="P406" s="6" t="s">
        <v>921</v>
      </c>
      <c r="Q406" s="6" t="s">
        <v>33</v>
      </c>
      <c r="R406" s="44" t="s">
        <v>7092</v>
      </c>
      <c r="S406" s="25"/>
      <c r="T406" s="25" t="str">
        <f t="shared" si="68"/>
        <v/>
      </c>
      <c r="U406" s="25" t="s">
        <v>7092</v>
      </c>
      <c r="V406" s="78" t="s">
        <v>2434</v>
      </c>
      <c r="W406" s="25"/>
      <c r="Y406" s="3" t="s">
        <v>8210</v>
      </c>
    </row>
    <row r="407" spans="1:25" ht="60" x14ac:dyDescent="0.2">
      <c r="A407" s="24">
        <v>405</v>
      </c>
      <c r="B407" s="17" t="s">
        <v>580</v>
      </c>
      <c r="C407" s="5" t="s">
        <v>581</v>
      </c>
      <c r="D407" s="4" t="s">
        <v>712</v>
      </c>
      <c r="E407" s="5" t="s">
        <v>771</v>
      </c>
      <c r="F407" s="4" t="s">
        <v>772</v>
      </c>
      <c r="G407" s="5" t="s">
        <v>773</v>
      </c>
      <c r="H407" s="4" t="s">
        <v>772</v>
      </c>
      <c r="I407" s="5">
        <v>2250</v>
      </c>
      <c r="J407" s="24">
        <f t="shared" si="63"/>
        <v>2475</v>
      </c>
      <c r="K407" s="24">
        <f t="shared" si="64"/>
        <v>2700</v>
      </c>
      <c r="L407" s="24">
        <f t="shared" si="65"/>
        <v>2925</v>
      </c>
      <c r="M407" s="24">
        <f t="shared" si="66"/>
        <v>3150</v>
      </c>
      <c r="N407" s="24">
        <f t="shared" si="67"/>
        <v>3262</v>
      </c>
      <c r="O407" s="6" t="s">
        <v>774</v>
      </c>
      <c r="P407" s="6" t="s">
        <v>775</v>
      </c>
      <c r="Q407" s="6" t="s">
        <v>30</v>
      </c>
      <c r="R407" s="44" t="s">
        <v>7092</v>
      </c>
      <c r="S407" s="25"/>
      <c r="T407" s="25" t="str">
        <f t="shared" si="68"/>
        <v/>
      </c>
      <c r="U407" s="25" t="s">
        <v>7092</v>
      </c>
      <c r="V407" s="78" t="s">
        <v>2434</v>
      </c>
      <c r="W407" s="25"/>
      <c r="Y407" s="3" t="s">
        <v>8210</v>
      </c>
    </row>
    <row r="408" spans="1:25" ht="90" x14ac:dyDescent="0.2">
      <c r="A408" s="24">
        <v>406</v>
      </c>
      <c r="B408" s="17" t="s">
        <v>580</v>
      </c>
      <c r="C408" s="5" t="s">
        <v>581</v>
      </c>
      <c r="D408" s="4" t="s">
        <v>712</v>
      </c>
      <c r="E408" s="5" t="s">
        <v>782</v>
      </c>
      <c r="F408" s="4" t="s">
        <v>783</v>
      </c>
      <c r="G408" s="5" t="s">
        <v>784</v>
      </c>
      <c r="H408" s="4" t="s">
        <v>783</v>
      </c>
      <c r="I408" s="5">
        <v>2250</v>
      </c>
      <c r="J408" s="24">
        <f t="shared" si="63"/>
        <v>2475</v>
      </c>
      <c r="K408" s="24">
        <f t="shared" si="64"/>
        <v>2700</v>
      </c>
      <c r="L408" s="24">
        <f t="shared" si="65"/>
        <v>2925</v>
      </c>
      <c r="M408" s="24">
        <f t="shared" si="66"/>
        <v>3150</v>
      </c>
      <c r="N408" s="24">
        <f t="shared" si="67"/>
        <v>3262</v>
      </c>
      <c r="O408" s="6" t="s">
        <v>785</v>
      </c>
      <c r="P408" s="6" t="s">
        <v>786</v>
      </c>
      <c r="Q408" s="6" t="s">
        <v>33</v>
      </c>
      <c r="R408" s="44" t="s">
        <v>7092</v>
      </c>
      <c r="S408" s="25"/>
      <c r="T408" s="25" t="str">
        <f t="shared" si="68"/>
        <v/>
      </c>
      <c r="U408" s="25" t="s">
        <v>7092</v>
      </c>
      <c r="V408" s="78" t="s">
        <v>2434</v>
      </c>
      <c r="W408" s="25"/>
      <c r="Y408" s="3" t="s">
        <v>8210</v>
      </c>
    </row>
    <row r="409" spans="1:25" ht="90" x14ac:dyDescent="0.2">
      <c r="A409" s="24">
        <v>407</v>
      </c>
      <c r="B409" s="17" t="s">
        <v>580</v>
      </c>
      <c r="C409" s="5" t="s">
        <v>581</v>
      </c>
      <c r="D409" s="4" t="s">
        <v>712</v>
      </c>
      <c r="E409" s="5" t="s">
        <v>833</v>
      </c>
      <c r="F409" s="4" t="s">
        <v>834</v>
      </c>
      <c r="G409" s="5" t="s">
        <v>835</v>
      </c>
      <c r="H409" s="4" t="s">
        <v>836</v>
      </c>
      <c r="I409" s="5">
        <v>2250</v>
      </c>
      <c r="J409" s="24">
        <f t="shared" si="63"/>
        <v>2475</v>
      </c>
      <c r="K409" s="24">
        <f t="shared" si="64"/>
        <v>2700</v>
      </c>
      <c r="L409" s="24">
        <f t="shared" si="65"/>
        <v>2925</v>
      </c>
      <c r="M409" s="24">
        <f t="shared" si="66"/>
        <v>3150</v>
      </c>
      <c r="N409" s="24">
        <f t="shared" si="67"/>
        <v>3262</v>
      </c>
      <c r="O409" s="6" t="s">
        <v>837</v>
      </c>
      <c r="P409" s="6" t="s">
        <v>748</v>
      </c>
      <c r="Q409" s="6" t="s">
        <v>33</v>
      </c>
      <c r="R409" s="44" t="s">
        <v>7092</v>
      </c>
      <c r="S409" s="25"/>
      <c r="T409" s="25" t="str">
        <f t="shared" si="68"/>
        <v/>
      </c>
      <c r="U409" s="25" t="s">
        <v>7092</v>
      </c>
      <c r="V409" s="78" t="s">
        <v>2434</v>
      </c>
      <c r="W409" s="25"/>
      <c r="Y409" s="3" t="s">
        <v>8210</v>
      </c>
    </row>
    <row r="410" spans="1:25" ht="90" x14ac:dyDescent="0.2">
      <c r="A410" s="24">
        <v>408</v>
      </c>
      <c r="B410" s="17" t="s">
        <v>580</v>
      </c>
      <c r="C410" s="5" t="s">
        <v>581</v>
      </c>
      <c r="D410" s="4" t="s">
        <v>712</v>
      </c>
      <c r="E410" s="5" t="s">
        <v>833</v>
      </c>
      <c r="F410" s="4" t="s">
        <v>834</v>
      </c>
      <c r="G410" s="5" t="s">
        <v>838</v>
      </c>
      <c r="H410" s="4" t="s">
        <v>839</v>
      </c>
      <c r="I410" s="5">
        <v>2250</v>
      </c>
      <c r="J410" s="24">
        <f t="shared" si="63"/>
        <v>2475</v>
      </c>
      <c r="K410" s="24">
        <f t="shared" si="64"/>
        <v>2700</v>
      </c>
      <c r="L410" s="24">
        <f t="shared" si="65"/>
        <v>2925</v>
      </c>
      <c r="M410" s="24">
        <f t="shared" si="66"/>
        <v>3150</v>
      </c>
      <c r="N410" s="24">
        <f t="shared" si="67"/>
        <v>3262</v>
      </c>
      <c r="O410" s="6" t="s">
        <v>837</v>
      </c>
      <c r="P410" s="6" t="s">
        <v>748</v>
      </c>
      <c r="Q410" s="6" t="s">
        <v>607</v>
      </c>
      <c r="R410" s="44" t="s">
        <v>7092</v>
      </c>
      <c r="S410" s="25"/>
      <c r="T410" s="25" t="str">
        <f t="shared" si="68"/>
        <v/>
      </c>
      <c r="U410" s="25" t="s">
        <v>7092</v>
      </c>
      <c r="V410" s="78" t="s">
        <v>2434</v>
      </c>
      <c r="W410" s="25"/>
      <c r="Y410" s="3" t="s">
        <v>8210</v>
      </c>
    </row>
    <row r="411" spans="1:25" ht="105" x14ac:dyDescent="0.2">
      <c r="A411" s="24">
        <v>409</v>
      </c>
      <c r="B411" s="17" t="s">
        <v>580</v>
      </c>
      <c r="C411" s="5" t="s">
        <v>581</v>
      </c>
      <c r="D411" s="4" t="s">
        <v>712</v>
      </c>
      <c r="E411" s="5" t="s">
        <v>766</v>
      </c>
      <c r="F411" s="4" t="s">
        <v>767</v>
      </c>
      <c r="G411" s="5" t="s">
        <v>768</v>
      </c>
      <c r="H411" s="4" t="s">
        <v>767</v>
      </c>
      <c r="I411" s="5">
        <v>2250</v>
      </c>
      <c r="J411" s="24">
        <f t="shared" si="63"/>
        <v>2475</v>
      </c>
      <c r="K411" s="24">
        <f t="shared" si="64"/>
        <v>2700</v>
      </c>
      <c r="L411" s="24">
        <f t="shared" si="65"/>
        <v>2925</v>
      </c>
      <c r="M411" s="24">
        <f t="shared" si="66"/>
        <v>3150</v>
      </c>
      <c r="N411" s="24">
        <f t="shared" si="67"/>
        <v>3262</v>
      </c>
      <c r="O411" s="6" t="s">
        <v>769</v>
      </c>
      <c r="P411" s="6" t="s">
        <v>770</v>
      </c>
      <c r="Q411" s="6" t="s">
        <v>33</v>
      </c>
      <c r="R411" s="44" t="s">
        <v>7092</v>
      </c>
      <c r="S411" s="25"/>
      <c r="T411" s="25" t="str">
        <f t="shared" si="68"/>
        <v/>
      </c>
      <c r="U411" s="25" t="s">
        <v>7092</v>
      </c>
      <c r="V411" s="78" t="s">
        <v>2434</v>
      </c>
      <c r="W411" s="25"/>
      <c r="Y411" s="3" t="s">
        <v>8210</v>
      </c>
    </row>
    <row r="412" spans="1:25" ht="105" x14ac:dyDescent="0.2">
      <c r="A412" s="24">
        <v>410</v>
      </c>
      <c r="B412" s="17" t="s">
        <v>580</v>
      </c>
      <c r="C412" s="5" t="s">
        <v>581</v>
      </c>
      <c r="D412" s="4" t="s">
        <v>712</v>
      </c>
      <c r="E412" s="5" t="s">
        <v>722</v>
      </c>
      <c r="F412" s="4" t="s">
        <v>723</v>
      </c>
      <c r="G412" s="5" t="s">
        <v>724</v>
      </c>
      <c r="H412" s="4" t="s">
        <v>723</v>
      </c>
      <c r="I412" s="5">
        <v>2250</v>
      </c>
      <c r="J412" s="24">
        <f t="shared" si="63"/>
        <v>2475</v>
      </c>
      <c r="K412" s="24">
        <f t="shared" si="64"/>
        <v>2700</v>
      </c>
      <c r="L412" s="24">
        <f t="shared" si="65"/>
        <v>2925</v>
      </c>
      <c r="M412" s="24">
        <f t="shared" si="66"/>
        <v>3150</v>
      </c>
      <c r="N412" s="24">
        <f t="shared" si="67"/>
        <v>3262</v>
      </c>
      <c r="O412" s="6" t="s">
        <v>725</v>
      </c>
      <c r="P412" s="6" t="s">
        <v>726</v>
      </c>
      <c r="Q412" s="6" t="s">
        <v>33</v>
      </c>
      <c r="R412" s="44" t="s">
        <v>7092</v>
      </c>
      <c r="S412" s="25"/>
      <c r="T412" s="25" t="str">
        <f t="shared" si="68"/>
        <v/>
      </c>
      <c r="U412" s="25" t="s">
        <v>7092</v>
      </c>
      <c r="V412" s="78" t="s">
        <v>2434</v>
      </c>
      <c r="W412" s="25"/>
      <c r="Y412" s="3" t="s">
        <v>8210</v>
      </c>
    </row>
    <row r="413" spans="1:25" ht="150" x14ac:dyDescent="0.2">
      <c r="A413" s="24">
        <v>411</v>
      </c>
      <c r="B413" s="17" t="s">
        <v>580</v>
      </c>
      <c r="C413" s="5" t="s">
        <v>581</v>
      </c>
      <c r="D413" s="4" t="s">
        <v>712</v>
      </c>
      <c r="E413" s="5" t="s">
        <v>727</v>
      </c>
      <c r="F413" s="4" t="s">
        <v>728</v>
      </c>
      <c r="G413" s="5" t="s">
        <v>729</v>
      </c>
      <c r="H413" s="4" t="s">
        <v>728</v>
      </c>
      <c r="I413" s="5">
        <v>2250</v>
      </c>
      <c r="J413" s="24">
        <f t="shared" si="63"/>
        <v>2475</v>
      </c>
      <c r="K413" s="24">
        <f t="shared" si="64"/>
        <v>2700</v>
      </c>
      <c r="L413" s="24">
        <f t="shared" si="65"/>
        <v>2925</v>
      </c>
      <c r="M413" s="24">
        <f t="shared" si="66"/>
        <v>3150</v>
      </c>
      <c r="N413" s="24">
        <f t="shared" si="67"/>
        <v>3262</v>
      </c>
      <c r="O413" s="6" t="s">
        <v>730</v>
      </c>
      <c r="P413" s="6" t="s">
        <v>731</v>
      </c>
      <c r="Q413" s="6" t="s">
        <v>33</v>
      </c>
      <c r="R413" s="44" t="s">
        <v>7092</v>
      </c>
      <c r="S413" s="25"/>
      <c r="T413" s="25" t="str">
        <f t="shared" si="68"/>
        <v/>
      </c>
      <c r="U413" s="25" t="s">
        <v>7092</v>
      </c>
      <c r="V413" s="78" t="s">
        <v>2434</v>
      </c>
      <c r="W413" s="25"/>
      <c r="Y413" s="3" t="s">
        <v>8210</v>
      </c>
    </row>
    <row r="414" spans="1:25" ht="75" x14ac:dyDescent="0.2">
      <c r="A414" s="24">
        <v>412</v>
      </c>
      <c r="B414" s="17" t="s">
        <v>580</v>
      </c>
      <c r="C414" s="5" t="s">
        <v>581</v>
      </c>
      <c r="D414" s="4" t="s">
        <v>712</v>
      </c>
      <c r="E414" s="5" t="s">
        <v>713</v>
      </c>
      <c r="F414" s="4" t="s">
        <v>714</v>
      </c>
      <c r="G414" s="5" t="s">
        <v>715</v>
      </c>
      <c r="H414" s="4" t="s">
        <v>714</v>
      </c>
      <c r="I414" s="5">
        <v>2250</v>
      </c>
      <c r="J414" s="24">
        <f t="shared" si="63"/>
        <v>2475</v>
      </c>
      <c r="K414" s="24">
        <f t="shared" si="64"/>
        <v>2700</v>
      </c>
      <c r="L414" s="24">
        <f t="shared" si="65"/>
        <v>2925</v>
      </c>
      <c r="M414" s="24">
        <f t="shared" si="66"/>
        <v>3150</v>
      </c>
      <c r="N414" s="24">
        <f t="shared" si="67"/>
        <v>3262</v>
      </c>
      <c r="O414" s="6" t="s">
        <v>716</v>
      </c>
      <c r="P414" s="6" t="s">
        <v>717</v>
      </c>
      <c r="Q414" s="6" t="s">
        <v>33</v>
      </c>
      <c r="R414" s="44" t="s">
        <v>7092</v>
      </c>
      <c r="S414" s="25"/>
      <c r="T414" s="25" t="str">
        <f t="shared" si="68"/>
        <v/>
      </c>
      <c r="U414" s="25" t="s">
        <v>7092</v>
      </c>
      <c r="V414" s="78" t="s">
        <v>2434</v>
      </c>
      <c r="W414" s="25"/>
      <c r="Y414" s="3" t="s">
        <v>8210</v>
      </c>
    </row>
    <row r="415" spans="1:25" ht="90" x14ac:dyDescent="0.2">
      <c r="A415" s="24">
        <v>413</v>
      </c>
      <c r="B415" s="17" t="s">
        <v>580</v>
      </c>
      <c r="C415" s="5" t="s">
        <v>581</v>
      </c>
      <c r="D415" s="4" t="s">
        <v>712</v>
      </c>
      <c r="E415" s="5" t="s">
        <v>913</v>
      </c>
      <c r="F415" s="4" t="s">
        <v>914</v>
      </c>
      <c r="G415" s="5" t="s">
        <v>915</v>
      </c>
      <c r="H415" s="4" t="s">
        <v>914</v>
      </c>
      <c r="I415" s="5">
        <v>2250</v>
      </c>
      <c r="J415" s="24">
        <f t="shared" si="63"/>
        <v>2475</v>
      </c>
      <c r="K415" s="24">
        <f t="shared" si="64"/>
        <v>2700</v>
      </c>
      <c r="L415" s="24">
        <f t="shared" si="65"/>
        <v>2925</v>
      </c>
      <c r="M415" s="24">
        <f t="shared" si="66"/>
        <v>3150</v>
      </c>
      <c r="N415" s="24">
        <f t="shared" si="67"/>
        <v>3262</v>
      </c>
      <c r="O415" s="6" t="s">
        <v>873</v>
      </c>
      <c r="P415" s="6" t="s">
        <v>748</v>
      </c>
      <c r="Q415" s="6" t="s">
        <v>30</v>
      </c>
      <c r="R415" s="44" t="s">
        <v>7092</v>
      </c>
      <c r="S415" s="25"/>
      <c r="T415" s="25" t="str">
        <f t="shared" si="68"/>
        <v/>
      </c>
      <c r="U415" s="25" t="s">
        <v>7092</v>
      </c>
      <c r="V415" s="78" t="s">
        <v>2434</v>
      </c>
      <c r="W415" s="25"/>
      <c r="Y415" s="3" t="s">
        <v>8210</v>
      </c>
    </row>
    <row r="416" spans="1:25" ht="240" x14ac:dyDescent="0.2">
      <c r="A416" s="24">
        <v>414</v>
      </c>
      <c r="B416" s="17" t="s">
        <v>580</v>
      </c>
      <c r="C416" s="5" t="s">
        <v>581</v>
      </c>
      <c r="D416" s="4" t="s">
        <v>712</v>
      </c>
      <c r="E416" s="5" t="s">
        <v>840</v>
      </c>
      <c r="F416" s="4" t="s">
        <v>841</v>
      </c>
      <c r="G416" s="5" t="s">
        <v>846</v>
      </c>
      <c r="H416" s="4" t="s">
        <v>847</v>
      </c>
      <c r="I416" s="5">
        <v>2250</v>
      </c>
      <c r="J416" s="24">
        <f t="shared" si="63"/>
        <v>2475</v>
      </c>
      <c r="K416" s="24">
        <f t="shared" si="64"/>
        <v>2700</v>
      </c>
      <c r="L416" s="24">
        <f t="shared" si="65"/>
        <v>2925</v>
      </c>
      <c r="M416" s="24">
        <f t="shared" si="66"/>
        <v>3150</v>
      </c>
      <c r="N416" s="24">
        <f t="shared" si="67"/>
        <v>3262</v>
      </c>
      <c r="O416" s="6" t="s">
        <v>848</v>
      </c>
      <c r="P416" s="6" t="s">
        <v>849</v>
      </c>
      <c r="Q416" s="6" t="s">
        <v>33</v>
      </c>
      <c r="R416" s="44" t="s">
        <v>7092</v>
      </c>
      <c r="S416" s="25"/>
      <c r="T416" s="25" t="str">
        <f t="shared" si="68"/>
        <v/>
      </c>
      <c r="U416" s="25" t="s">
        <v>7092</v>
      </c>
      <c r="V416" s="78" t="s">
        <v>2434</v>
      </c>
      <c r="W416" s="25"/>
      <c r="Y416" s="3" t="s">
        <v>8210</v>
      </c>
    </row>
    <row r="417" spans="1:27" ht="90" x14ac:dyDescent="0.2">
      <c r="A417" s="24">
        <v>415</v>
      </c>
      <c r="B417" s="17" t="s">
        <v>580</v>
      </c>
      <c r="C417" s="5" t="s">
        <v>581</v>
      </c>
      <c r="D417" s="4" t="s">
        <v>712</v>
      </c>
      <c r="E417" s="5" t="s">
        <v>840</v>
      </c>
      <c r="F417" s="4" t="s">
        <v>841</v>
      </c>
      <c r="G417" s="5" t="s">
        <v>842</v>
      </c>
      <c r="H417" s="4" t="s">
        <v>843</v>
      </c>
      <c r="I417" s="5">
        <v>2250</v>
      </c>
      <c r="J417" s="24">
        <f t="shared" si="63"/>
        <v>2475</v>
      </c>
      <c r="K417" s="24">
        <f t="shared" si="64"/>
        <v>2700</v>
      </c>
      <c r="L417" s="24">
        <f t="shared" si="65"/>
        <v>2925</v>
      </c>
      <c r="M417" s="24">
        <f t="shared" si="66"/>
        <v>3150</v>
      </c>
      <c r="N417" s="24">
        <f t="shared" si="67"/>
        <v>3262</v>
      </c>
      <c r="O417" s="6" t="s">
        <v>837</v>
      </c>
      <c r="P417" s="6" t="s">
        <v>748</v>
      </c>
      <c r="Q417" s="6" t="s">
        <v>33</v>
      </c>
      <c r="R417" s="44" t="s">
        <v>7092</v>
      </c>
      <c r="S417" s="25"/>
      <c r="T417" s="25" t="str">
        <f t="shared" si="68"/>
        <v/>
      </c>
      <c r="U417" s="25" t="s">
        <v>7092</v>
      </c>
      <c r="V417" s="78" t="s">
        <v>2434</v>
      </c>
      <c r="W417" s="25"/>
      <c r="Y417" s="3" t="s">
        <v>8210</v>
      </c>
    </row>
    <row r="418" spans="1:27" ht="90" x14ac:dyDescent="0.2">
      <c r="A418" s="24">
        <v>416</v>
      </c>
      <c r="B418" s="17" t="s">
        <v>580</v>
      </c>
      <c r="C418" s="5" t="s">
        <v>581</v>
      </c>
      <c r="D418" s="4" t="s">
        <v>712</v>
      </c>
      <c r="E418" s="5" t="s">
        <v>840</v>
      </c>
      <c r="F418" s="4" t="s">
        <v>841</v>
      </c>
      <c r="G418" s="5" t="s">
        <v>844</v>
      </c>
      <c r="H418" s="4" t="s">
        <v>845</v>
      </c>
      <c r="I418" s="5">
        <v>2250</v>
      </c>
      <c r="J418" s="24">
        <f t="shared" si="63"/>
        <v>2475</v>
      </c>
      <c r="K418" s="24">
        <f t="shared" si="64"/>
        <v>2700</v>
      </c>
      <c r="L418" s="24">
        <f t="shared" si="65"/>
        <v>2925</v>
      </c>
      <c r="M418" s="24">
        <f t="shared" si="66"/>
        <v>3150</v>
      </c>
      <c r="N418" s="24">
        <f t="shared" si="67"/>
        <v>3262</v>
      </c>
      <c r="O418" s="6" t="s">
        <v>837</v>
      </c>
      <c r="P418" s="6" t="s">
        <v>748</v>
      </c>
      <c r="Q418" s="6" t="s">
        <v>33</v>
      </c>
      <c r="R418" s="44" t="s">
        <v>7092</v>
      </c>
      <c r="S418" s="25"/>
      <c r="T418" s="25" t="str">
        <f t="shared" si="68"/>
        <v/>
      </c>
      <c r="U418" s="25" t="s">
        <v>7092</v>
      </c>
      <c r="V418" s="78" t="s">
        <v>2434</v>
      </c>
      <c r="W418" s="25"/>
      <c r="Y418" s="3" t="s">
        <v>8210</v>
      </c>
    </row>
    <row r="419" spans="1:27" ht="75" x14ac:dyDescent="0.2">
      <c r="A419" s="24">
        <v>417</v>
      </c>
      <c r="B419" s="17" t="s">
        <v>580</v>
      </c>
      <c r="C419" s="5" t="s">
        <v>581</v>
      </c>
      <c r="D419" s="4" t="s">
        <v>712</v>
      </c>
      <c r="E419" s="5" t="s">
        <v>718</v>
      </c>
      <c r="F419" s="4" t="s">
        <v>719</v>
      </c>
      <c r="G419" s="5" t="s">
        <v>720</v>
      </c>
      <c r="H419" s="4" t="s">
        <v>719</v>
      </c>
      <c r="I419" s="5">
        <v>2250</v>
      </c>
      <c r="J419" s="24">
        <f t="shared" si="63"/>
        <v>2475</v>
      </c>
      <c r="K419" s="24">
        <f t="shared" si="64"/>
        <v>2700</v>
      </c>
      <c r="L419" s="24">
        <f t="shared" si="65"/>
        <v>2925</v>
      </c>
      <c r="M419" s="24">
        <f t="shared" si="66"/>
        <v>3150</v>
      </c>
      <c r="N419" s="24">
        <f t="shared" si="67"/>
        <v>3262</v>
      </c>
      <c r="O419" s="6" t="s">
        <v>716</v>
      </c>
      <c r="P419" s="6" t="s">
        <v>721</v>
      </c>
      <c r="Q419" s="6" t="s">
        <v>33</v>
      </c>
      <c r="R419" s="44" t="s">
        <v>7092</v>
      </c>
      <c r="S419" s="25"/>
      <c r="T419" s="25" t="str">
        <f t="shared" si="68"/>
        <v/>
      </c>
      <c r="U419" s="25" t="s">
        <v>7092</v>
      </c>
      <c r="V419" s="78" t="s">
        <v>2434</v>
      </c>
      <c r="W419" s="25"/>
      <c r="Y419" s="3" t="s">
        <v>8210</v>
      </c>
    </row>
    <row r="420" spans="1:27" ht="120" x14ac:dyDescent="0.2">
      <c r="A420" s="24">
        <v>418</v>
      </c>
      <c r="B420" s="17" t="s">
        <v>580</v>
      </c>
      <c r="C420" s="5" t="s">
        <v>581</v>
      </c>
      <c r="D420" s="4" t="s">
        <v>712</v>
      </c>
      <c r="E420" s="5" t="s">
        <v>732</v>
      </c>
      <c r="F420" s="92" t="s">
        <v>8145</v>
      </c>
      <c r="G420" s="5" t="s">
        <v>734</v>
      </c>
      <c r="H420" s="4" t="s">
        <v>733</v>
      </c>
      <c r="I420" s="5">
        <v>2250</v>
      </c>
      <c r="J420" s="24">
        <f t="shared" si="63"/>
        <v>2475</v>
      </c>
      <c r="K420" s="24">
        <f t="shared" si="64"/>
        <v>2700</v>
      </c>
      <c r="L420" s="24">
        <f t="shared" si="65"/>
        <v>2925</v>
      </c>
      <c r="M420" s="24">
        <f t="shared" si="66"/>
        <v>3150</v>
      </c>
      <c r="N420" s="24">
        <f t="shared" si="67"/>
        <v>3262</v>
      </c>
      <c r="O420" s="6" t="s">
        <v>735</v>
      </c>
      <c r="P420" s="6" t="s">
        <v>736</v>
      </c>
      <c r="Q420" s="6" t="s">
        <v>30</v>
      </c>
      <c r="R420" s="44" t="s">
        <v>7092</v>
      </c>
      <c r="S420" s="25"/>
      <c r="T420" s="25" t="str">
        <f t="shared" si="68"/>
        <v/>
      </c>
      <c r="U420" s="25" t="s">
        <v>7092</v>
      </c>
      <c r="V420" s="78" t="s">
        <v>2434</v>
      </c>
      <c r="W420" s="25"/>
      <c r="X420" s="65" t="s">
        <v>8036</v>
      </c>
      <c r="Y420" s="3" t="s">
        <v>8210</v>
      </c>
      <c r="Z420" s="3" t="s">
        <v>8292</v>
      </c>
      <c r="AA420" s="3" t="s">
        <v>8292</v>
      </c>
    </row>
    <row r="421" spans="1:27" ht="120" x14ac:dyDescent="0.2">
      <c r="A421" s="24">
        <v>419</v>
      </c>
      <c r="B421" s="17" t="s">
        <v>580</v>
      </c>
      <c r="C421" s="5" t="s">
        <v>581</v>
      </c>
      <c r="D421" s="4" t="s">
        <v>712</v>
      </c>
      <c r="E421" s="5" t="s">
        <v>732</v>
      </c>
      <c r="F421" s="92" t="s">
        <v>8145</v>
      </c>
      <c r="G421" s="5" t="s">
        <v>738</v>
      </c>
      <c r="H421" s="4" t="s">
        <v>737</v>
      </c>
      <c r="I421" s="5">
        <v>2250</v>
      </c>
      <c r="J421" s="24">
        <f t="shared" si="63"/>
        <v>2475</v>
      </c>
      <c r="K421" s="24">
        <f t="shared" si="64"/>
        <v>2700</v>
      </c>
      <c r="L421" s="24">
        <f t="shared" si="65"/>
        <v>2925</v>
      </c>
      <c r="M421" s="24">
        <f t="shared" si="66"/>
        <v>3150</v>
      </c>
      <c r="N421" s="24">
        <f t="shared" si="67"/>
        <v>3262</v>
      </c>
      <c r="O421" s="6" t="s">
        <v>735</v>
      </c>
      <c r="P421" s="6" t="s">
        <v>736</v>
      </c>
      <c r="Q421" s="6" t="s">
        <v>607</v>
      </c>
      <c r="R421" s="44" t="s">
        <v>7092</v>
      </c>
      <c r="S421" s="25"/>
      <c r="T421" s="25" t="str">
        <f t="shared" si="68"/>
        <v/>
      </c>
      <c r="U421" s="25" t="s">
        <v>7092</v>
      </c>
      <c r="V421" s="78" t="s">
        <v>2434</v>
      </c>
      <c r="W421" s="25"/>
      <c r="X421" s="65" t="s">
        <v>8037</v>
      </c>
      <c r="Y421" s="3" t="s">
        <v>8210</v>
      </c>
      <c r="Z421" s="3" t="s">
        <v>8292</v>
      </c>
      <c r="AA421" s="3" t="s">
        <v>8292</v>
      </c>
    </row>
    <row r="422" spans="1:27" ht="90" x14ac:dyDescent="0.2">
      <c r="A422" s="24">
        <v>420</v>
      </c>
      <c r="B422" s="17" t="s">
        <v>580</v>
      </c>
      <c r="C422" s="5" t="s">
        <v>581</v>
      </c>
      <c r="D422" s="4" t="s">
        <v>1106</v>
      </c>
      <c r="E422" s="5" t="s">
        <v>1107</v>
      </c>
      <c r="F422" s="106" t="s">
        <v>8149</v>
      </c>
      <c r="G422" s="5" t="s">
        <v>1108</v>
      </c>
      <c r="H422" s="18" t="s">
        <v>1109</v>
      </c>
      <c r="I422" s="5">
        <v>8925</v>
      </c>
      <c r="J422" s="24">
        <f t="shared" si="63"/>
        <v>9817</v>
      </c>
      <c r="K422" s="24">
        <f t="shared" si="64"/>
        <v>10710</v>
      </c>
      <c r="L422" s="24">
        <f t="shared" si="65"/>
        <v>11602</v>
      </c>
      <c r="M422" s="24">
        <f t="shared" si="66"/>
        <v>12495</v>
      </c>
      <c r="N422" s="24">
        <f t="shared" si="67"/>
        <v>12941</v>
      </c>
      <c r="O422" s="6" t="s">
        <v>8377</v>
      </c>
      <c r="P422" s="6" t="s">
        <v>8409</v>
      </c>
      <c r="Q422" s="6" t="s">
        <v>33</v>
      </c>
      <c r="R422" s="44"/>
      <c r="S422" s="25"/>
      <c r="T422" s="25" t="str">
        <f t="shared" si="68"/>
        <v/>
      </c>
      <c r="U422" s="25"/>
      <c r="V422" s="78"/>
      <c r="W422" s="25"/>
      <c r="X422" s="65" t="s">
        <v>8046</v>
      </c>
      <c r="Z422" s="3" t="s">
        <v>8292</v>
      </c>
      <c r="AA422" s="3" t="s">
        <v>8292</v>
      </c>
    </row>
    <row r="423" spans="1:27" ht="90" x14ac:dyDescent="0.2">
      <c r="A423" s="24">
        <v>421</v>
      </c>
      <c r="B423" s="17" t="s">
        <v>580</v>
      </c>
      <c r="C423" s="5" t="s">
        <v>581</v>
      </c>
      <c r="D423" s="4" t="s">
        <v>1113</v>
      </c>
      <c r="E423" s="5" t="s">
        <v>1114</v>
      </c>
      <c r="F423" s="4" t="s">
        <v>1115</v>
      </c>
      <c r="G423" s="5" t="s">
        <v>1116</v>
      </c>
      <c r="H423" s="4" t="s">
        <v>1117</v>
      </c>
      <c r="I423" s="5">
        <v>16500</v>
      </c>
      <c r="J423" s="24">
        <f t="shared" si="63"/>
        <v>18150</v>
      </c>
      <c r="K423" s="24">
        <f t="shared" si="64"/>
        <v>19800</v>
      </c>
      <c r="L423" s="24">
        <f t="shared" si="65"/>
        <v>21450</v>
      </c>
      <c r="M423" s="24">
        <f t="shared" si="66"/>
        <v>23100</v>
      </c>
      <c r="N423" s="24">
        <f t="shared" si="67"/>
        <v>23925</v>
      </c>
      <c r="O423" s="6" t="s">
        <v>8377</v>
      </c>
      <c r="P423" s="6" t="s">
        <v>8378</v>
      </c>
      <c r="Q423" s="6" t="s">
        <v>33</v>
      </c>
      <c r="R423" s="44"/>
      <c r="S423" s="25"/>
      <c r="T423" s="25" t="str">
        <f t="shared" si="68"/>
        <v/>
      </c>
      <c r="U423" s="25"/>
      <c r="V423" s="78"/>
      <c r="W423" s="25"/>
    </row>
    <row r="424" spans="1:27" ht="60" x14ac:dyDescent="0.2">
      <c r="A424" s="24">
        <v>422</v>
      </c>
      <c r="B424" s="17" t="s">
        <v>580</v>
      </c>
      <c r="C424" s="5" t="s">
        <v>581</v>
      </c>
      <c r="D424" s="4" t="s">
        <v>1110</v>
      </c>
      <c r="E424" s="5" t="s">
        <v>1107</v>
      </c>
      <c r="F424" s="92" t="s">
        <v>8149</v>
      </c>
      <c r="G424" s="5" t="s">
        <v>1112</v>
      </c>
      <c r="H424" s="4" t="s">
        <v>1111</v>
      </c>
      <c r="I424" s="5">
        <v>2250</v>
      </c>
      <c r="J424" s="24">
        <f t="shared" si="63"/>
        <v>2475</v>
      </c>
      <c r="K424" s="24">
        <f t="shared" si="64"/>
        <v>2700</v>
      </c>
      <c r="L424" s="24">
        <f t="shared" si="65"/>
        <v>2925</v>
      </c>
      <c r="M424" s="24">
        <f t="shared" si="66"/>
        <v>3150</v>
      </c>
      <c r="N424" s="24">
        <f t="shared" si="67"/>
        <v>3262</v>
      </c>
      <c r="O424" s="6" t="s">
        <v>8410</v>
      </c>
      <c r="P424" s="6" t="s">
        <v>8411</v>
      </c>
      <c r="Q424" s="6" t="s">
        <v>33</v>
      </c>
      <c r="R424" s="44" t="s">
        <v>7092</v>
      </c>
      <c r="S424" s="25"/>
      <c r="T424" s="25" t="str">
        <f t="shared" si="68"/>
        <v/>
      </c>
      <c r="U424" s="25" t="s">
        <v>7092</v>
      </c>
      <c r="V424" s="78" t="s">
        <v>2434</v>
      </c>
      <c r="W424" s="25"/>
      <c r="X424" s="65" t="s">
        <v>8047</v>
      </c>
      <c r="Y424" s="3" t="s">
        <v>8210</v>
      </c>
      <c r="Z424" s="3" t="s">
        <v>8292</v>
      </c>
      <c r="AA424" s="3" t="s">
        <v>8292</v>
      </c>
    </row>
    <row r="425" spans="1:27" ht="120" x14ac:dyDescent="0.2">
      <c r="A425" s="24">
        <v>423</v>
      </c>
      <c r="B425" s="17" t="s">
        <v>580</v>
      </c>
      <c r="C425" s="5" t="s">
        <v>581</v>
      </c>
      <c r="D425" s="4" t="s">
        <v>1038</v>
      </c>
      <c r="E425" s="5" t="s">
        <v>1039</v>
      </c>
      <c r="F425" s="4" t="s">
        <v>1040</v>
      </c>
      <c r="G425" s="5" t="s">
        <v>1041</v>
      </c>
      <c r="H425" s="4" t="s">
        <v>1040</v>
      </c>
      <c r="I425" s="5">
        <v>2350</v>
      </c>
      <c r="J425" s="24">
        <f t="shared" si="63"/>
        <v>2585</v>
      </c>
      <c r="K425" s="24">
        <f t="shared" si="64"/>
        <v>2820</v>
      </c>
      <c r="L425" s="24">
        <f t="shared" si="65"/>
        <v>3055</v>
      </c>
      <c r="M425" s="24">
        <f t="shared" si="66"/>
        <v>3290</v>
      </c>
      <c r="N425" s="24">
        <f t="shared" si="67"/>
        <v>3407</v>
      </c>
      <c r="O425" s="6" t="s">
        <v>8412</v>
      </c>
      <c r="P425" s="6" t="s">
        <v>8413</v>
      </c>
      <c r="Q425" s="6" t="s">
        <v>33</v>
      </c>
      <c r="R425" s="44" t="s">
        <v>7092</v>
      </c>
      <c r="S425" s="25"/>
      <c r="T425" s="25" t="str">
        <f t="shared" si="68"/>
        <v/>
      </c>
      <c r="U425" s="25" t="s">
        <v>7092</v>
      </c>
      <c r="V425" s="78" t="s">
        <v>2434</v>
      </c>
      <c r="W425" s="25"/>
      <c r="Y425" s="3" t="s">
        <v>8210</v>
      </c>
    </row>
    <row r="426" spans="1:27" ht="90" x14ac:dyDescent="0.2">
      <c r="A426" s="24">
        <v>424</v>
      </c>
      <c r="B426" s="17" t="s">
        <v>580</v>
      </c>
      <c r="C426" s="5" t="s">
        <v>581</v>
      </c>
      <c r="D426" s="16" t="s">
        <v>1102</v>
      </c>
      <c r="E426" s="5" t="s">
        <v>1103</v>
      </c>
      <c r="F426" s="18" t="s">
        <v>1104</v>
      </c>
      <c r="G426" s="5" t="s">
        <v>1105</v>
      </c>
      <c r="H426" s="18" t="s">
        <v>1104</v>
      </c>
      <c r="I426" s="5">
        <v>2250</v>
      </c>
      <c r="J426" s="24">
        <f t="shared" si="63"/>
        <v>2475</v>
      </c>
      <c r="K426" s="24">
        <f t="shared" si="64"/>
        <v>2700</v>
      </c>
      <c r="L426" s="24">
        <f t="shared" si="65"/>
        <v>2925</v>
      </c>
      <c r="M426" s="24">
        <f t="shared" si="66"/>
        <v>3150</v>
      </c>
      <c r="N426" s="24">
        <f t="shared" si="67"/>
        <v>3262</v>
      </c>
      <c r="O426" s="6" t="s">
        <v>8377</v>
      </c>
      <c r="P426" s="6" t="s">
        <v>8409</v>
      </c>
      <c r="Q426" s="6" t="s">
        <v>33</v>
      </c>
      <c r="R426" s="44" t="s">
        <v>7092</v>
      </c>
      <c r="S426" s="25"/>
      <c r="T426" s="25" t="str">
        <f t="shared" si="68"/>
        <v/>
      </c>
      <c r="U426" s="25" t="s">
        <v>7092</v>
      </c>
      <c r="V426" s="78" t="s">
        <v>2434</v>
      </c>
      <c r="W426" s="25"/>
      <c r="Y426" s="3" t="s">
        <v>8210</v>
      </c>
    </row>
    <row r="427" spans="1:27" ht="30" x14ac:dyDescent="0.2">
      <c r="A427" s="24">
        <v>425</v>
      </c>
      <c r="B427" s="17" t="s">
        <v>580</v>
      </c>
      <c r="C427" s="5" t="s">
        <v>581</v>
      </c>
      <c r="D427" s="4" t="s">
        <v>886</v>
      </c>
      <c r="E427" s="5" t="s">
        <v>887</v>
      </c>
      <c r="F427" s="4" t="s">
        <v>888</v>
      </c>
      <c r="G427" s="5" t="s">
        <v>889</v>
      </c>
      <c r="H427" s="4" t="s">
        <v>888</v>
      </c>
      <c r="I427" s="5">
        <v>2250</v>
      </c>
      <c r="J427" s="24">
        <f t="shared" si="63"/>
        <v>2475</v>
      </c>
      <c r="K427" s="24">
        <f t="shared" si="64"/>
        <v>2700</v>
      </c>
      <c r="L427" s="24">
        <f t="shared" si="65"/>
        <v>2925</v>
      </c>
      <c r="M427" s="24">
        <f t="shared" si="66"/>
        <v>3150</v>
      </c>
      <c r="N427" s="24">
        <f t="shared" si="67"/>
        <v>3262</v>
      </c>
      <c r="O427" s="6" t="s">
        <v>890</v>
      </c>
      <c r="P427" s="6" t="s">
        <v>891</v>
      </c>
      <c r="Q427" s="6" t="s">
        <v>33</v>
      </c>
      <c r="R427" s="44" t="s">
        <v>7092</v>
      </c>
      <c r="S427" s="25"/>
      <c r="T427" s="25" t="str">
        <f t="shared" si="68"/>
        <v/>
      </c>
      <c r="U427" s="25" t="s">
        <v>7092</v>
      </c>
      <c r="V427" s="78" t="s">
        <v>2434</v>
      </c>
      <c r="W427" s="25"/>
      <c r="Y427" s="3" t="s">
        <v>8210</v>
      </c>
    </row>
    <row r="428" spans="1:27" ht="90" x14ac:dyDescent="0.2">
      <c r="A428" s="24">
        <v>426</v>
      </c>
      <c r="B428" s="17" t="s">
        <v>580</v>
      </c>
      <c r="C428" s="5" t="s">
        <v>581</v>
      </c>
      <c r="D428" s="4" t="s">
        <v>886</v>
      </c>
      <c r="E428" s="5" t="s">
        <v>1087</v>
      </c>
      <c r="F428" s="92" t="s">
        <v>8148</v>
      </c>
      <c r="G428" s="5" t="s">
        <v>1090</v>
      </c>
      <c r="H428" s="4" t="s">
        <v>1091</v>
      </c>
      <c r="I428" s="5">
        <v>2250</v>
      </c>
      <c r="J428" s="24">
        <f t="shared" si="63"/>
        <v>2475</v>
      </c>
      <c r="K428" s="24">
        <f t="shared" si="64"/>
        <v>2700</v>
      </c>
      <c r="L428" s="24">
        <f t="shared" si="65"/>
        <v>2925</v>
      </c>
      <c r="M428" s="24">
        <f t="shared" si="66"/>
        <v>3150</v>
      </c>
      <c r="N428" s="24">
        <f t="shared" si="67"/>
        <v>3262</v>
      </c>
      <c r="O428" s="6" t="s">
        <v>8414</v>
      </c>
      <c r="P428" s="6" t="s">
        <v>8415</v>
      </c>
      <c r="Q428" s="6" t="s">
        <v>33</v>
      </c>
      <c r="R428" s="44" t="s">
        <v>7092</v>
      </c>
      <c r="S428" s="25"/>
      <c r="T428" s="25" t="str">
        <f t="shared" si="68"/>
        <v/>
      </c>
      <c r="U428" s="25" t="s">
        <v>7092</v>
      </c>
      <c r="V428" s="78" t="s">
        <v>2434</v>
      </c>
      <c r="W428" s="25"/>
      <c r="X428" s="65" t="s">
        <v>8045</v>
      </c>
      <c r="Y428" s="3" t="s">
        <v>8210</v>
      </c>
      <c r="Z428" s="3" t="s">
        <v>8292</v>
      </c>
      <c r="AA428" s="3" t="s">
        <v>8292</v>
      </c>
    </row>
    <row r="429" spans="1:27" ht="90" x14ac:dyDescent="0.2">
      <c r="A429" s="24">
        <v>427</v>
      </c>
      <c r="B429" s="17" t="s">
        <v>580</v>
      </c>
      <c r="C429" s="5" t="s">
        <v>581</v>
      </c>
      <c r="D429" s="4" t="s">
        <v>886</v>
      </c>
      <c r="E429" s="5" t="s">
        <v>1087</v>
      </c>
      <c r="F429" s="92" t="s">
        <v>8148</v>
      </c>
      <c r="G429" s="5" t="s">
        <v>1089</v>
      </c>
      <c r="H429" s="4" t="s">
        <v>1088</v>
      </c>
      <c r="I429" s="5">
        <v>2250</v>
      </c>
      <c r="J429" s="24">
        <f t="shared" si="63"/>
        <v>2475</v>
      </c>
      <c r="K429" s="24">
        <f t="shared" si="64"/>
        <v>2700</v>
      </c>
      <c r="L429" s="24">
        <f t="shared" si="65"/>
        <v>2925</v>
      </c>
      <c r="M429" s="24">
        <f t="shared" si="66"/>
        <v>3150</v>
      </c>
      <c r="N429" s="24">
        <f t="shared" si="67"/>
        <v>3262</v>
      </c>
      <c r="O429" s="6" t="s">
        <v>8416</v>
      </c>
      <c r="P429" s="6" t="s">
        <v>8417</v>
      </c>
      <c r="Q429" s="6" t="s">
        <v>33</v>
      </c>
      <c r="R429" s="44" t="s">
        <v>7092</v>
      </c>
      <c r="S429" s="25"/>
      <c r="T429" s="25" t="str">
        <f t="shared" si="68"/>
        <v/>
      </c>
      <c r="U429" s="25" t="s">
        <v>7092</v>
      </c>
      <c r="V429" s="78" t="s">
        <v>2434</v>
      </c>
      <c r="W429" s="25"/>
      <c r="X429" s="65" t="s">
        <v>8044</v>
      </c>
      <c r="Y429" s="3" t="s">
        <v>8210</v>
      </c>
      <c r="Z429" s="3" t="s">
        <v>8292</v>
      </c>
      <c r="AA429" s="3" t="s">
        <v>8292</v>
      </c>
    </row>
    <row r="430" spans="1:27" ht="45" x14ac:dyDescent="0.2">
      <c r="A430" s="24">
        <v>428</v>
      </c>
      <c r="B430" s="17" t="s">
        <v>580</v>
      </c>
      <c r="C430" s="5" t="s">
        <v>581</v>
      </c>
      <c r="D430" s="4" t="s">
        <v>886</v>
      </c>
      <c r="E430" s="5" t="s">
        <v>1064</v>
      </c>
      <c r="F430" s="92" t="s">
        <v>8146</v>
      </c>
      <c r="G430" s="5" t="s">
        <v>1066</v>
      </c>
      <c r="H430" s="4" t="s">
        <v>1065</v>
      </c>
      <c r="I430" s="5">
        <v>2250</v>
      </c>
      <c r="J430" s="24">
        <f t="shared" si="63"/>
        <v>2475</v>
      </c>
      <c r="K430" s="24">
        <f t="shared" si="64"/>
        <v>2700</v>
      </c>
      <c r="L430" s="24">
        <f t="shared" si="65"/>
        <v>2925</v>
      </c>
      <c r="M430" s="24">
        <f t="shared" si="66"/>
        <v>3150</v>
      </c>
      <c r="N430" s="24">
        <f t="shared" si="67"/>
        <v>3262</v>
      </c>
      <c r="O430" s="6" t="s">
        <v>8418</v>
      </c>
      <c r="P430" s="6" t="s">
        <v>8419</v>
      </c>
      <c r="Q430" s="6" t="s">
        <v>33</v>
      </c>
      <c r="R430" s="44" t="s">
        <v>7092</v>
      </c>
      <c r="S430" s="25"/>
      <c r="T430" s="25" t="str">
        <f t="shared" si="68"/>
        <v/>
      </c>
      <c r="U430" s="25" t="s">
        <v>7092</v>
      </c>
      <c r="V430" s="78" t="s">
        <v>2434</v>
      </c>
      <c r="W430" s="25"/>
      <c r="X430" s="65" t="s">
        <v>8038</v>
      </c>
      <c r="Y430" s="3" t="s">
        <v>8210</v>
      </c>
      <c r="Z430" s="3" t="s">
        <v>8292</v>
      </c>
      <c r="AA430" s="3" t="s">
        <v>8292</v>
      </c>
    </row>
    <row r="431" spans="1:27" ht="45" x14ac:dyDescent="0.2">
      <c r="A431" s="24">
        <v>429</v>
      </c>
      <c r="B431" s="17" t="s">
        <v>580</v>
      </c>
      <c r="C431" s="5" t="s">
        <v>581</v>
      </c>
      <c r="D431" s="4" t="s">
        <v>886</v>
      </c>
      <c r="E431" s="5" t="s">
        <v>1064</v>
      </c>
      <c r="F431" s="92" t="s">
        <v>8146</v>
      </c>
      <c r="G431" s="5" t="s">
        <v>1067</v>
      </c>
      <c r="H431" s="4" t="s">
        <v>1068</v>
      </c>
      <c r="I431" s="5">
        <v>2250</v>
      </c>
      <c r="J431" s="24">
        <f t="shared" si="63"/>
        <v>2475</v>
      </c>
      <c r="K431" s="24">
        <f t="shared" si="64"/>
        <v>2700</v>
      </c>
      <c r="L431" s="24">
        <f t="shared" si="65"/>
        <v>2925</v>
      </c>
      <c r="M431" s="24">
        <f t="shared" si="66"/>
        <v>3150</v>
      </c>
      <c r="N431" s="24">
        <f t="shared" si="67"/>
        <v>3262</v>
      </c>
      <c r="O431" s="6" t="s">
        <v>8418</v>
      </c>
      <c r="P431" s="6" t="s">
        <v>8419</v>
      </c>
      <c r="Q431" s="6" t="s">
        <v>33</v>
      </c>
      <c r="R431" s="44" t="s">
        <v>7092</v>
      </c>
      <c r="S431" s="25"/>
      <c r="T431" s="25" t="str">
        <f t="shared" si="68"/>
        <v/>
      </c>
      <c r="U431" s="25" t="s">
        <v>7092</v>
      </c>
      <c r="V431" s="78" t="s">
        <v>2434</v>
      </c>
      <c r="W431" s="25"/>
      <c r="X431" s="65" t="s">
        <v>8039</v>
      </c>
      <c r="Y431" s="3" t="s">
        <v>8210</v>
      </c>
      <c r="Z431" s="3" t="s">
        <v>8292</v>
      </c>
      <c r="AA431" s="3" t="s">
        <v>8292</v>
      </c>
    </row>
    <row r="432" spans="1:27" ht="45" x14ac:dyDescent="0.2">
      <c r="A432" s="24">
        <v>430</v>
      </c>
      <c r="B432" s="17" t="s">
        <v>580</v>
      </c>
      <c r="C432" s="5" t="s">
        <v>581</v>
      </c>
      <c r="D432" s="4" t="s">
        <v>886</v>
      </c>
      <c r="E432" s="5" t="s">
        <v>1064</v>
      </c>
      <c r="F432" s="92" t="s">
        <v>8146</v>
      </c>
      <c r="G432" s="5" t="s">
        <v>1069</v>
      </c>
      <c r="H432" s="4" t="s">
        <v>1070</v>
      </c>
      <c r="I432" s="5">
        <v>2250</v>
      </c>
      <c r="J432" s="24">
        <f t="shared" si="63"/>
        <v>2475</v>
      </c>
      <c r="K432" s="24">
        <f t="shared" si="64"/>
        <v>2700</v>
      </c>
      <c r="L432" s="24">
        <f t="shared" si="65"/>
        <v>2925</v>
      </c>
      <c r="M432" s="24">
        <f t="shared" si="66"/>
        <v>3150</v>
      </c>
      <c r="N432" s="24">
        <f t="shared" si="67"/>
        <v>3262</v>
      </c>
      <c r="O432" s="6" t="s">
        <v>8418</v>
      </c>
      <c r="P432" s="6" t="s">
        <v>8419</v>
      </c>
      <c r="Q432" s="6" t="s">
        <v>33</v>
      </c>
      <c r="R432" s="44" t="s">
        <v>7092</v>
      </c>
      <c r="S432" s="25"/>
      <c r="T432" s="25" t="str">
        <f t="shared" si="68"/>
        <v/>
      </c>
      <c r="U432" s="25" t="s">
        <v>7092</v>
      </c>
      <c r="V432" s="78" t="s">
        <v>2434</v>
      </c>
      <c r="W432" s="25"/>
      <c r="X432" s="65" t="s">
        <v>8040</v>
      </c>
      <c r="Y432" s="3" t="s">
        <v>8210</v>
      </c>
      <c r="Z432" s="3" t="s">
        <v>8292</v>
      </c>
      <c r="AA432" s="3" t="s">
        <v>8292</v>
      </c>
    </row>
    <row r="433" spans="1:27" ht="90" x14ac:dyDescent="0.2">
      <c r="A433" s="24">
        <v>431</v>
      </c>
      <c r="B433" s="17" t="s">
        <v>580</v>
      </c>
      <c r="C433" s="5" t="s">
        <v>581</v>
      </c>
      <c r="D433" s="4" t="s">
        <v>886</v>
      </c>
      <c r="E433" s="5" t="s">
        <v>1080</v>
      </c>
      <c r="F433" s="92" t="s">
        <v>8147</v>
      </c>
      <c r="G433" s="5" t="s">
        <v>1086</v>
      </c>
      <c r="H433" s="4" t="s">
        <v>1085</v>
      </c>
      <c r="I433" s="5">
        <v>2250</v>
      </c>
      <c r="J433" s="24">
        <f t="shared" si="63"/>
        <v>2475</v>
      </c>
      <c r="K433" s="24">
        <f t="shared" si="64"/>
        <v>2700</v>
      </c>
      <c r="L433" s="24">
        <f t="shared" si="65"/>
        <v>2925</v>
      </c>
      <c r="M433" s="24">
        <f t="shared" si="66"/>
        <v>3150</v>
      </c>
      <c r="N433" s="24">
        <f t="shared" si="67"/>
        <v>3262</v>
      </c>
      <c r="O433" s="6" t="s">
        <v>8420</v>
      </c>
      <c r="P433" s="6" t="s">
        <v>8421</v>
      </c>
      <c r="Q433" s="6" t="s">
        <v>33</v>
      </c>
      <c r="R433" s="44" t="s">
        <v>7092</v>
      </c>
      <c r="S433" s="25"/>
      <c r="T433" s="25" t="str">
        <f t="shared" si="68"/>
        <v/>
      </c>
      <c r="U433" s="25" t="s">
        <v>7092</v>
      </c>
      <c r="V433" s="78" t="s">
        <v>2434</v>
      </c>
      <c r="W433" s="25"/>
      <c r="X433" s="65" t="s">
        <v>8043</v>
      </c>
      <c r="Y433" s="3" t="s">
        <v>8210</v>
      </c>
      <c r="Z433" s="3" t="s">
        <v>8292</v>
      </c>
      <c r="AA433" s="3" t="s">
        <v>8292</v>
      </c>
    </row>
    <row r="434" spans="1:27" ht="75" x14ac:dyDescent="0.2">
      <c r="A434" s="24">
        <v>432</v>
      </c>
      <c r="B434" s="17" t="s">
        <v>580</v>
      </c>
      <c r="C434" s="5" t="s">
        <v>581</v>
      </c>
      <c r="D434" s="4" t="s">
        <v>886</v>
      </c>
      <c r="E434" s="5" t="s">
        <v>1080</v>
      </c>
      <c r="F434" s="92" t="s">
        <v>8147</v>
      </c>
      <c r="G434" s="5" t="s">
        <v>1083</v>
      </c>
      <c r="H434" s="4" t="s">
        <v>1084</v>
      </c>
      <c r="I434" s="5">
        <v>2250</v>
      </c>
      <c r="J434" s="24">
        <f t="shared" si="63"/>
        <v>2475</v>
      </c>
      <c r="K434" s="24">
        <f t="shared" si="64"/>
        <v>2700</v>
      </c>
      <c r="L434" s="24">
        <f t="shared" si="65"/>
        <v>2925</v>
      </c>
      <c r="M434" s="24">
        <f t="shared" si="66"/>
        <v>3150</v>
      </c>
      <c r="N434" s="24">
        <f t="shared" si="67"/>
        <v>3262</v>
      </c>
      <c r="O434" s="6" t="s">
        <v>8422</v>
      </c>
      <c r="P434" s="6" t="s">
        <v>8423</v>
      </c>
      <c r="Q434" s="6" t="s">
        <v>33</v>
      </c>
      <c r="R434" s="44" t="s">
        <v>7092</v>
      </c>
      <c r="S434" s="25"/>
      <c r="T434" s="25" t="str">
        <f t="shared" si="68"/>
        <v/>
      </c>
      <c r="U434" s="25" t="s">
        <v>7092</v>
      </c>
      <c r="V434" s="78" t="s">
        <v>2434</v>
      </c>
      <c r="W434" s="25"/>
      <c r="X434" s="65" t="s">
        <v>8042</v>
      </c>
      <c r="Y434" s="3" t="s">
        <v>8210</v>
      </c>
      <c r="Z434" s="3" t="s">
        <v>8292</v>
      </c>
      <c r="AA434" s="3" t="s">
        <v>8292</v>
      </c>
    </row>
    <row r="435" spans="1:27" ht="75" x14ac:dyDescent="0.2">
      <c r="A435" s="24">
        <v>433</v>
      </c>
      <c r="B435" s="17" t="s">
        <v>580</v>
      </c>
      <c r="C435" s="5" t="s">
        <v>581</v>
      </c>
      <c r="D435" s="4" t="s">
        <v>886</v>
      </c>
      <c r="E435" s="5" t="s">
        <v>1080</v>
      </c>
      <c r="F435" s="92" t="s">
        <v>8147</v>
      </c>
      <c r="G435" s="5" t="s">
        <v>1081</v>
      </c>
      <c r="H435" s="4" t="s">
        <v>1082</v>
      </c>
      <c r="I435" s="5">
        <v>2250</v>
      </c>
      <c r="J435" s="24">
        <f t="shared" si="63"/>
        <v>2475</v>
      </c>
      <c r="K435" s="24">
        <f t="shared" si="64"/>
        <v>2700</v>
      </c>
      <c r="L435" s="24">
        <f t="shared" si="65"/>
        <v>2925</v>
      </c>
      <c r="M435" s="24">
        <f t="shared" si="66"/>
        <v>3150</v>
      </c>
      <c r="N435" s="24">
        <f t="shared" si="67"/>
        <v>3262</v>
      </c>
      <c r="O435" s="6" t="s">
        <v>8422</v>
      </c>
      <c r="P435" s="6" t="s">
        <v>8424</v>
      </c>
      <c r="Q435" s="6" t="s">
        <v>33</v>
      </c>
      <c r="R435" s="44" t="s">
        <v>7092</v>
      </c>
      <c r="S435" s="25"/>
      <c r="T435" s="25" t="str">
        <f t="shared" si="68"/>
        <v/>
      </c>
      <c r="U435" s="25" t="s">
        <v>7092</v>
      </c>
      <c r="V435" s="78" t="s">
        <v>2434</v>
      </c>
      <c r="W435" s="25"/>
      <c r="X435" s="65" t="s">
        <v>8041</v>
      </c>
      <c r="Y435" s="3" t="s">
        <v>8210</v>
      </c>
      <c r="Z435" s="3" t="s">
        <v>8292</v>
      </c>
      <c r="AA435" s="3" t="s">
        <v>8292</v>
      </c>
    </row>
    <row r="436" spans="1:27" ht="75" x14ac:dyDescent="0.2">
      <c r="A436" s="24">
        <v>434</v>
      </c>
      <c r="B436" s="17" t="s">
        <v>580</v>
      </c>
      <c r="C436" s="5" t="s">
        <v>581</v>
      </c>
      <c r="D436" s="4" t="s">
        <v>886</v>
      </c>
      <c r="E436" s="5" t="s">
        <v>1077</v>
      </c>
      <c r="F436" s="4" t="s">
        <v>1078</v>
      </c>
      <c r="G436" s="5" t="s">
        <v>1079</v>
      </c>
      <c r="H436" s="4" t="s">
        <v>1078</v>
      </c>
      <c r="I436" s="5">
        <v>2250</v>
      </c>
      <c r="J436" s="24">
        <f t="shared" si="63"/>
        <v>2475</v>
      </c>
      <c r="K436" s="24">
        <f t="shared" si="64"/>
        <v>2700</v>
      </c>
      <c r="L436" s="24">
        <f t="shared" si="65"/>
        <v>2925</v>
      </c>
      <c r="M436" s="24">
        <f t="shared" si="66"/>
        <v>3150</v>
      </c>
      <c r="N436" s="24">
        <f t="shared" si="67"/>
        <v>3262</v>
      </c>
      <c r="O436" s="6" t="s">
        <v>8425</v>
      </c>
      <c r="P436" s="6" t="s">
        <v>8426</v>
      </c>
      <c r="Q436" s="6" t="s">
        <v>33</v>
      </c>
      <c r="R436" s="44" t="s">
        <v>7092</v>
      </c>
      <c r="S436" s="25"/>
      <c r="T436" s="25" t="str">
        <f t="shared" si="68"/>
        <v/>
      </c>
      <c r="U436" s="25" t="s">
        <v>7092</v>
      </c>
      <c r="V436" s="78" t="s">
        <v>2434</v>
      </c>
      <c r="W436" s="25"/>
      <c r="Y436" s="3" t="s">
        <v>8210</v>
      </c>
    </row>
    <row r="437" spans="1:27" ht="75" x14ac:dyDescent="0.2">
      <c r="A437" s="24">
        <v>435</v>
      </c>
      <c r="B437" s="17" t="s">
        <v>580</v>
      </c>
      <c r="C437" s="5" t="s">
        <v>581</v>
      </c>
      <c r="D437" s="4" t="s">
        <v>886</v>
      </c>
      <c r="E437" s="5" t="s">
        <v>1092</v>
      </c>
      <c r="F437" s="4" t="s">
        <v>1093</v>
      </c>
      <c r="G437" s="5" t="s">
        <v>1094</v>
      </c>
      <c r="H437" s="4" t="s">
        <v>1095</v>
      </c>
      <c r="I437" s="5">
        <v>2250</v>
      </c>
      <c r="J437" s="24">
        <f t="shared" si="63"/>
        <v>2475</v>
      </c>
      <c r="K437" s="24">
        <f t="shared" si="64"/>
        <v>2700</v>
      </c>
      <c r="L437" s="24">
        <f t="shared" si="65"/>
        <v>2925</v>
      </c>
      <c r="M437" s="24">
        <f t="shared" si="66"/>
        <v>3150</v>
      </c>
      <c r="N437" s="24">
        <f t="shared" si="67"/>
        <v>3262</v>
      </c>
      <c r="O437" s="6" t="s">
        <v>8427</v>
      </c>
      <c r="P437" s="6" t="s">
        <v>8421</v>
      </c>
      <c r="Q437" s="6" t="s">
        <v>33</v>
      </c>
      <c r="R437" s="44" t="s">
        <v>7092</v>
      </c>
      <c r="S437" s="25"/>
      <c r="T437" s="25" t="str">
        <f t="shared" si="68"/>
        <v/>
      </c>
      <c r="U437" s="25" t="s">
        <v>7092</v>
      </c>
      <c r="V437" s="78" t="s">
        <v>2434</v>
      </c>
      <c r="W437" s="25"/>
      <c r="Y437" s="3" t="s">
        <v>8210</v>
      </c>
    </row>
    <row r="438" spans="1:27" ht="75" x14ac:dyDescent="0.2">
      <c r="A438" s="24">
        <v>436</v>
      </c>
      <c r="B438" s="17" t="s">
        <v>580</v>
      </c>
      <c r="C438" s="5" t="s">
        <v>581</v>
      </c>
      <c r="D438" s="4" t="s">
        <v>886</v>
      </c>
      <c r="E438" s="5" t="s">
        <v>1096</v>
      </c>
      <c r="F438" s="4" t="s">
        <v>676</v>
      </c>
      <c r="G438" s="5" t="s">
        <v>1097</v>
      </c>
      <c r="H438" s="4" t="s">
        <v>1098</v>
      </c>
      <c r="I438" s="5">
        <v>2250</v>
      </c>
      <c r="J438" s="24">
        <f t="shared" si="63"/>
        <v>2475</v>
      </c>
      <c r="K438" s="24">
        <f t="shared" si="64"/>
        <v>2700</v>
      </c>
      <c r="L438" s="24">
        <f t="shared" si="65"/>
        <v>2925</v>
      </c>
      <c r="M438" s="24">
        <f t="shared" si="66"/>
        <v>3150</v>
      </c>
      <c r="N438" s="24">
        <f t="shared" si="67"/>
        <v>3262</v>
      </c>
      <c r="O438" s="6" t="s">
        <v>8427</v>
      </c>
      <c r="P438" s="6" t="s">
        <v>8421</v>
      </c>
      <c r="Q438" s="6" t="s">
        <v>33</v>
      </c>
      <c r="R438" s="44" t="s">
        <v>7092</v>
      </c>
      <c r="S438" s="25"/>
      <c r="T438" s="25" t="str">
        <f t="shared" si="68"/>
        <v/>
      </c>
      <c r="U438" s="25" t="s">
        <v>7092</v>
      </c>
      <c r="V438" s="78" t="s">
        <v>2434</v>
      </c>
      <c r="W438" s="25"/>
      <c r="Y438" s="3" t="s">
        <v>8210</v>
      </c>
    </row>
    <row r="439" spans="1:27" ht="75" x14ac:dyDescent="0.2">
      <c r="A439" s="24">
        <v>437</v>
      </c>
      <c r="B439" s="17" t="s">
        <v>580</v>
      </c>
      <c r="C439" s="5" t="s">
        <v>581</v>
      </c>
      <c r="D439" s="4" t="s">
        <v>886</v>
      </c>
      <c r="E439" s="5" t="s">
        <v>1074</v>
      </c>
      <c r="F439" s="4" t="s">
        <v>1075</v>
      </c>
      <c r="G439" s="5" t="s">
        <v>1076</v>
      </c>
      <c r="H439" s="4" t="s">
        <v>1075</v>
      </c>
      <c r="I439" s="5">
        <v>2250</v>
      </c>
      <c r="J439" s="24">
        <f t="shared" si="63"/>
        <v>2475</v>
      </c>
      <c r="K439" s="24">
        <f t="shared" si="64"/>
        <v>2700</v>
      </c>
      <c r="L439" s="24">
        <f t="shared" si="65"/>
        <v>2925</v>
      </c>
      <c r="M439" s="24">
        <f t="shared" si="66"/>
        <v>3150</v>
      </c>
      <c r="N439" s="24">
        <f t="shared" si="67"/>
        <v>3262</v>
      </c>
      <c r="O439" s="6" t="s">
        <v>8425</v>
      </c>
      <c r="P439" s="6" t="s">
        <v>8426</v>
      </c>
      <c r="Q439" s="6" t="s">
        <v>33</v>
      </c>
      <c r="R439" s="44" t="s">
        <v>7092</v>
      </c>
      <c r="S439" s="25"/>
      <c r="T439" s="25" t="str">
        <f t="shared" si="68"/>
        <v/>
      </c>
      <c r="U439" s="25" t="s">
        <v>7092</v>
      </c>
      <c r="V439" s="78" t="s">
        <v>2434</v>
      </c>
      <c r="W439" s="25"/>
      <c r="Y439" s="3" t="s">
        <v>8210</v>
      </c>
    </row>
    <row r="440" spans="1:27" ht="75" x14ac:dyDescent="0.2">
      <c r="A440" s="24">
        <v>438</v>
      </c>
      <c r="B440" s="17" t="s">
        <v>580</v>
      </c>
      <c r="C440" s="5" t="s">
        <v>581</v>
      </c>
      <c r="D440" s="4" t="s">
        <v>886</v>
      </c>
      <c r="E440" s="5" t="s">
        <v>1099</v>
      </c>
      <c r="F440" s="4" t="s">
        <v>1100</v>
      </c>
      <c r="G440" s="5" t="s">
        <v>1101</v>
      </c>
      <c r="H440" s="4" t="s">
        <v>1100</v>
      </c>
      <c r="I440" s="5">
        <v>2250</v>
      </c>
      <c r="J440" s="24">
        <f t="shared" si="63"/>
        <v>2475</v>
      </c>
      <c r="K440" s="24">
        <f t="shared" si="64"/>
        <v>2700</v>
      </c>
      <c r="L440" s="24">
        <f t="shared" si="65"/>
        <v>2925</v>
      </c>
      <c r="M440" s="24">
        <f t="shared" si="66"/>
        <v>3150</v>
      </c>
      <c r="N440" s="24">
        <f t="shared" si="67"/>
        <v>3262</v>
      </c>
      <c r="O440" s="6" t="s">
        <v>8428</v>
      </c>
      <c r="P440" s="6" t="s">
        <v>8429</v>
      </c>
      <c r="Q440" s="6" t="s">
        <v>33</v>
      </c>
      <c r="R440" s="44" t="s">
        <v>7092</v>
      </c>
      <c r="S440" s="25"/>
      <c r="T440" s="25" t="str">
        <f t="shared" si="68"/>
        <v/>
      </c>
      <c r="U440" s="25" t="s">
        <v>7092</v>
      </c>
      <c r="V440" s="78" t="s">
        <v>2434</v>
      </c>
      <c r="W440" s="25"/>
      <c r="Y440" s="3" t="s">
        <v>8210</v>
      </c>
    </row>
    <row r="441" spans="1:27" ht="45" x14ac:dyDescent="0.2">
      <c r="A441" s="24">
        <v>439</v>
      </c>
      <c r="B441" s="17" t="s">
        <v>580</v>
      </c>
      <c r="C441" s="5" t="s">
        <v>581</v>
      </c>
      <c r="D441" s="4" t="s">
        <v>886</v>
      </c>
      <c r="E441" s="5" t="s">
        <v>1071</v>
      </c>
      <c r="F441" s="4" t="s">
        <v>1072</v>
      </c>
      <c r="G441" s="5" t="s">
        <v>1073</v>
      </c>
      <c r="H441" s="4" t="s">
        <v>1072</v>
      </c>
      <c r="I441" s="5">
        <v>2250</v>
      </c>
      <c r="J441" s="24">
        <f t="shared" si="63"/>
        <v>2475</v>
      </c>
      <c r="K441" s="24">
        <f t="shared" si="64"/>
        <v>2700</v>
      </c>
      <c r="L441" s="24">
        <f t="shared" si="65"/>
        <v>2925</v>
      </c>
      <c r="M441" s="24">
        <f t="shared" si="66"/>
        <v>3150</v>
      </c>
      <c r="N441" s="24">
        <f t="shared" si="67"/>
        <v>3262</v>
      </c>
      <c r="O441" s="6" t="s">
        <v>8418</v>
      </c>
      <c r="P441" s="6" t="s">
        <v>8430</v>
      </c>
      <c r="Q441" s="6" t="s">
        <v>33</v>
      </c>
      <c r="R441" s="44" t="s">
        <v>7092</v>
      </c>
      <c r="S441" s="25"/>
      <c r="T441" s="25" t="str">
        <f t="shared" si="68"/>
        <v/>
      </c>
      <c r="U441" s="25" t="s">
        <v>7092</v>
      </c>
      <c r="V441" s="78" t="s">
        <v>2434</v>
      </c>
      <c r="W441" s="25"/>
      <c r="Y441" s="3" t="s">
        <v>8210</v>
      </c>
    </row>
    <row r="442" spans="1:27" ht="90" x14ac:dyDescent="0.2">
      <c r="A442" s="24">
        <v>440</v>
      </c>
      <c r="B442" s="17" t="s">
        <v>580</v>
      </c>
      <c r="C442" s="5" t="s">
        <v>581</v>
      </c>
      <c r="D442" s="4" t="s">
        <v>776</v>
      </c>
      <c r="E442" s="5" t="s">
        <v>777</v>
      </c>
      <c r="F442" s="4" t="s">
        <v>778</v>
      </c>
      <c r="G442" s="5" t="s">
        <v>779</v>
      </c>
      <c r="H442" s="4" t="s">
        <v>778</v>
      </c>
      <c r="I442" s="5">
        <v>2250</v>
      </c>
      <c r="J442" s="24">
        <f t="shared" si="63"/>
        <v>2475</v>
      </c>
      <c r="K442" s="24">
        <f t="shared" si="64"/>
        <v>2700</v>
      </c>
      <c r="L442" s="24">
        <f t="shared" si="65"/>
        <v>2925</v>
      </c>
      <c r="M442" s="24">
        <f t="shared" si="66"/>
        <v>3150</v>
      </c>
      <c r="N442" s="24">
        <f t="shared" si="67"/>
        <v>3262</v>
      </c>
      <c r="O442" s="6" t="s">
        <v>780</v>
      </c>
      <c r="P442" s="6" t="s">
        <v>781</v>
      </c>
      <c r="Q442" s="6" t="s">
        <v>33</v>
      </c>
      <c r="R442" s="44" t="s">
        <v>7092</v>
      </c>
      <c r="S442" s="25"/>
      <c r="T442" s="25" t="str">
        <f t="shared" si="68"/>
        <v/>
      </c>
      <c r="U442" s="25" t="s">
        <v>7092</v>
      </c>
      <c r="V442" s="78" t="s">
        <v>2434</v>
      </c>
      <c r="W442" s="25"/>
      <c r="Y442" s="3" t="s">
        <v>8210</v>
      </c>
    </row>
    <row r="443" spans="1:27" ht="75" x14ac:dyDescent="0.2">
      <c r="A443" s="24">
        <v>441</v>
      </c>
      <c r="B443" s="17" t="s">
        <v>580</v>
      </c>
      <c r="C443" s="5" t="s">
        <v>581</v>
      </c>
      <c r="D443" s="4" t="s">
        <v>1051</v>
      </c>
      <c r="E443" s="5" t="s">
        <v>1052</v>
      </c>
      <c r="F443" s="4" t="s">
        <v>1053</v>
      </c>
      <c r="G443" s="5" t="s">
        <v>1054</v>
      </c>
      <c r="H443" s="4" t="s">
        <v>1053</v>
      </c>
      <c r="I443" s="5">
        <v>1300</v>
      </c>
      <c r="J443" s="24">
        <f t="shared" si="63"/>
        <v>1430</v>
      </c>
      <c r="K443" s="24">
        <f t="shared" si="64"/>
        <v>1560</v>
      </c>
      <c r="L443" s="24">
        <f t="shared" si="65"/>
        <v>1690</v>
      </c>
      <c r="M443" s="24">
        <f t="shared" si="66"/>
        <v>1820</v>
      </c>
      <c r="N443" s="24">
        <f t="shared" si="67"/>
        <v>1885</v>
      </c>
      <c r="O443" s="6" t="s">
        <v>8427</v>
      </c>
      <c r="P443" s="6" t="s">
        <v>8421</v>
      </c>
      <c r="Q443" s="6" t="s">
        <v>33</v>
      </c>
      <c r="R443" s="44"/>
      <c r="S443" s="25"/>
      <c r="T443" s="25" t="str">
        <f t="shared" si="68"/>
        <v/>
      </c>
      <c r="U443" s="25"/>
      <c r="V443" s="78"/>
      <c r="W443" s="25" t="s">
        <v>411</v>
      </c>
    </row>
    <row r="444" spans="1:27" ht="75" x14ac:dyDescent="0.2">
      <c r="A444" s="24">
        <v>442</v>
      </c>
      <c r="B444" s="17" t="s">
        <v>580</v>
      </c>
      <c r="C444" s="5" t="s">
        <v>581</v>
      </c>
      <c r="D444" s="4" t="s">
        <v>1051</v>
      </c>
      <c r="E444" s="5" t="s">
        <v>1061</v>
      </c>
      <c r="F444" s="4" t="s">
        <v>1062</v>
      </c>
      <c r="G444" s="5" t="s">
        <v>1063</v>
      </c>
      <c r="H444" s="4" t="s">
        <v>1062</v>
      </c>
      <c r="I444" s="5">
        <v>1000</v>
      </c>
      <c r="J444" s="24">
        <f t="shared" si="63"/>
        <v>1100</v>
      </c>
      <c r="K444" s="24">
        <f t="shared" si="64"/>
        <v>1200</v>
      </c>
      <c r="L444" s="24">
        <f t="shared" si="65"/>
        <v>1300</v>
      </c>
      <c r="M444" s="24">
        <f t="shared" si="66"/>
        <v>1400</v>
      </c>
      <c r="N444" s="24">
        <f t="shared" si="67"/>
        <v>1450</v>
      </c>
      <c r="O444" s="6" t="s">
        <v>8427</v>
      </c>
      <c r="P444" s="6" t="s">
        <v>8421</v>
      </c>
      <c r="Q444" s="6" t="s">
        <v>33</v>
      </c>
      <c r="R444" s="44" t="s">
        <v>7092</v>
      </c>
      <c r="S444" s="25"/>
      <c r="T444" s="25" t="str">
        <f t="shared" si="68"/>
        <v/>
      </c>
      <c r="U444" s="25" t="s">
        <v>7092</v>
      </c>
      <c r="V444" s="78"/>
      <c r="W444" s="25"/>
      <c r="Y444" s="3" t="s">
        <v>8210</v>
      </c>
    </row>
    <row r="445" spans="1:27" ht="75" x14ac:dyDescent="0.2">
      <c r="A445" s="24">
        <v>443</v>
      </c>
      <c r="B445" s="17" t="s">
        <v>580</v>
      </c>
      <c r="C445" s="5" t="s">
        <v>581</v>
      </c>
      <c r="D445" s="4" t="s">
        <v>1051</v>
      </c>
      <c r="E445" s="5" t="s">
        <v>1058</v>
      </c>
      <c r="F445" s="4" t="s">
        <v>1059</v>
      </c>
      <c r="G445" s="5" t="s">
        <v>1060</v>
      </c>
      <c r="H445" s="4" t="s">
        <v>1059</v>
      </c>
      <c r="I445" s="5">
        <v>250</v>
      </c>
      <c r="J445" s="24">
        <f t="shared" si="63"/>
        <v>275</v>
      </c>
      <c r="K445" s="24">
        <f t="shared" si="64"/>
        <v>300</v>
      </c>
      <c r="L445" s="24">
        <f t="shared" si="65"/>
        <v>325</v>
      </c>
      <c r="M445" s="24">
        <f t="shared" si="66"/>
        <v>350</v>
      </c>
      <c r="N445" s="24">
        <f t="shared" si="67"/>
        <v>362</v>
      </c>
      <c r="O445" s="6" t="s">
        <v>8427</v>
      </c>
      <c r="P445" s="6" t="s">
        <v>8421</v>
      </c>
      <c r="Q445" s="6" t="s">
        <v>33</v>
      </c>
      <c r="R445" s="44"/>
      <c r="S445" s="25"/>
      <c r="T445" s="25" t="str">
        <f t="shared" si="68"/>
        <v/>
      </c>
      <c r="U445" s="25"/>
      <c r="V445" s="78"/>
      <c r="W445" s="25" t="s">
        <v>411</v>
      </c>
    </row>
    <row r="446" spans="1:27" ht="75" x14ac:dyDescent="0.2">
      <c r="A446" s="24">
        <v>444</v>
      </c>
      <c r="B446" s="17" t="s">
        <v>580</v>
      </c>
      <c r="C446" s="5" t="s">
        <v>581</v>
      </c>
      <c r="D446" s="4" t="s">
        <v>1051</v>
      </c>
      <c r="E446" s="5" t="s">
        <v>1055</v>
      </c>
      <c r="F446" s="4" t="s">
        <v>1056</v>
      </c>
      <c r="G446" s="5" t="s">
        <v>1057</v>
      </c>
      <c r="H446" s="4" t="s">
        <v>1056</v>
      </c>
      <c r="I446" s="5">
        <v>150</v>
      </c>
      <c r="J446" s="24">
        <f t="shared" si="63"/>
        <v>165</v>
      </c>
      <c r="K446" s="24">
        <f t="shared" si="64"/>
        <v>180</v>
      </c>
      <c r="L446" s="24">
        <f t="shared" si="65"/>
        <v>195</v>
      </c>
      <c r="M446" s="24">
        <f t="shared" si="66"/>
        <v>210</v>
      </c>
      <c r="N446" s="24">
        <f t="shared" si="67"/>
        <v>217</v>
      </c>
      <c r="O446" s="6" t="s">
        <v>8427</v>
      </c>
      <c r="P446" s="6" t="s">
        <v>8421</v>
      </c>
      <c r="Q446" s="6" t="s">
        <v>33</v>
      </c>
      <c r="R446" s="44"/>
      <c r="S446" s="25"/>
      <c r="T446" s="25" t="str">
        <f t="shared" si="68"/>
        <v/>
      </c>
      <c r="U446" s="25"/>
      <c r="V446" s="78"/>
      <c r="W446" s="25" t="s">
        <v>411</v>
      </c>
    </row>
    <row r="447" spans="1:27" ht="75" x14ac:dyDescent="0.2">
      <c r="A447" s="24">
        <v>445</v>
      </c>
      <c r="B447" s="17" t="s">
        <v>580</v>
      </c>
      <c r="C447" s="5" t="s">
        <v>581</v>
      </c>
      <c r="D447" s="4" t="s">
        <v>1033</v>
      </c>
      <c r="E447" s="5" t="s">
        <v>1034</v>
      </c>
      <c r="F447" s="4" t="s">
        <v>1035</v>
      </c>
      <c r="G447" s="5" t="s">
        <v>1036</v>
      </c>
      <c r="H447" s="4" t="s">
        <v>1037</v>
      </c>
      <c r="I447" s="5">
        <v>34650</v>
      </c>
      <c r="J447" s="24">
        <f t="shared" si="63"/>
        <v>38115</v>
      </c>
      <c r="K447" s="24">
        <f t="shared" si="64"/>
        <v>41580</v>
      </c>
      <c r="L447" s="24">
        <f t="shared" si="65"/>
        <v>45045</v>
      </c>
      <c r="M447" s="24">
        <f t="shared" si="66"/>
        <v>48510</v>
      </c>
      <c r="N447" s="24">
        <f t="shared" si="67"/>
        <v>50242</v>
      </c>
      <c r="O447" s="6" t="s">
        <v>8431</v>
      </c>
      <c r="P447" s="6" t="s">
        <v>8432</v>
      </c>
      <c r="Q447" s="6" t="s">
        <v>33</v>
      </c>
      <c r="R447" s="44">
        <v>5</v>
      </c>
      <c r="S447" s="25"/>
      <c r="T447" s="25" t="str">
        <f t="shared" si="68"/>
        <v/>
      </c>
      <c r="U447" s="25" t="s">
        <v>7092</v>
      </c>
      <c r="V447" s="78"/>
      <c r="W447" s="25"/>
    </row>
    <row r="448" spans="1:27" ht="120" x14ac:dyDescent="0.2">
      <c r="A448" s="24">
        <v>446</v>
      </c>
      <c r="B448" s="4" t="s">
        <v>3792</v>
      </c>
      <c r="C448" s="5" t="s">
        <v>3793</v>
      </c>
      <c r="D448" s="4" t="s">
        <v>3792</v>
      </c>
      <c r="E448" s="5" t="s">
        <v>7918</v>
      </c>
      <c r="F448" s="4" t="s">
        <v>3903</v>
      </c>
      <c r="G448" s="5" t="s">
        <v>7152</v>
      </c>
      <c r="H448" s="4" t="s">
        <v>3903</v>
      </c>
      <c r="I448" s="5">
        <v>63000</v>
      </c>
      <c r="J448" s="24">
        <f t="shared" si="63"/>
        <v>69300</v>
      </c>
      <c r="K448" s="24">
        <f t="shared" si="64"/>
        <v>75600</v>
      </c>
      <c r="L448" s="24">
        <f t="shared" si="65"/>
        <v>81900</v>
      </c>
      <c r="M448" s="24">
        <f t="shared" si="66"/>
        <v>88200</v>
      </c>
      <c r="N448" s="24">
        <f t="shared" si="67"/>
        <v>91350</v>
      </c>
      <c r="O448" s="6" t="s">
        <v>8433</v>
      </c>
      <c r="P448" s="6" t="s">
        <v>8434</v>
      </c>
      <c r="Q448" s="6" t="s">
        <v>33</v>
      </c>
      <c r="R448" s="44"/>
      <c r="S448" s="25"/>
      <c r="T448" s="25" t="str">
        <f t="shared" si="68"/>
        <v/>
      </c>
      <c r="U448" s="25"/>
      <c r="V448" s="78"/>
      <c r="W448" s="25"/>
    </row>
    <row r="449" spans="1:23" ht="60" x14ac:dyDescent="0.2">
      <c r="A449" s="24">
        <v>447</v>
      </c>
      <c r="B449" s="4" t="s">
        <v>3792</v>
      </c>
      <c r="C449" s="5" t="s">
        <v>3793</v>
      </c>
      <c r="D449" s="4" t="s">
        <v>3792</v>
      </c>
      <c r="E449" s="5" t="s">
        <v>3994</v>
      </c>
      <c r="F449" s="4" t="s">
        <v>3995</v>
      </c>
      <c r="G449" s="5" t="s">
        <v>3997</v>
      </c>
      <c r="H449" s="4" t="s">
        <v>3863</v>
      </c>
      <c r="I449" s="5">
        <v>21315</v>
      </c>
      <c r="J449" s="24">
        <f t="shared" si="63"/>
        <v>23446</v>
      </c>
      <c r="K449" s="24">
        <f t="shared" si="64"/>
        <v>25578</v>
      </c>
      <c r="L449" s="24">
        <f t="shared" si="65"/>
        <v>27709</v>
      </c>
      <c r="M449" s="24">
        <f t="shared" si="66"/>
        <v>29841</v>
      </c>
      <c r="N449" s="24">
        <f t="shared" si="67"/>
        <v>30906</v>
      </c>
      <c r="O449" s="6" t="s">
        <v>3992</v>
      </c>
      <c r="P449" s="6" t="s">
        <v>3993</v>
      </c>
      <c r="Q449" s="6" t="s">
        <v>607</v>
      </c>
      <c r="R449" s="44"/>
      <c r="S449" s="25"/>
      <c r="T449" s="25" t="str">
        <f t="shared" si="68"/>
        <v/>
      </c>
      <c r="U449" s="25"/>
      <c r="V449" s="78"/>
      <c r="W449" s="25"/>
    </row>
    <row r="450" spans="1:23" ht="60" x14ac:dyDescent="0.2">
      <c r="A450" s="24">
        <v>448</v>
      </c>
      <c r="B450" s="4" t="s">
        <v>3792</v>
      </c>
      <c r="C450" s="5" t="s">
        <v>3793</v>
      </c>
      <c r="D450" s="4" t="s">
        <v>3792</v>
      </c>
      <c r="E450" s="5" t="s">
        <v>3994</v>
      </c>
      <c r="F450" s="4" t="s">
        <v>3995</v>
      </c>
      <c r="G450" s="5" t="s">
        <v>3996</v>
      </c>
      <c r="H450" s="4" t="s">
        <v>3862</v>
      </c>
      <c r="I450" s="5">
        <v>21315</v>
      </c>
      <c r="J450" s="24">
        <f t="shared" si="63"/>
        <v>23446</v>
      </c>
      <c r="K450" s="24">
        <f t="shared" si="64"/>
        <v>25578</v>
      </c>
      <c r="L450" s="24">
        <f t="shared" si="65"/>
        <v>27709</v>
      </c>
      <c r="M450" s="24">
        <f t="shared" si="66"/>
        <v>29841</v>
      </c>
      <c r="N450" s="24">
        <f t="shared" si="67"/>
        <v>30906</v>
      </c>
      <c r="O450" s="6" t="s">
        <v>3992</v>
      </c>
      <c r="P450" s="6" t="s">
        <v>3993</v>
      </c>
      <c r="Q450" s="6" t="s">
        <v>607</v>
      </c>
      <c r="R450" s="44"/>
      <c r="S450" s="25"/>
      <c r="T450" s="25" t="str">
        <f t="shared" si="68"/>
        <v/>
      </c>
      <c r="U450" s="25"/>
      <c r="V450" s="78"/>
      <c r="W450" s="25"/>
    </row>
    <row r="451" spans="1:23" ht="150" x14ac:dyDescent="0.2">
      <c r="A451" s="24">
        <v>449</v>
      </c>
      <c r="B451" s="4" t="s">
        <v>3792</v>
      </c>
      <c r="C451" s="5" t="s">
        <v>3793</v>
      </c>
      <c r="D451" s="4" t="s">
        <v>3792</v>
      </c>
      <c r="E451" s="5" t="s">
        <v>4388</v>
      </c>
      <c r="F451" s="4" t="s">
        <v>4389</v>
      </c>
      <c r="G451" s="5" t="s">
        <v>4390</v>
      </c>
      <c r="H451" s="4" t="s">
        <v>4389</v>
      </c>
      <c r="I451" s="5">
        <v>19320</v>
      </c>
      <c r="J451" s="24">
        <f t="shared" si="63"/>
        <v>21252</v>
      </c>
      <c r="K451" s="24">
        <f t="shared" si="64"/>
        <v>23184</v>
      </c>
      <c r="L451" s="24">
        <f t="shared" si="65"/>
        <v>25116</v>
      </c>
      <c r="M451" s="24">
        <f t="shared" si="66"/>
        <v>27048</v>
      </c>
      <c r="N451" s="24">
        <f t="shared" si="67"/>
        <v>28014</v>
      </c>
      <c r="O451" s="6" t="s">
        <v>877</v>
      </c>
      <c r="P451" s="6" t="s">
        <v>4391</v>
      </c>
      <c r="Q451" s="6" t="s">
        <v>33</v>
      </c>
      <c r="R451" s="44"/>
      <c r="S451" s="25"/>
      <c r="T451" s="25" t="str">
        <f t="shared" si="68"/>
        <v/>
      </c>
      <c r="U451" s="25"/>
      <c r="V451" s="78"/>
      <c r="W451" s="25"/>
    </row>
    <row r="452" spans="1:23" ht="90" x14ac:dyDescent="0.2">
      <c r="A452" s="24">
        <v>450</v>
      </c>
      <c r="B452" s="4" t="s">
        <v>3792</v>
      </c>
      <c r="C452" s="5" t="s">
        <v>3793</v>
      </c>
      <c r="D452" s="4" t="s">
        <v>3792</v>
      </c>
      <c r="E452" s="5" t="s">
        <v>7907</v>
      </c>
      <c r="F452" s="4" t="s">
        <v>3880</v>
      </c>
      <c r="G452" s="5" t="s">
        <v>7141</v>
      </c>
      <c r="H452" s="4" t="s">
        <v>3880</v>
      </c>
      <c r="I452" s="5">
        <v>21000</v>
      </c>
      <c r="J452" s="24">
        <f t="shared" si="63"/>
        <v>23100</v>
      </c>
      <c r="K452" s="24">
        <f t="shared" si="64"/>
        <v>25200</v>
      </c>
      <c r="L452" s="24">
        <f t="shared" si="65"/>
        <v>27300</v>
      </c>
      <c r="M452" s="24">
        <f t="shared" si="66"/>
        <v>29400</v>
      </c>
      <c r="N452" s="24">
        <f t="shared" si="67"/>
        <v>30450</v>
      </c>
      <c r="O452" s="6" t="s">
        <v>8435</v>
      </c>
      <c r="P452" s="6" t="s">
        <v>8436</v>
      </c>
      <c r="Q452" s="6" t="s">
        <v>33</v>
      </c>
      <c r="R452" s="44"/>
      <c r="S452" s="25"/>
      <c r="T452" s="25" t="str">
        <f t="shared" si="68"/>
        <v/>
      </c>
      <c r="U452" s="25"/>
      <c r="V452" s="78"/>
      <c r="W452" s="25"/>
    </row>
    <row r="453" spans="1:23" ht="90" x14ac:dyDescent="0.2">
      <c r="A453" s="24">
        <v>451</v>
      </c>
      <c r="B453" s="4" t="s">
        <v>3792</v>
      </c>
      <c r="C453" s="5" t="s">
        <v>3793</v>
      </c>
      <c r="D453" s="4" t="s">
        <v>3792</v>
      </c>
      <c r="E453" s="5" t="s">
        <v>4441</v>
      </c>
      <c r="F453" s="4" t="s">
        <v>4442</v>
      </c>
      <c r="G453" s="5" t="s">
        <v>4443</v>
      </c>
      <c r="H453" s="4" t="s">
        <v>4442</v>
      </c>
      <c r="I453" s="5">
        <v>26250</v>
      </c>
      <c r="J453" s="24">
        <f t="shared" ref="J453:J516" si="69">ROUNDDOWN(I453*1.1,0)</f>
        <v>28875</v>
      </c>
      <c r="K453" s="24">
        <f t="shared" ref="K453:K516" si="70">ROUNDDOWN(20%*I453+I453,0)</f>
        <v>31500</v>
      </c>
      <c r="L453" s="24">
        <f t="shared" ref="L453:L516" si="71">ROUNDDOWN(30%*I453+I453,0)</f>
        <v>34125</v>
      </c>
      <c r="M453" s="24">
        <f t="shared" ref="M453:M516" si="72">ROUNDDOWN((I453*1.4),0)</f>
        <v>36750</v>
      </c>
      <c r="N453" s="24">
        <f t="shared" ref="N453:N516" si="73">ROUNDDOWN(I453*(1+45%),0)</f>
        <v>38062</v>
      </c>
      <c r="O453" s="6" t="s">
        <v>8437</v>
      </c>
      <c r="P453" s="6" t="s">
        <v>8438</v>
      </c>
      <c r="Q453" s="6" t="s">
        <v>33</v>
      </c>
      <c r="R453" s="44"/>
      <c r="S453" s="25"/>
      <c r="T453" s="25" t="str">
        <f t="shared" si="68"/>
        <v/>
      </c>
      <c r="U453" s="25"/>
      <c r="V453" s="78"/>
      <c r="W453" s="25"/>
    </row>
    <row r="454" spans="1:23" ht="105" x14ac:dyDescent="0.2">
      <c r="A454" s="24">
        <v>452</v>
      </c>
      <c r="B454" s="4" t="s">
        <v>3792</v>
      </c>
      <c r="C454" s="5" t="s">
        <v>3793</v>
      </c>
      <c r="D454" s="4" t="s">
        <v>3792</v>
      </c>
      <c r="E454" s="5" t="s">
        <v>7915</v>
      </c>
      <c r="F454" s="4" t="s">
        <v>3888</v>
      </c>
      <c r="G454" s="5" t="s">
        <v>7149</v>
      </c>
      <c r="H454" s="4" t="s">
        <v>3888</v>
      </c>
      <c r="I454" s="5">
        <v>36750</v>
      </c>
      <c r="J454" s="24">
        <f t="shared" si="69"/>
        <v>40425</v>
      </c>
      <c r="K454" s="24">
        <f t="shared" si="70"/>
        <v>44100</v>
      </c>
      <c r="L454" s="24">
        <f t="shared" si="71"/>
        <v>47775</v>
      </c>
      <c r="M454" s="24">
        <f t="shared" si="72"/>
        <v>51450</v>
      </c>
      <c r="N454" s="24">
        <f t="shared" si="73"/>
        <v>53287</v>
      </c>
      <c r="O454" s="6" t="s">
        <v>8439</v>
      </c>
      <c r="P454" s="6" t="s">
        <v>8440</v>
      </c>
      <c r="Q454" s="6" t="s">
        <v>33</v>
      </c>
      <c r="R454" s="44"/>
      <c r="S454" s="25"/>
      <c r="T454" s="25" t="str">
        <f t="shared" si="68"/>
        <v/>
      </c>
      <c r="U454" s="25"/>
      <c r="V454" s="78"/>
      <c r="W454" s="25"/>
    </row>
    <row r="455" spans="1:23" ht="60" x14ac:dyDescent="0.2">
      <c r="A455" s="24">
        <v>453</v>
      </c>
      <c r="B455" s="4" t="s">
        <v>3792</v>
      </c>
      <c r="C455" s="5" t="s">
        <v>3793</v>
      </c>
      <c r="D455" s="4" t="s">
        <v>3792</v>
      </c>
      <c r="E455" s="5" t="s">
        <v>4450</v>
      </c>
      <c r="F455" s="4" t="s">
        <v>4451</v>
      </c>
      <c r="G455" s="5" t="s">
        <v>4452</v>
      </c>
      <c r="H455" s="4" t="s">
        <v>4453</v>
      </c>
      <c r="I455" s="5">
        <v>10500</v>
      </c>
      <c r="J455" s="24">
        <f t="shared" si="69"/>
        <v>11550</v>
      </c>
      <c r="K455" s="24">
        <f t="shared" si="70"/>
        <v>12600</v>
      </c>
      <c r="L455" s="24">
        <f t="shared" si="71"/>
        <v>13650</v>
      </c>
      <c r="M455" s="24">
        <f t="shared" si="72"/>
        <v>14700</v>
      </c>
      <c r="N455" s="24">
        <f t="shared" si="73"/>
        <v>15225</v>
      </c>
      <c r="O455" s="6" t="s">
        <v>8441</v>
      </c>
      <c r="P455" s="6" t="s">
        <v>8442</v>
      </c>
      <c r="Q455" s="6" t="s">
        <v>33</v>
      </c>
      <c r="R455" s="44"/>
      <c r="S455" s="25"/>
      <c r="T455" s="25" t="str">
        <f t="shared" si="68"/>
        <v/>
      </c>
      <c r="U455" s="25"/>
      <c r="V455" s="78"/>
      <c r="W455" s="25"/>
    </row>
    <row r="456" spans="1:23" ht="90" x14ac:dyDescent="0.2">
      <c r="A456" s="24">
        <v>454</v>
      </c>
      <c r="B456" s="4" t="s">
        <v>3792</v>
      </c>
      <c r="C456" s="5" t="s">
        <v>3793</v>
      </c>
      <c r="D456" s="4" t="s">
        <v>3792</v>
      </c>
      <c r="E456" s="5" t="s">
        <v>4343</v>
      </c>
      <c r="F456" s="4" t="s">
        <v>4344</v>
      </c>
      <c r="G456" s="5" t="s">
        <v>4345</v>
      </c>
      <c r="H456" s="4" t="s">
        <v>4344</v>
      </c>
      <c r="I456" s="5">
        <v>5250</v>
      </c>
      <c r="J456" s="24">
        <f t="shared" si="69"/>
        <v>5775</v>
      </c>
      <c r="K456" s="24">
        <f t="shared" si="70"/>
        <v>6300</v>
      </c>
      <c r="L456" s="24">
        <f t="shared" si="71"/>
        <v>6825</v>
      </c>
      <c r="M456" s="24">
        <f t="shared" si="72"/>
        <v>7350</v>
      </c>
      <c r="N456" s="24">
        <f t="shared" si="73"/>
        <v>7612</v>
      </c>
      <c r="O456" s="6" t="s">
        <v>4346</v>
      </c>
      <c r="P456" s="6" t="s">
        <v>4347</v>
      </c>
      <c r="Q456" s="6" t="s">
        <v>30</v>
      </c>
      <c r="R456" s="44"/>
      <c r="S456" s="25"/>
      <c r="T456" s="25" t="str">
        <f t="shared" si="68"/>
        <v/>
      </c>
      <c r="U456" s="25"/>
      <c r="V456" s="78"/>
      <c r="W456" s="25"/>
    </row>
    <row r="457" spans="1:23" ht="120" x14ac:dyDescent="0.2">
      <c r="A457" s="24">
        <v>455</v>
      </c>
      <c r="B457" s="4" t="s">
        <v>3792</v>
      </c>
      <c r="C457" s="5" t="s">
        <v>3793</v>
      </c>
      <c r="D457" s="4" t="s">
        <v>3792</v>
      </c>
      <c r="E457" s="5" t="s">
        <v>7919</v>
      </c>
      <c r="F457" s="4" t="s">
        <v>3904</v>
      </c>
      <c r="G457" s="5" t="s">
        <v>7153</v>
      </c>
      <c r="H457" s="4" t="s">
        <v>3904</v>
      </c>
      <c r="I457" s="5">
        <v>63000</v>
      </c>
      <c r="J457" s="24">
        <f t="shared" si="69"/>
        <v>69300</v>
      </c>
      <c r="K457" s="24">
        <f t="shared" si="70"/>
        <v>75600</v>
      </c>
      <c r="L457" s="24">
        <f t="shared" si="71"/>
        <v>81900</v>
      </c>
      <c r="M457" s="24">
        <f t="shared" si="72"/>
        <v>88200</v>
      </c>
      <c r="N457" s="24">
        <f t="shared" si="73"/>
        <v>91350</v>
      </c>
      <c r="O457" s="6" t="s">
        <v>8443</v>
      </c>
      <c r="P457" s="6" t="s">
        <v>8444</v>
      </c>
      <c r="Q457" s="6" t="s">
        <v>33</v>
      </c>
      <c r="R457" s="44"/>
      <c r="S457" s="25"/>
      <c r="T457" s="25" t="str">
        <f t="shared" si="68"/>
        <v/>
      </c>
      <c r="U457" s="25"/>
      <c r="V457" s="78"/>
      <c r="W457" s="25"/>
    </row>
    <row r="458" spans="1:23" ht="120" x14ac:dyDescent="0.2">
      <c r="A458" s="24">
        <v>456</v>
      </c>
      <c r="B458" s="4" t="s">
        <v>3792</v>
      </c>
      <c r="C458" s="5" t="s">
        <v>3793</v>
      </c>
      <c r="D458" s="4" t="s">
        <v>3792</v>
      </c>
      <c r="E458" s="5" t="s">
        <v>3928</v>
      </c>
      <c r="F458" s="4" t="s">
        <v>3929</v>
      </c>
      <c r="G458" s="5" t="s">
        <v>3930</v>
      </c>
      <c r="H458" s="4" t="s">
        <v>3931</v>
      </c>
      <c r="I458" s="5">
        <v>26250</v>
      </c>
      <c r="J458" s="24">
        <f t="shared" si="69"/>
        <v>28875</v>
      </c>
      <c r="K458" s="24">
        <f t="shared" si="70"/>
        <v>31500</v>
      </c>
      <c r="L458" s="24">
        <f t="shared" si="71"/>
        <v>34125</v>
      </c>
      <c r="M458" s="24">
        <f t="shared" si="72"/>
        <v>36750</v>
      </c>
      <c r="N458" s="24">
        <f t="shared" si="73"/>
        <v>38062</v>
      </c>
      <c r="O458" s="6" t="s">
        <v>3932</v>
      </c>
      <c r="P458" s="6" t="s">
        <v>3933</v>
      </c>
      <c r="Q458" s="6" t="s">
        <v>33</v>
      </c>
      <c r="R458" s="44"/>
      <c r="S458" s="25"/>
      <c r="T458" s="25" t="str">
        <f t="shared" si="68"/>
        <v/>
      </c>
      <c r="U458" s="25"/>
      <c r="V458" s="78"/>
      <c r="W458" s="25"/>
    </row>
    <row r="459" spans="1:23" ht="90" x14ac:dyDescent="0.2">
      <c r="A459" s="24">
        <v>457</v>
      </c>
      <c r="B459" s="4" t="s">
        <v>3792</v>
      </c>
      <c r="C459" s="5" t="s">
        <v>3793</v>
      </c>
      <c r="D459" s="4" t="s">
        <v>3792</v>
      </c>
      <c r="E459" s="5" t="s">
        <v>7908</v>
      </c>
      <c r="F459" s="4" t="s">
        <v>3881</v>
      </c>
      <c r="G459" s="5" t="s">
        <v>7142</v>
      </c>
      <c r="H459" s="4" t="s">
        <v>3881</v>
      </c>
      <c r="I459" s="5">
        <v>2100</v>
      </c>
      <c r="J459" s="24">
        <f t="shared" si="69"/>
        <v>2310</v>
      </c>
      <c r="K459" s="24">
        <f t="shared" si="70"/>
        <v>2520</v>
      </c>
      <c r="L459" s="24">
        <f t="shared" si="71"/>
        <v>2730</v>
      </c>
      <c r="M459" s="24">
        <f t="shared" si="72"/>
        <v>2940</v>
      </c>
      <c r="N459" s="24">
        <f t="shared" si="73"/>
        <v>3045</v>
      </c>
      <c r="O459" s="6" t="s">
        <v>8445</v>
      </c>
      <c r="P459" s="6" t="s">
        <v>8446</v>
      </c>
      <c r="Q459" s="6" t="s">
        <v>33</v>
      </c>
      <c r="R459" s="44"/>
      <c r="S459" s="25"/>
      <c r="T459" s="25" t="str">
        <f t="shared" si="68"/>
        <v/>
      </c>
      <c r="U459" s="25"/>
      <c r="V459" s="78"/>
      <c r="W459" s="25"/>
    </row>
    <row r="460" spans="1:23" ht="75" x14ac:dyDescent="0.2">
      <c r="A460" s="24">
        <v>458</v>
      </c>
      <c r="B460" s="4" t="s">
        <v>3792</v>
      </c>
      <c r="C460" s="5" t="s">
        <v>3793</v>
      </c>
      <c r="D460" s="4" t="s">
        <v>3792</v>
      </c>
      <c r="E460" s="5" t="s">
        <v>7906</v>
      </c>
      <c r="F460" s="4" t="s">
        <v>3874</v>
      </c>
      <c r="G460" s="5" t="s">
        <v>7140</v>
      </c>
      <c r="H460" s="4" t="s">
        <v>3874</v>
      </c>
      <c r="I460" s="5">
        <v>15750</v>
      </c>
      <c r="J460" s="24">
        <f t="shared" si="69"/>
        <v>17325</v>
      </c>
      <c r="K460" s="24">
        <f t="shared" si="70"/>
        <v>18900</v>
      </c>
      <c r="L460" s="24">
        <f t="shared" si="71"/>
        <v>20475</v>
      </c>
      <c r="M460" s="24">
        <f t="shared" si="72"/>
        <v>22050</v>
      </c>
      <c r="N460" s="24">
        <f t="shared" si="73"/>
        <v>22837</v>
      </c>
      <c r="O460" s="6" t="s">
        <v>8447</v>
      </c>
      <c r="P460" s="6" t="s">
        <v>8448</v>
      </c>
      <c r="Q460" s="6" t="s">
        <v>33</v>
      </c>
      <c r="R460" s="44"/>
      <c r="S460" s="25"/>
      <c r="T460" s="25" t="str">
        <f t="shared" si="68"/>
        <v/>
      </c>
      <c r="U460" s="25"/>
      <c r="V460" s="78"/>
      <c r="W460" s="25"/>
    </row>
    <row r="461" spans="1:23" ht="90" x14ac:dyDescent="0.2">
      <c r="A461" s="24">
        <v>459</v>
      </c>
      <c r="B461" s="4" t="s">
        <v>3792</v>
      </c>
      <c r="C461" s="5" t="s">
        <v>3793</v>
      </c>
      <c r="D461" s="4" t="s">
        <v>3792</v>
      </c>
      <c r="E461" s="5" t="s">
        <v>4447</v>
      </c>
      <c r="F461" s="4" t="s">
        <v>3874</v>
      </c>
      <c r="G461" s="5" t="s">
        <v>4448</v>
      </c>
      <c r="H461" s="4" t="s">
        <v>4449</v>
      </c>
      <c r="I461" s="5">
        <v>26250</v>
      </c>
      <c r="J461" s="24">
        <f t="shared" si="69"/>
        <v>28875</v>
      </c>
      <c r="K461" s="24">
        <f t="shared" si="70"/>
        <v>31500</v>
      </c>
      <c r="L461" s="24">
        <f t="shared" si="71"/>
        <v>34125</v>
      </c>
      <c r="M461" s="24">
        <f t="shared" si="72"/>
        <v>36750</v>
      </c>
      <c r="N461" s="24">
        <f t="shared" si="73"/>
        <v>38062</v>
      </c>
      <c r="O461" s="6" t="s">
        <v>8449</v>
      </c>
      <c r="P461" s="6" t="s">
        <v>8450</v>
      </c>
      <c r="Q461" s="6" t="s">
        <v>33</v>
      </c>
      <c r="R461" s="44"/>
      <c r="S461" s="25"/>
      <c r="T461" s="25" t="str">
        <f t="shared" si="68"/>
        <v/>
      </c>
      <c r="U461" s="25"/>
      <c r="V461" s="78"/>
      <c r="W461" s="25"/>
    </row>
    <row r="462" spans="1:23" ht="60" x14ac:dyDescent="0.2">
      <c r="A462" s="24">
        <v>460</v>
      </c>
      <c r="B462" s="4" t="s">
        <v>3792</v>
      </c>
      <c r="C462" s="5" t="s">
        <v>3793</v>
      </c>
      <c r="D462" s="4" t="s">
        <v>3792</v>
      </c>
      <c r="E462" s="5" t="s">
        <v>4169</v>
      </c>
      <c r="F462" s="4" t="s">
        <v>4170</v>
      </c>
      <c r="G462" s="5" t="s">
        <v>4171</v>
      </c>
      <c r="H462" s="4" t="s">
        <v>4170</v>
      </c>
      <c r="I462" s="5">
        <v>8400</v>
      </c>
      <c r="J462" s="24">
        <f t="shared" si="69"/>
        <v>9240</v>
      </c>
      <c r="K462" s="24">
        <f t="shared" si="70"/>
        <v>10080</v>
      </c>
      <c r="L462" s="24">
        <f t="shared" si="71"/>
        <v>10920</v>
      </c>
      <c r="M462" s="24">
        <f t="shared" si="72"/>
        <v>11760</v>
      </c>
      <c r="N462" s="24">
        <f t="shared" si="73"/>
        <v>12180</v>
      </c>
      <c r="O462" s="6" t="s">
        <v>4172</v>
      </c>
      <c r="P462" s="6" t="s">
        <v>4173</v>
      </c>
      <c r="Q462" s="6" t="s">
        <v>30</v>
      </c>
      <c r="R462" s="44"/>
      <c r="S462" s="25"/>
      <c r="T462" s="25" t="str">
        <f t="shared" si="68"/>
        <v/>
      </c>
      <c r="U462" s="25"/>
      <c r="V462" s="78"/>
      <c r="W462" s="25"/>
    </row>
    <row r="463" spans="1:23" ht="75" x14ac:dyDescent="0.2">
      <c r="A463" s="24">
        <v>461</v>
      </c>
      <c r="B463" s="4" t="s">
        <v>3792</v>
      </c>
      <c r="C463" s="5" t="s">
        <v>3793</v>
      </c>
      <c r="D463" s="4" t="s">
        <v>3792</v>
      </c>
      <c r="E463" s="5" t="s">
        <v>4287</v>
      </c>
      <c r="F463" s="4" t="s">
        <v>4288</v>
      </c>
      <c r="G463" s="5" t="s">
        <v>4289</v>
      </c>
      <c r="H463" s="4" t="s">
        <v>4288</v>
      </c>
      <c r="I463" s="5">
        <v>14500</v>
      </c>
      <c r="J463" s="24">
        <f t="shared" si="69"/>
        <v>15950</v>
      </c>
      <c r="K463" s="24">
        <f t="shared" si="70"/>
        <v>17400</v>
      </c>
      <c r="L463" s="24">
        <f t="shared" si="71"/>
        <v>18850</v>
      </c>
      <c r="M463" s="24">
        <f t="shared" si="72"/>
        <v>20300</v>
      </c>
      <c r="N463" s="24">
        <f t="shared" si="73"/>
        <v>21025</v>
      </c>
      <c r="O463" s="6" t="s">
        <v>4290</v>
      </c>
      <c r="P463" s="6" t="s">
        <v>4291</v>
      </c>
      <c r="Q463" s="6" t="s">
        <v>30</v>
      </c>
      <c r="R463" s="44"/>
      <c r="S463" s="25"/>
      <c r="T463" s="25" t="str">
        <f t="shared" si="68"/>
        <v/>
      </c>
      <c r="U463" s="25"/>
      <c r="V463" s="78"/>
      <c r="W463" s="25"/>
    </row>
    <row r="464" spans="1:23" ht="90" x14ac:dyDescent="0.2">
      <c r="A464" s="24">
        <v>462</v>
      </c>
      <c r="B464" s="4" t="s">
        <v>3792</v>
      </c>
      <c r="C464" s="5" t="s">
        <v>3793</v>
      </c>
      <c r="D464" s="4" t="s">
        <v>3792</v>
      </c>
      <c r="E464" s="5" t="s">
        <v>4161</v>
      </c>
      <c r="F464" s="4" t="s">
        <v>4162</v>
      </c>
      <c r="G464" s="5" t="s">
        <v>4167</v>
      </c>
      <c r="H464" s="4" t="s">
        <v>4168</v>
      </c>
      <c r="I464" s="5">
        <v>7000</v>
      </c>
      <c r="J464" s="24">
        <f t="shared" si="69"/>
        <v>7700</v>
      </c>
      <c r="K464" s="24">
        <f t="shared" si="70"/>
        <v>8400</v>
      </c>
      <c r="L464" s="24">
        <f t="shared" si="71"/>
        <v>9100</v>
      </c>
      <c r="M464" s="24">
        <f t="shared" si="72"/>
        <v>9800</v>
      </c>
      <c r="N464" s="24">
        <f t="shared" si="73"/>
        <v>10150</v>
      </c>
      <c r="O464" s="6" t="s">
        <v>4165</v>
      </c>
      <c r="P464" s="6" t="s">
        <v>4166</v>
      </c>
      <c r="Q464" s="6" t="s">
        <v>30</v>
      </c>
      <c r="R464" s="44"/>
      <c r="S464" s="25"/>
      <c r="T464" s="25" t="str">
        <f t="shared" si="68"/>
        <v/>
      </c>
      <c r="U464" s="25"/>
      <c r="V464" s="78"/>
      <c r="W464" s="25"/>
    </row>
    <row r="465" spans="1:24" ht="90" x14ac:dyDescent="0.2">
      <c r="A465" s="24">
        <v>463</v>
      </c>
      <c r="B465" s="4" t="s">
        <v>3792</v>
      </c>
      <c r="C465" s="5" t="s">
        <v>3793</v>
      </c>
      <c r="D465" s="4" t="s">
        <v>3792</v>
      </c>
      <c r="E465" s="5" t="s">
        <v>4161</v>
      </c>
      <c r="F465" s="4" t="s">
        <v>4162</v>
      </c>
      <c r="G465" s="5" t="s">
        <v>4163</v>
      </c>
      <c r="H465" s="4" t="s">
        <v>4164</v>
      </c>
      <c r="I465" s="5">
        <v>2835</v>
      </c>
      <c r="J465" s="24">
        <f t="shared" si="69"/>
        <v>3118</v>
      </c>
      <c r="K465" s="24">
        <f t="shared" si="70"/>
        <v>3402</v>
      </c>
      <c r="L465" s="24">
        <f t="shared" si="71"/>
        <v>3685</v>
      </c>
      <c r="M465" s="24">
        <f t="shared" si="72"/>
        <v>3969</v>
      </c>
      <c r="N465" s="24">
        <f t="shared" si="73"/>
        <v>4110</v>
      </c>
      <c r="O465" s="6" t="s">
        <v>4165</v>
      </c>
      <c r="P465" s="6" t="s">
        <v>4166</v>
      </c>
      <c r="Q465" s="6" t="s">
        <v>30</v>
      </c>
      <c r="R465" s="44"/>
      <c r="S465" s="25"/>
      <c r="T465" s="25" t="str">
        <f t="shared" si="68"/>
        <v/>
      </c>
      <c r="U465" s="25"/>
      <c r="V465" s="78"/>
      <c r="W465" s="25"/>
    </row>
    <row r="466" spans="1:24" ht="90" x14ac:dyDescent="0.2">
      <c r="A466" s="24">
        <v>464</v>
      </c>
      <c r="B466" s="4" t="s">
        <v>3792</v>
      </c>
      <c r="C466" s="5" t="s">
        <v>3793</v>
      </c>
      <c r="D466" s="4" t="s">
        <v>3792</v>
      </c>
      <c r="E466" s="5" t="s">
        <v>4031</v>
      </c>
      <c r="F466" s="4" t="s">
        <v>4032</v>
      </c>
      <c r="G466" s="5" t="s">
        <v>4033</v>
      </c>
      <c r="H466" s="4" t="s">
        <v>4032</v>
      </c>
      <c r="I466" s="5">
        <v>5250</v>
      </c>
      <c r="J466" s="24">
        <f t="shared" si="69"/>
        <v>5775</v>
      </c>
      <c r="K466" s="24">
        <f t="shared" si="70"/>
        <v>6300</v>
      </c>
      <c r="L466" s="24">
        <f t="shared" si="71"/>
        <v>6825</v>
      </c>
      <c r="M466" s="24">
        <f t="shared" si="72"/>
        <v>7350</v>
      </c>
      <c r="N466" s="24">
        <f t="shared" si="73"/>
        <v>7612</v>
      </c>
      <c r="O466" s="6" t="s">
        <v>4034</v>
      </c>
      <c r="P466" s="6" t="s">
        <v>4035</v>
      </c>
      <c r="Q466" s="6" t="s">
        <v>30</v>
      </c>
      <c r="R466" s="44"/>
      <c r="S466" s="25"/>
      <c r="T466" s="25" t="str">
        <f t="shared" ref="T466:T529" si="74">IF(I466&gt;65000,"YES","")</f>
        <v/>
      </c>
      <c r="U466" s="25"/>
      <c r="V466" s="78"/>
      <c r="W466" s="25"/>
    </row>
    <row r="467" spans="1:24" ht="75" x14ac:dyDescent="0.2">
      <c r="A467" s="24">
        <v>465</v>
      </c>
      <c r="B467" s="4" t="s">
        <v>3792</v>
      </c>
      <c r="C467" s="19" t="s">
        <v>3793</v>
      </c>
      <c r="D467" s="17" t="s">
        <v>3792</v>
      </c>
      <c r="E467" s="19" t="s">
        <v>8010</v>
      </c>
      <c r="F467" s="21" t="s">
        <v>4433</v>
      </c>
      <c r="G467" s="20" t="s">
        <v>8011</v>
      </c>
      <c r="H467" s="21" t="s">
        <v>4433</v>
      </c>
      <c r="I467" s="5">
        <v>12000</v>
      </c>
      <c r="J467" s="24">
        <f t="shared" si="69"/>
        <v>13200</v>
      </c>
      <c r="K467" s="24">
        <f t="shared" si="70"/>
        <v>14400</v>
      </c>
      <c r="L467" s="24">
        <f t="shared" si="71"/>
        <v>15600</v>
      </c>
      <c r="M467" s="24">
        <f t="shared" si="72"/>
        <v>16800</v>
      </c>
      <c r="N467" s="24">
        <f t="shared" si="73"/>
        <v>17400</v>
      </c>
      <c r="O467" s="6" t="s">
        <v>4434</v>
      </c>
      <c r="P467" s="6" t="s">
        <v>4435</v>
      </c>
      <c r="Q467" s="6" t="s">
        <v>33</v>
      </c>
      <c r="R467" s="44"/>
      <c r="S467" s="25"/>
      <c r="T467" s="25" t="str">
        <f t="shared" si="74"/>
        <v/>
      </c>
      <c r="U467" s="25"/>
      <c r="V467" s="78"/>
      <c r="W467" s="25"/>
      <c r="X467" s="65" t="s">
        <v>8012</v>
      </c>
    </row>
    <row r="468" spans="1:24" ht="75" x14ac:dyDescent="0.2">
      <c r="A468" s="24">
        <v>466</v>
      </c>
      <c r="B468" s="4" t="s">
        <v>3792</v>
      </c>
      <c r="C468" s="5" t="s">
        <v>3793</v>
      </c>
      <c r="D468" s="4" t="s">
        <v>3792</v>
      </c>
      <c r="E468" s="5" t="s">
        <v>3806</v>
      </c>
      <c r="F468" s="4" t="s">
        <v>3807</v>
      </c>
      <c r="G468" s="5" t="s">
        <v>3812</v>
      </c>
      <c r="H468" s="4" t="s">
        <v>3813</v>
      </c>
      <c r="I468" s="5">
        <v>65625</v>
      </c>
      <c r="J468" s="24">
        <f t="shared" si="69"/>
        <v>72187</v>
      </c>
      <c r="K468" s="24">
        <f t="shared" si="70"/>
        <v>78750</v>
      </c>
      <c r="L468" s="24">
        <f t="shared" si="71"/>
        <v>85312</v>
      </c>
      <c r="M468" s="24">
        <f t="shared" si="72"/>
        <v>91875</v>
      </c>
      <c r="N468" s="24">
        <f t="shared" si="73"/>
        <v>95156</v>
      </c>
      <c r="O468" s="6" t="s">
        <v>3810</v>
      </c>
      <c r="P468" s="6" t="s">
        <v>3811</v>
      </c>
      <c r="Q468" s="6" t="s">
        <v>33</v>
      </c>
      <c r="R468" s="44"/>
      <c r="S468" s="25"/>
      <c r="T468" s="25" t="str">
        <f t="shared" si="74"/>
        <v>YES</v>
      </c>
      <c r="U468" s="25"/>
      <c r="V468" s="78"/>
      <c r="W468" s="25"/>
    </row>
    <row r="469" spans="1:24" ht="75" x14ac:dyDescent="0.2">
      <c r="A469" s="24">
        <v>467</v>
      </c>
      <c r="B469" s="4" t="s">
        <v>3792</v>
      </c>
      <c r="C469" s="5" t="s">
        <v>3793</v>
      </c>
      <c r="D469" s="4" t="s">
        <v>3792</v>
      </c>
      <c r="E469" s="5" t="s">
        <v>3806</v>
      </c>
      <c r="F469" s="4" t="s">
        <v>3807</v>
      </c>
      <c r="G469" s="5" t="s">
        <v>3808</v>
      </c>
      <c r="H469" s="4" t="s">
        <v>3809</v>
      </c>
      <c r="I469" s="5">
        <v>65625</v>
      </c>
      <c r="J469" s="24">
        <f t="shared" si="69"/>
        <v>72187</v>
      </c>
      <c r="K469" s="24">
        <f t="shared" si="70"/>
        <v>78750</v>
      </c>
      <c r="L469" s="24">
        <f t="shared" si="71"/>
        <v>85312</v>
      </c>
      <c r="M469" s="24">
        <f t="shared" si="72"/>
        <v>91875</v>
      </c>
      <c r="N469" s="24">
        <f t="shared" si="73"/>
        <v>95156</v>
      </c>
      <c r="O469" s="6" t="s">
        <v>3810</v>
      </c>
      <c r="P469" s="6" t="s">
        <v>3811</v>
      </c>
      <c r="Q469" s="6" t="s">
        <v>33</v>
      </c>
      <c r="R469" s="44"/>
      <c r="S469" s="25"/>
      <c r="T469" s="25" t="str">
        <f t="shared" si="74"/>
        <v>YES</v>
      </c>
      <c r="U469" s="25"/>
      <c r="V469" s="78"/>
      <c r="W469" s="25"/>
    </row>
    <row r="470" spans="1:24" ht="105" x14ac:dyDescent="0.2">
      <c r="A470" s="24">
        <v>468</v>
      </c>
      <c r="B470" s="4" t="s">
        <v>3792</v>
      </c>
      <c r="C470" s="5" t="s">
        <v>3793</v>
      </c>
      <c r="D470" s="4" t="s">
        <v>3792</v>
      </c>
      <c r="E470" s="5" t="s">
        <v>4118</v>
      </c>
      <c r="F470" s="4" t="s">
        <v>4119</v>
      </c>
      <c r="G470" s="5" t="s">
        <v>4130</v>
      </c>
      <c r="H470" s="4" t="s">
        <v>4131</v>
      </c>
      <c r="I470" s="5">
        <v>21315</v>
      </c>
      <c r="J470" s="24">
        <f t="shared" si="69"/>
        <v>23446</v>
      </c>
      <c r="K470" s="24">
        <f t="shared" si="70"/>
        <v>25578</v>
      </c>
      <c r="L470" s="24">
        <f t="shared" si="71"/>
        <v>27709</v>
      </c>
      <c r="M470" s="24">
        <f t="shared" si="72"/>
        <v>29841</v>
      </c>
      <c r="N470" s="24">
        <f t="shared" si="73"/>
        <v>30906</v>
      </c>
      <c r="O470" s="6" t="s">
        <v>4128</v>
      </c>
      <c r="P470" s="6" t="s">
        <v>4129</v>
      </c>
      <c r="Q470" s="6" t="s">
        <v>607</v>
      </c>
      <c r="R470" s="44"/>
      <c r="S470" s="25"/>
      <c r="T470" s="25" t="str">
        <f t="shared" si="74"/>
        <v/>
      </c>
      <c r="U470" s="25"/>
      <c r="V470" s="78"/>
      <c r="W470" s="25"/>
    </row>
    <row r="471" spans="1:24" ht="105" x14ac:dyDescent="0.2">
      <c r="A471" s="24">
        <v>469</v>
      </c>
      <c r="B471" s="4" t="s">
        <v>3792</v>
      </c>
      <c r="C471" s="5" t="s">
        <v>3793</v>
      </c>
      <c r="D471" s="4" t="s">
        <v>3792</v>
      </c>
      <c r="E471" s="5" t="s">
        <v>4118</v>
      </c>
      <c r="F471" s="4" t="s">
        <v>4119</v>
      </c>
      <c r="G471" s="5" t="s">
        <v>4126</v>
      </c>
      <c r="H471" s="4" t="s">
        <v>4127</v>
      </c>
      <c r="I471" s="5">
        <v>21000</v>
      </c>
      <c r="J471" s="24">
        <f t="shared" si="69"/>
        <v>23100</v>
      </c>
      <c r="K471" s="24">
        <f t="shared" si="70"/>
        <v>25200</v>
      </c>
      <c r="L471" s="24">
        <f t="shared" si="71"/>
        <v>27300</v>
      </c>
      <c r="M471" s="24">
        <f t="shared" si="72"/>
        <v>29400</v>
      </c>
      <c r="N471" s="24">
        <f t="shared" si="73"/>
        <v>30450</v>
      </c>
      <c r="O471" s="6" t="s">
        <v>4128</v>
      </c>
      <c r="P471" s="6" t="s">
        <v>4129</v>
      </c>
      <c r="Q471" s="6" t="s">
        <v>607</v>
      </c>
      <c r="R471" s="44"/>
      <c r="S471" s="25"/>
      <c r="T471" s="25" t="str">
        <f t="shared" si="74"/>
        <v/>
      </c>
      <c r="U471" s="25"/>
      <c r="V471" s="78"/>
      <c r="W471" s="25"/>
    </row>
    <row r="472" spans="1:24" ht="75" x14ac:dyDescent="0.2">
      <c r="A472" s="24">
        <v>470</v>
      </c>
      <c r="B472" s="4" t="s">
        <v>3792</v>
      </c>
      <c r="C472" s="5" t="s">
        <v>3793</v>
      </c>
      <c r="D472" s="4" t="s">
        <v>3792</v>
      </c>
      <c r="E472" s="5" t="s">
        <v>4118</v>
      </c>
      <c r="F472" s="4" t="s">
        <v>4119</v>
      </c>
      <c r="G472" s="5" t="s">
        <v>4124</v>
      </c>
      <c r="H472" s="4" t="s">
        <v>4125</v>
      </c>
      <c r="I472" s="5">
        <v>21000</v>
      </c>
      <c r="J472" s="24">
        <f t="shared" si="69"/>
        <v>23100</v>
      </c>
      <c r="K472" s="24">
        <f t="shared" si="70"/>
        <v>25200</v>
      </c>
      <c r="L472" s="24">
        <f t="shared" si="71"/>
        <v>27300</v>
      </c>
      <c r="M472" s="24">
        <f t="shared" si="72"/>
        <v>29400</v>
      </c>
      <c r="N472" s="24">
        <f t="shared" si="73"/>
        <v>30450</v>
      </c>
      <c r="O472" s="6" t="s">
        <v>4122</v>
      </c>
      <c r="P472" s="6" t="s">
        <v>4123</v>
      </c>
      <c r="Q472" s="6" t="s">
        <v>607</v>
      </c>
      <c r="R472" s="44"/>
      <c r="S472" s="25"/>
      <c r="T472" s="25" t="str">
        <f t="shared" si="74"/>
        <v/>
      </c>
      <c r="U472" s="25"/>
      <c r="V472" s="78"/>
      <c r="W472" s="25"/>
    </row>
    <row r="473" spans="1:24" ht="75" x14ac:dyDescent="0.2">
      <c r="A473" s="24">
        <v>471</v>
      </c>
      <c r="B473" s="4" t="s">
        <v>3792</v>
      </c>
      <c r="C473" s="5" t="s">
        <v>3793</v>
      </c>
      <c r="D473" s="4" t="s">
        <v>3792</v>
      </c>
      <c r="E473" s="5" t="s">
        <v>4118</v>
      </c>
      <c r="F473" s="4" t="s">
        <v>4119</v>
      </c>
      <c r="G473" s="5" t="s">
        <v>4120</v>
      </c>
      <c r="H473" s="4" t="s">
        <v>4121</v>
      </c>
      <c r="I473" s="5">
        <v>21000</v>
      </c>
      <c r="J473" s="24">
        <f t="shared" si="69"/>
        <v>23100</v>
      </c>
      <c r="K473" s="24">
        <f t="shared" si="70"/>
        <v>25200</v>
      </c>
      <c r="L473" s="24">
        <f t="shared" si="71"/>
        <v>27300</v>
      </c>
      <c r="M473" s="24">
        <f t="shared" si="72"/>
        <v>29400</v>
      </c>
      <c r="N473" s="24">
        <f t="shared" si="73"/>
        <v>30450</v>
      </c>
      <c r="O473" s="6" t="s">
        <v>4122</v>
      </c>
      <c r="P473" s="6" t="s">
        <v>4123</v>
      </c>
      <c r="Q473" s="6" t="s">
        <v>607</v>
      </c>
      <c r="R473" s="44"/>
      <c r="S473" s="25"/>
      <c r="T473" s="25" t="str">
        <f t="shared" si="74"/>
        <v/>
      </c>
      <c r="U473" s="25"/>
      <c r="V473" s="78"/>
      <c r="W473" s="25"/>
    </row>
    <row r="474" spans="1:24" ht="60" x14ac:dyDescent="0.2">
      <c r="A474" s="24">
        <v>472</v>
      </c>
      <c r="B474" s="4" t="s">
        <v>3792</v>
      </c>
      <c r="C474" s="5" t="s">
        <v>3793</v>
      </c>
      <c r="D474" s="4" t="s">
        <v>3792</v>
      </c>
      <c r="E474" s="5" t="s">
        <v>4018</v>
      </c>
      <c r="F474" s="4" t="s">
        <v>4019</v>
      </c>
      <c r="G474" s="5" t="s">
        <v>4024</v>
      </c>
      <c r="H474" s="4" t="s">
        <v>4025</v>
      </c>
      <c r="I474" s="5">
        <v>32000</v>
      </c>
      <c r="J474" s="24">
        <f t="shared" si="69"/>
        <v>35200</v>
      </c>
      <c r="K474" s="24">
        <f t="shared" si="70"/>
        <v>38400</v>
      </c>
      <c r="L474" s="24">
        <f t="shared" si="71"/>
        <v>41600</v>
      </c>
      <c r="M474" s="24">
        <f t="shared" si="72"/>
        <v>44800</v>
      </c>
      <c r="N474" s="24">
        <f t="shared" si="73"/>
        <v>46400</v>
      </c>
      <c r="O474" s="6" t="s">
        <v>4022</v>
      </c>
      <c r="P474" s="6" t="s">
        <v>4023</v>
      </c>
      <c r="Q474" s="6" t="s">
        <v>607</v>
      </c>
      <c r="R474" s="44"/>
      <c r="S474" s="25"/>
      <c r="T474" s="25" t="str">
        <f t="shared" si="74"/>
        <v/>
      </c>
      <c r="U474" s="25"/>
      <c r="V474" s="78"/>
      <c r="W474" s="25"/>
    </row>
    <row r="475" spans="1:24" ht="60" x14ac:dyDescent="0.2">
      <c r="A475" s="24">
        <v>473</v>
      </c>
      <c r="B475" s="4" t="s">
        <v>3792</v>
      </c>
      <c r="C475" s="5" t="s">
        <v>3793</v>
      </c>
      <c r="D475" s="4" t="s">
        <v>3792</v>
      </c>
      <c r="E475" s="5" t="s">
        <v>4018</v>
      </c>
      <c r="F475" s="4" t="s">
        <v>4019</v>
      </c>
      <c r="G475" s="5" t="s">
        <v>4020</v>
      </c>
      <c r="H475" s="4" t="s">
        <v>4021</v>
      </c>
      <c r="I475" s="5">
        <v>15000</v>
      </c>
      <c r="J475" s="24">
        <f t="shared" si="69"/>
        <v>16500</v>
      </c>
      <c r="K475" s="24">
        <f t="shared" si="70"/>
        <v>18000</v>
      </c>
      <c r="L475" s="24">
        <f t="shared" si="71"/>
        <v>19500</v>
      </c>
      <c r="M475" s="24">
        <f t="shared" si="72"/>
        <v>21000</v>
      </c>
      <c r="N475" s="24">
        <f t="shared" si="73"/>
        <v>21750</v>
      </c>
      <c r="O475" s="6" t="s">
        <v>4022</v>
      </c>
      <c r="P475" s="6" t="s">
        <v>4023</v>
      </c>
      <c r="Q475" s="6" t="s">
        <v>607</v>
      </c>
      <c r="R475" s="44"/>
      <c r="S475" s="25"/>
      <c r="T475" s="25" t="str">
        <f t="shared" si="74"/>
        <v/>
      </c>
      <c r="U475" s="25"/>
      <c r="V475" s="78"/>
      <c r="W475" s="25"/>
    </row>
    <row r="476" spans="1:24" ht="90" x14ac:dyDescent="0.2">
      <c r="A476" s="24">
        <v>474</v>
      </c>
      <c r="B476" s="4" t="s">
        <v>3792</v>
      </c>
      <c r="C476" s="5" t="s">
        <v>3793</v>
      </c>
      <c r="D476" s="4" t="s">
        <v>3792</v>
      </c>
      <c r="E476" s="5" t="s">
        <v>7920</v>
      </c>
      <c r="F476" s="4" t="s">
        <v>3905</v>
      </c>
      <c r="G476" s="5" t="s">
        <v>7154</v>
      </c>
      <c r="H476" s="4" t="s">
        <v>3905</v>
      </c>
      <c r="I476" s="5">
        <v>31500</v>
      </c>
      <c r="J476" s="24">
        <f t="shared" si="69"/>
        <v>34650</v>
      </c>
      <c r="K476" s="24">
        <f t="shared" si="70"/>
        <v>37800</v>
      </c>
      <c r="L476" s="24">
        <f t="shared" si="71"/>
        <v>40950</v>
      </c>
      <c r="M476" s="24">
        <f t="shared" si="72"/>
        <v>44100</v>
      </c>
      <c r="N476" s="24">
        <f t="shared" si="73"/>
        <v>45675</v>
      </c>
      <c r="O476" s="6" t="s">
        <v>8451</v>
      </c>
      <c r="P476" s="6" t="s">
        <v>8452</v>
      </c>
      <c r="Q476" s="6" t="s">
        <v>33</v>
      </c>
      <c r="R476" s="44"/>
      <c r="S476" s="25"/>
      <c r="T476" s="25" t="str">
        <f t="shared" si="74"/>
        <v/>
      </c>
      <c r="U476" s="25"/>
      <c r="V476" s="78"/>
      <c r="W476" s="25"/>
    </row>
    <row r="477" spans="1:24" ht="120" x14ac:dyDescent="0.2">
      <c r="A477" s="24">
        <v>475</v>
      </c>
      <c r="B477" s="4" t="s">
        <v>3792</v>
      </c>
      <c r="C477" s="5" t="s">
        <v>3793</v>
      </c>
      <c r="D477" s="4" t="s">
        <v>3792</v>
      </c>
      <c r="E477" s="5" t="s">
        <v>7916</v>
      </c>
      <c r="F477" s="4" t="s">
        <v>3889</v>
      </c>
      <c r="G477" s="5" t="s">
        <v>7150</v>
      </c>
      <c r="H477" s="4" t="s">
        <v>3889</v>
      </c>
      <c r="I477" s="5">
        <v>47250</v>
      </c>
      <c r="J477" s="24">
        <f t="shared" si="69"/>
        <v>51975</v>
      </c>
      <c r="K477" s="24">
        <f t="shared" si="70"/>
        <v>56700</v>
      </c>
      <c r="L477" s="24">
        <f t="shared" si="71"/>
        <v>61425</v>
      </c>
      <c r="M477" s="24">
        <f t="shared" si="72"/>
        <v>66150</v>
      </c>
      <c r="N477" s="24">
        <f t="shared" si="73"/>
        <v>68512</v>
      </c>
      <c r="O477" s="6" t="s">
        <v>4095</v>
      </c>
      <c r="P477" s="6" t="s">
        <v>8440</v>
      </c>
      <c r="Q477" s="6" t="s">
        <v>33</v>
      </c>
      <c r="R477" s="44"/>
      <c r="S477" s="25"/>
      <c r="T477" s="25" t="str">
        <f t="shared" si="74"/>
        <v/>
      </c>
      <c r="U477" s="25"/>
      <c r="V477" s="78"/>
      <c r="W477" s="25"/>
    </row>
    <row r="478" spans="1:24" ht="75" x14ac:dyDescent="0.2">
      <c r="A478" s="24">
        <v>476</v>
      </c>
      <c r="B478" s="4" t="s">
        <v>3792</v>
      </c>
      <c r="C478" s="19" t="s">
        <v>3793</v>
      </c>
      <c r="D478" s="17" t="s">
        <v>3792</v>
      </c>
      <c r="E478" s="19" t="s">
        <v>4151</v>
      </c>
      <c r="F478" s="17" t="s">
        <v>4152</v>
      </c>
      <c r="G478" s="20" t="s">
        <v>4458</v>
      </c>
      <c r="H478" s="17" t="s">
        <v>4459</v>
      </c>
      <c r="I478" s="24">
        <v>23500</v>
      </c>
      <c r="J478" s="24">
        <f t="shared" si="69"/>
        <v>25850</v>
      </c>
      <c r="K478" s="24">
        <f t="shared" si="70"/>
        <v>28200</v>
      </c>
      <c r="L478" s="24">
        <f t="shared" si="71"/>
        <v>30550</v>
      </c>
      <c r="M478" s="24">
        <f t="shared" si="72"/>
        <v>32900</v>
      </c>
      <c r="N478" s="24">
        <f t="shared" si="73"/>
        <v>34075</v>
      </c>
      <c r="O478" s="6" t="s">
        <v>4460</v>
      </c>
      <c r="P478" s="6" t="s">
        <v>4461</v>
      </c>
      <c r="Q478" s="6" t="s">
        <v>607</v>
      </c>
      <c r="R478" s="44"/>
      <c r="S478" s="25"/>
      <c r="T478" s="25" t="str">
        <f t="shared" si="74"/>
        <v/>
      </c>
      <c r="U478" s="25"/>
      <c r="V478" s="78"/>
      <c r="W478" s="25"/>
    </row>
    <row r="479" spans="1:24" ht="105" x14ac:dyDescent="0.2">
      <c r="A479" s="24">
        <v>477</v>
      </c>
      <c r="B479" s="4" t="s">
        <v>3792</v>
      </c>
      <c r="C479" s="5" t="s">
        <v>3793</v>
      </c>
      <c r="D479" s="4" t="s">
        <v>3792</v>
      </c>
      <c r="E479" s="5" t="s">
        <v>7917</v>
      </c>
      <c r="F479" s="4" t="s">
        <v>3902</v>
      </c>
      <c r="G479" s="5" t="s">
        <v>7151</v>
      </c>
      <c r="H479" s="4" t="s">
        <v>3902</v>
      </c>
      <c r="I479" s="5">
        <v>84000</v>
      </c>
      <c r="J479" s="24">
        <f t="shared" si="69"/>
        <v>92400</v>
      </c>
      <c r="K479" s="24">
        <f t="shared" si="70"/>
        <v>100800</v>
      </c>
      <c r="L479" s="24">
        <f t="shared" si="71"/>
        <v>109200</v>
      </c>
      <c r="M479" s="24">
        <f t="shared" si="72"/>
        <v>117600</v>
      </c>
      <c r="N479" s="24">
        <f t="shared" si="73"/>
        <v>121800</v>
      </c>
      <c r="O479" s="6" t="s">
        <v>3957</v>
      </c>
      <c r="P479" s="6" t="s">
        <v>8453</v>
      </c>
      <c r="Q479" s="6" t="s">
        <v>33</v>
      </c>
      <c r="R479" s="44"/>
      <c r="S479" s="25"/>
      <c r="T479" s="25" t="str">
        <f t="shared" si="74"/>
        <v>YES</v>
      </c>
      <c r="U479" s="25"/>
      <c r="V479" s="78"/>
      <c r="W479" s="25"/>
    </row>
    <row r="480" spans="1:24" ht="105" x14ac:dyDescent="0.2">
      <c r="A480" s="24">
        <v>478</v>
      </c>
      <c r="B480" s="4" t="s">
        <v>3792</v>
      </c>
      <c r="C480" s="5" t="s">
        <v>3793</v>
      </c>
      <c r="D480" s="4" t="s">
        <v>3792</v>
      </c>
      <c r="E480" s="5" t="s">
        <v>7921</v>
      </c>
      <c r="F480" s="4" t="s">
        <v>3906</v>
      </c>
      <c r="G480" s="5" t="s">
        <v>7155</v>
      </c>
      <c r="H480" s="4" t="s">
        <v>3906</v>
      </c>
      <c r="I480" s="5">
        <v>42000</v>
      </c>
      <c r="J480" s="24">
        <f t="shared" si="69"/>
        <v>46200</v>
      </c>
      <c r="K480" s="24">
        <f t="shared" si="70"/>
        <v>50400</v>
      </c>
      <c r="L480" s="24">
        <f t="shared" si="71"/>
        <v>54600</v>
      </c>
      <c r="M480" s="24">
        <f t="shared" si="72"/>
        <v>58800</v>
      </c>
      <c r="N480" s="24">
        <f t="shared" si="73"/>
        <v>60900</v>
      </c>
      <c r="O480" s="6" t="s">
        <v>3957</v>
      </c>
      <c r="P480" s="6" t="s">
        <v>8454</v>
      </c>
      <c r="Q480" s="6" t="s">
        <v>33</v>
      </c>
      <c r="R480" s="44"/>
      <c r="S480" s="25"/>
      <c r="T480" s="25" t="str">
        <f t="shared" si="74"/>
        <v/>
      </c>
      <c r="U480" s="25"/>
      <c r="V480" s="78"/>
      <c r="W480" s="25"/>
    </row>
    <row r="481" spans="1:23" ht="60" x14ac:dyDescent="0.2">
      <c r="A481" s="24">
        <v>479</v>
      </c>
      <c r="B481" s="4" t="s">
        <v>3792</v>
      </c>
      <c r="C481" s="5" t="s">
        <v>3793</v>
      </c>
      <c r="D481" s="4" t="s">
        <v>3792</v>
      </c>
      <c r="E481" s="5" t="s">
        <v>7912</v>
      </c>
      <c r="F481" s="4" t="s">
        <v>3885</v>
      </c>
      <c r="G481" s="5" t="s">
        <v>7146</v>
      </c>
      <c r="H481" s="4" t="s">
        <v>3885</v>
      </c>
      <c r="I481" s="5">
        <v>2100</v>
      </c>
      <c r="J481" s="24">
        <f t="shared" si="69"/>
        <v>2310</v>
      </c>
      <c r="K481" s="24">
        <f t="shared" si="70"/>
        <v>2520</v>
      </c>
      <c r="L481" s="24">
        <f t="shared" si="71"/>
        <v>2730</v>
      </c>
      <c r="M481" s="24">
        <f t="shared" si="72"/>
        <v>2940</v>
      </c>
      <c r="N481" s="24">
        <f t="shared" si="73"/>
        <v>3045</v>
      </c>
      <c r="O481" s="6" t="s">
        <v>8441</v>
      </c>
      <c r="P481" s="6" t="s">
        <v>8442</v>
      </c>
      <c r="Q481" s="6" t="s">
        <v>33</v>
      </c>
      <c r="R481" s="44"/>
      <c r="S481" s="25"/>
      <c r="T481" s="25" t="str">
        <f t="shared" si="74"/>
        <v/>
      </c>
      <c r="U481" s="25"/>
      <c r="V481" s="78"/>
      <c r="W481" s="25"/>
    </row>
    <row r="482" spans="1:23" ht="75" x14ac:dyDescent="0.2">
      <c r="A482" s="24">
        <v>480</v>
      </c>
      <c r="B482" s="4" t="s">
        <v>3792</v>
      </c>
      <c r="C482" s="5" t="s">
        <v>3793</v>
      </c>
      <c r="D482" s="4" t="s">
        <v>3792</v>
      </c>
      <c r="E482" s="5" t="s">
        <v>4333</v>
      </c>
      <c r="F482" s="4" t="s">
        <v>4334</v>
      </c>
      <c r="G482" s="5" t="s">
        <v>4339</v>
      </c>
      <c r="H482" s="4" t="s">
        <v>4340</v>
      </c>
      <c r="I482" s="5">
        <v>5250</v>
      </c>
      <c r="J482" s="24">
        <f t="shared" si="69"/>
        <v>5775</v>
      </c>
      <c r="K482" s="24">
        <f t="shared" si="70"/>
        <v>6300</v>
      </c>
      <c r="L482" s="24">
        <f t="shared" si="71"/>
        <v>6825</v>
      </c>
      <c r="M482" s="24">
        <f t="shared" si="72"/>
        <v>7350</v>
      </c>
      <c r="N482" s="24">
        <f t="shared" si="73"/>
        <v>7612</v>
      </c>
      <c r="O482" s="6" t="s">
        <v>4337</v>
      </c>
      <c r="P482" s="6" t="s">
        <v>4338</v>
      </c>
      <c r="Q482" s="6" t="s">
        <v>33</v>
      </c>
      <c r="R482" s="44"/>
      <c r="S482" s="25"/>
      <c r="T482" s="25" t="str">
        <f t="shared" si="74"/>
        <v/>
      </c>
      <c r="U482" s="25"/>
      <c r="V482" s="78"/>
      <c r="W482" s="25"/>
    </row>
    <row r="483" spans="1:23" ht="75" x14ac:dyDescent="0.2">
      <c r="A483" s="24">
        <v>481</v>
      </c>
      <c r="B483" s="4" t="s">
        <v>3792</v>
      </c>
      <c r="C483" s="5" t="s">
        <v>3793</v>
      </c>
      <c r="D483" s="4" t="s">
        <v>3792</v>
      </c>
      <c r="E483" s="5" t="s">
        <v>4333</v>
      </c>
      <c r="F483" s="4" t="s">
        <v>4334</v>
      </c>
      <c r="G483" s="5" t="s">
        <v>4335</v>
      </c>
      <c r="H483" s="4" t="s">
        <v>4336</v>
      </c>
      <c r="I483" s="5">
        <v>5250</v>
      </c>
      <c r="J483" s="24">
        <f t="shared" si="69"/>
        <v>5775</v>
      </c>
      <c r="K483" s="24">
        <f t="shared" si="70"/>
        <v>6300</v>
      </c>
      <c r="L483" s="24">
        <f t="shared" si="71"/>
        <v>6825</v>
      </c>
      <c r="M483" s="24">
        <f t="shared" si="72"/>
        <v>7350</v>
      </c>
      <c r="N483" s="24">
        <f t="shared" si="73"/>
        <v>7612</v>
      </c>
      <c r="O483" s="6" t="s">
        <v>4337</v>
      </c>
      <c r="P483" s="6" t="s">
        <v>4338</v>
      </c>
      <c r="Q483" s="6" t="s">
        <v>30</v>
      </c>
      <c r="R483" s="44"/>
      <c r="S483" s="25"/>
      <c r="T483" s="25" t="str">
        <f t="shared" si="74"/>
        <v/>
      </c>
      <c r="U483" s="25"/>
      <c r="V483" s="78"/>
      <c r="W483" s="25"/>
    </row>
    <row r="484" spans="1:23" ht="75" x14ac:dyDescent="0.2">
      <c r="A484" s="24">
        <v>482</v>
      </c>
      <c r="B484" s="4" t="s">
        <v>3792</v>
      </c>
      <c r="C484" s="5" t="s">
        <v>3793</v>
      </c>
      <c r="D484" s="4" t="s">
        <v>3792</v>
      </c>
      <c r="E484" s="5" t="s">
        <v>4333</v>
      </c>
      <c r="F484" s="4" t="s">
        <v>4334</v>
      </c>
      <c r="G484" s="5" t="s">
        <v>4341</v>
      </c>
      <c r="H484" s="4" t="s">
        <v>4342</v>
      </c>
      <c r="I484" s="5">
        <v>5250</v>
      </c>
      <c r="J484" s="24">
        <f t="shared" si="69"/>
        <v>5775</v>
      </c>
      <c r="K484" s="24">
        <f t="shared" si="70"/>
        <v>6300</v>
      </c>
      <c r="L484" s="24">
        <f t="shared" si="71"/>
        <v>6825</v>
      </c>
      <c r="M484" s="24">
        <f t="shared" si="72"/>
        <v>7350</v>
      </c>
      <c r="N484" s="24">
        <f t="shared" si="73"/>
        <v>7612</v>
      </c>
      <c r="O484" s="6" t="s">
        <v>4337</v>
      </c>
      <c r="P484" s="6" t="s">
        <v>4338</v>
      </c>
      <c r="Q484" s="6" t="s">
        <v>33</v>
      </c>
      <c r="R484" s="44"/>
      <c r="S484" s="25"/>
      <c r="T484" s="25" t="str">
        <f t="shared" si="74"/>
        <v/>
      </c>
      <c r="U484" s="25"/>
      <c r="V484" s="78"/>
      <c r="W484" s="25"/>
    </row>
    <row r="485" spans="1:23" ht="75" x14ac:dyDescent="0.2">
      <c r="A485" s="24">
        <v>483</v>
      </c>
      <c r="B485" s="4" t="s">
        <v>3792</v>
      </c>
      <c r="C485" s="5" t="s">
        <v>3793</v>
      </c>
      <c r="D485" s="4" t="s">
        <v>3792</v>
      </c>
      <c r="E485" s="5" t="s">
        <v>4383</v>
      </c>
      <c r="F485" s="4" t="s">
        <v>4384</v>
      </c>
      <c r="G485" s="5" t="s">
        <v>4385</v>
      </c>
      <c r="H485" s="4" t="s">
        <v>4384</v>
      </c>
      <c r="I485" s="5">
        <v>15750</v>
      </c>
      <c r="J485" s="24">
        <f t="shared" si="69"/>
        <v>17325</v>
      </c>
      <c r="K485" s="24">
        <f t="shared" si="70"/>
        <v>18900</v>
      </c>
      <c r="L485" s="24">
        <f t="shared" si="71"/>
        <v>20475</v>
      </c>
      <c r="M485" s="24">
        <f t="shared" si="72"/>
        <v>22050</v>
      </c>
      <c r="N485" s="24">
        <f t="shared" si="73"/>
        <v>22837</v>
      </c>
      <c r="O485" s="6" t="s">
        <v>4386</v>
      </c>
      <c r="P485" s="6" t="s">
        <v>4387</v>
      </c>
      <c r="Q485" s="6" t="s">
        <v>607</v>
      </c>
      <c r="R485" s="44"/>
      <c r="S485" s="25"/>
      <c r="T485" s="25" t="str">
        <f t="shared" si="74"/>
        <v/>
      </c>
      <c r="U485" s="25"/>
      <c r="V485" s="78"/>
      <c r="W485" s="25"/>
    </row>
    <row r="486" spans="1:23" ht="90" x14ac:dyDescent="0.2">
      <c r="A486" s="24">
        <v>484</v>
      </c>
      <c r="B486" s="4" t="s">
        <v>3792</v>
      </c>
      <c r="C486" s="5" t="s">
        <v>3793</v>
      </c>
      <c r="D486" s="4" t="s">
        <v>3792</v>
      </c>
      <c r="E486" s="5" t="s">
        <v>4026</v>
      </c>
      <c r="F486" s="4" t="s">
        <v>4027</v>
      </c>
      <c r="G486" s="5" t="s">
        <v>4028</v>
      </c>
      <c r="H486" s="4" t="s">
        <v>4027</v>
      </c>
      <c r="I486" s="5">
        <v>5985</v>
      </c>
      <c r="J486" s="24">
        <f t="shared" si="69"/>
        <v>6583</v>
      </c>
      <c r="K486" s="24">
        <f t="shared" si="70"/>
        <v>7182</v>
      </c>
      <c r="L486" s="24">
        <f t="shared" si="71"/>
        <v>7780</v>
      </c>
      <c r="M486" s="24">
        <f t="shared" si="72"/>
        <v>8379</v>
      </c>
      <c r="N486" s="24">
        <f t="shared" si="73"/>
        <v>8678</v>
      </c>
      <c r="O486" s="6" t="s">
        <v>4029</v>
      </c>
      <c r="P486" s="6" t="s">
        <v>4030</v>
      </c>
      <c r="Q486" s="6" t="s">
        <v>30</v>
      </c>
      <c r="R486" s="44"/>
      <c r="S486" s="25"/>
      <c r="T486" s="25" t="str">
        <f t="shared" si="74"/>
        <v/>
      </c>
      <c r="U486" s="25"/>
      <c r="V486" s="78"/>
      <c r="W486" s="25"/>
    </row>
    <row r="487" spans="1:23" ht="75" x14ac:dyDescent="0.2">
      <c r="A487" s="24">
        <v>485</v>
      </c>
      <c r="B487" s="4" t="s">
        <v>3792</v>
      </c>
      <c r="C487" s="19" t="s">
        <v>3793</v>
      </c>
      <c r="D487" s="17" t="s">
        <v>3792</v>
      </c>
      <c r="E487" s="19" t="s">
        <v>4392</v>
      </c>
      <c r="F487" s="17" t="s">
        <v>4393</v>
      </c>
      <c r="G487" s="20" t="s">
        <v>4398</v>
      </c>
      <c r="H487" s="17" t="s">
        <v>4399</v>
      </c>
      <c r="I487" s="5">
        <v>17250</v>
      </c>
      <c r="J487" s="24">
        <f t="shared" si="69"/>
        <v>18975</v>
      </c>
      <c r="K487" s="24">
        <f t="shared" si="70"/>
        <v>20700</v>
      </c>
      <c r="L487" s="24">
        <f t="shared" si="71"/>
        <v>22425</v>
      </c>
      <c r="M487" s="24">
        <f t="shared" si="72"/>
        <v>24150</v>
      </c>
      <c r="N487" s="24">
        <f t="shared" si="73"/>
        <v>25012</v>
      </c>
      <c r="O487" s="6" t="s">
        <v>4400</v>
      </c>
      <c r="P487" s="6" t="s">
        <v>4401</v>
      </c>
      <c r="Q487" s="6" t="s">
        <v>607</v>
      </c>
      <c r="R487" s="44"/>
      <c r="S487" s="25"/>
      <c r="T487" s="25" t="str">
        <f t="shared" si="74"/>
        <v/>
      </c>
      <c r="U487" s="25"/>
      <c r="V487" s="78"/>
      <c r="W487" s="25"/>
    </row>
    <row r="488" spans="1:23" ht="60" x14ac:dyDescent="0.2">
      <c r="A488" s="24">
        <v>486</v>
      </c>
      <c r="B488" s="4" t="s">
        <v>3792</v>
      </c>
      <c r="C488" s="5" t="s">
        <v>3793</v>
      </c>
      <c r="D488" s="4" t="s">
        <v>3792</v>
      </c>
      <c r="E488" s="5" t="s">
        <v>4392</v>
      </c>
      <c r="F488" s="4" t="s">
        <v>4393</v>
      </c>
      <c r="G488" s="5" t="s">
        <v>4394</v>
      </c>
      <c r="H488" s="4" t="s">
        <v>4395</v>
      </c>
      <c r="I488" s="5">
        <v>17325</v>
      </c>
      <c r="J488" s="24">
        <f t="shared" si="69"/>
        <v>19057</v>
      </c>
      <c r="K488" s="24">
        <f t="shared" si="70"/>
        <v>20790</v>
      </c>
      <c r="L488" s="24">
        <f t="shared" si="71"/>
        <v>22522</v>
      </c>
      <c r="M488" s="24">
        <f t="shared" si="72"/>
        <v>24255</v>
      </c>
      <c r="N488" s="24">
        <f t="shared" si="73"/>
        <v>25121</v>
      </c>
      <c r="O488" s="6" t="s">
        <v>4396</v>
      </c>
      <c r="P488" s="6" t="s">
        <v>4397</v>
      </c>
      <c r="Q488" s="6" t="s">
        <v>607</v>
      </c>
      <c r="R488" s="44"/>
      <c r="S488" s="25"/>
      <c r="T488" s="25" t="str">
        <f t="shared" si="74"/>
        <v/>
      </c>
      <c r="U488" s="25"/>
      <c r="V488" s="78"/>
      <c r="W488" s="25"/>
    </row>
    <row r="489" spans="1:23" ht="75" x14ac:dyDescent="0.2">
      <c r="A489" s="24">
        <v>487</v>
      </c>
      <c r="B489" s="4" t="s">
        <v>3792</v>
      </c>
      <c r="C489" s="5" t="s">
        <v>3793</v>
      </c>
      <c r="D489" s="4" t="s">
        <v>3792</v>
      </c>
      <c r="E489" s="5" t="s">
        <v>4392</v>
      </c>
      <c r="F489" s="4" t="s">
        <v>4393</v>
      </c>
      <c r="G489" s="5" t="s">
        <v>4402</v>
      </c>
      <c r="H489" s="4" t="s">
        <v>4403</v>
      </c>
      <c r="I489" s="5">
        <v>5250</v>
      </c>
      <c r="J489" s="24">
        <f t="shared" si="69"/>
        <v>5775</v>
      </c>
      <c r="K489" s="24">
        <f t="shared" si="70"/>
        <v>6300</v>
      </c>
      <c r="L489" s="24">
        <f t="shared" si="71"/>
        <v>6825</v>
      </c>
      <c r="M489" s="24">
        <f t="shared" si="72"/>
        <v>7350</v>
      </c>
      <c r="N489" s="24">
        <f t="shared" si="73"/>
        <v>7612</v>
      </c>
      <c r="O489" s="6" t="s">
        <v>8455</v>
      </c>
      <c r="P489" s="6" t="s">
        <v>8456</v>
      </c>
      <c r="Q489" s="6" t="s">
        <v>33</v>
      </c>
      <c r="R489" s="44"/>
      <c r="S489" s="25"/>
      <c r="T489" s="25" t="str">
        <f t="shared" si="74"/>
        <v/>
      </c>
      <c r="U489" s="25"/>
      <c r="V489" s="78"/>
      <c r="W489" s="25"/>
    </row>
    <row r="490" spans="1:23" ht="105" x14ac:dyDescent="0.2">
      <c r="A490" s="24">
        <v>488</v>
      </c>
      <c r="B490" s="4" t="s">
        <v>3792</v>
      </c>
      <c r="C490" s="5" t="s">
        <v>3793</v>
      </c>
      <c r="D490" s="4" t="s">
        <v>3792</v>
      </c>
      <c r="E490" s="5" t="s">
        <v>4105</v>
      </c>
      <c r="F490" s="4" t="s">
        <v>4106</v>
      </c>
      <c r="G490" s="5" t="s">
        <v>4107</v>
      </c>
      <c r="H490" s="4" t="s">
        <v>4106</v>
      </c>
      <c r="I490" s="5">
        <v>51030</v>
      </c>
      <c r="J490" s="24">
        <f t="shared" si="69"/>
        <v>56133</v>
      </c>
      <c r="K490" s="24">
        <f t="shared" si="70"/>
        <v>61236</v>
      </c>
      <c r="L490" s="24">
        <f t="shared" si="71"/>
        <v>66339</v>
      </c>
      <c r="M490" s="24">
        <f t="shared" si="72"/>
        <v>71442</v>
      </c>
      <c r="N490" s="24">
        <f t="shared" si="73"/>
        <v>73993</v>
      </c>
      <c r="O490" s="6" t="s">
        <v>4103</v>
      </c>
      <c r="P490" s="6" t="s">
        <v>4104</v>
      </c>
      <c r="Q490" s="6" t="s">
        <v>33</v>
      </c>
      <c r="R490" s="44"/>
      <c r="S490" s="25"/>
      <c r="T490" s="25" t="str">
        <f t="shared" si="74"/>
        <v/>
      </c>
      <c r="U490" s="25"/>
      <c r="V490" s="78"/>
      <c r="W490" s="25"/>
    </row>
    <row r="491" spans="1:23" ht="90" x14ac:dyDescent="0.2">
      <c r="A491" s="24">
        <v>489</v>
      </c>
      <c r="B491" s="4" t="s">
        <v>3792</v>
      </c>
      <c r="C491" s="5" t="s">
        <v>3793</v>
      </c>
      <c r="D491" s="4" t="s">
        <v>3792</v>
      </c>
      <c r="E491" s="5" t="s">
        <v>7909</v>
      </c>
      <c r="F491" s="4" t="s">
        <v>3882</v>
      </c>
      <c r="G491" s="5" t="s">
        <v>7143</v>
      </c>
      <c r="H491" s="4" t="s">
        <v>3882</v>
      </c>
      <c r="I491" s="5">
        <v>21000</v>
      </c>
      <c r="J491" s="24">
        <f t="shared" si="69"/>
        <v>23100</v>
      </c>
      <c r="K491" s="24">
        <f t="shared" si="70"/>
        <v>25200</v>
      </c>
      <c r="L491" s="24">
        <f t="shared" si="71"/>
        <v>27300</v>
      </c>
      <c r="M491" s="24">
        <f t="shared" si="72"/>
        <v>29400</v>
      </c>
      <c r="N491" s="24">
        <f t="shared" si="73"/>
        <v>30450</v>
      </c>
      <c r="O491" s="6" t="s">
        <v>8457</v>
      </c>
      <c r="P491" s="6" t="s">
        <v>8458</v>
      </c>
      <c r="Q491" s="6" t="s">
        <v>33</v>
      </c>
      <c r="R491" s="44"/>
      <c r="S491" s="25"/>
      <c r="T491" s="25" t="str">
        <f t="shared" si="74"/>
        <v/>
      </c>
      <c r="U491" s="25"/>
      <c r="V491" s="78"/>
      <c r="W491" s="25"/>
    </row>
    <row r="492" spans="1:23" ht="90" x14ac:dyDescent="0.2">
      <c r="A492" s="24">
        <v>490</v>
      </c>
      <c r="B492" s="4" t="s">
        <v>3792</v>
      </c>
      <c r="C492" s="5" t="s">
        <v>3793</v>
      </c>
      <c r="D492" s="4" t="s">
        <v>3792</v>
      </c>
      <c r="E492" s="5" t="s">
        <v>4218</v>
      </c>
      <c r="F492" s="4" t="s">
        <v>4219</v>
      </c>
      <c r="G492" s="5" t="s">
        <v>4220</v>
      </c>
      <c r="H492" s="4" t="s">
        <v>4219</v>
      </c>
      <c r="I492" s="5">
        <v>19425</v>
      </c>
      <c r="J492" s="24">
        <f t="shared" si="69"/>
        <v>21367</v>
      </c>
      <c r="K492" s="24">
        <f t="shared" si="70"/>
        <v>23310</v>
      </c>
      <c r="L492" s="24">
        <f t="shared" si="71"/>
        <v>25252</v>
      </c>
      <c r="M492" s="24">
        <f t="shared" si="72"/>
        <v>27195</v>
      </c>
      <c r="N492" s="24">
        <f t="shared" si="73"/>
        <v>28166</v>
      </c>
      <c r="O492" s="6" t="s">
        <v>4221</v>
      </c>
      <c r="P492" s="6" t="s">
        <v>4222</v>
      </c>
      <c r="Q492" s="6" t="s">
        <v>33</v>
      </c>
      <c r="R492" s="44"/>
      <c r="S492" s="25"/>
      <c r="T492" s="25" t="str">
        <f t="shared" si="74"/>
        <v/>
      </c>
      <c r="U492" s="25"/>
      <c r="V492" s="78"/>
      <c r="W492" s="25"/>
    </row>
    <row r="493" spans="1:23" ht="60" x14ac:dyDescent="0.2">
      <c r="A493" s="24">
        <v>491</v>
      </c>
      <c r="B493" s="4" t="s">
        <v>3792</v>
      </c>
      <c r="C493" s="5" t="s">
        <v>3793</v>
      </c>
      <c r="D493" s="4" t="s">
        <v>3792</v>
      </c>
      <c r="E493" s="5" t="s">
        <v>7910</v>
      </c>
      <c r="F493" s="4" t="s">
        <v>3883</v>
      </c>
      <c r="G493" s="5" t="s">
        <v>7144</v>
      </c>
      <c r="H493" s="4" t="s">
        <v>3883</v>
      </c>
      <c r="I493" s="5">
        <v>2100</v>
      </c>
      <c r="J493" s="24">
        <f t="shared" si="69"/>
        <v>2310</v>
      </c>
      <c r="K493" s="24">
        <f t="shared" si="70"/>
        <v>2520</v>
      </c>
      <c r="L493" s="24">
        <f t="shared" si="71"/>
        <v>2730</v>
      </c>
      <c r="M493" s="24">
        <f t="shared" si="72"/>
        <v>2940</v>
      </c>
      <c r="N493" s="24">
        <f t="shared" si="73"/>
        <v>3045</v>
      </c>
      <c r="O493" s="6" t="s">
        <v>8441</v>
      </c>
      <c r="P493" s="6" t="s">
        <v>8442</v>
      </c>
      <c r="Q493" s="6" t="s">
        <v>33</v>
      </c>
      <c r="R493" s="44"/>
      <c r="S493" s="25"/>
      <c r="T493" s="25" t="str">
        <f t="shared" si="74"/>
        <v/>
      </c>
      <c r="U493" s="25"/>
      <c r="V493" s="78"/>
      <c r="W493" s="25"/>
    </row>
    <row r="494" spans="1:23" ht="60" x14ac:dyDescent="0.2">
      <c r="A494" s="24">
        <v>492</v>
      </c>
      <c r="B494" s="4" t="s">
        <v>3792</v>
      </c>
      <c r="C494" s="5" t="s">
        <v>3793</v>
      </c>
      <c r="D494" s="4" t="s">
        <v>3792</v>
      </c>
      <c r="E494" s="5" t="s">
        <v>4432</v>
      </c>
      <c r="F494" s="4" t="s">
        <v>4436</v>
      </c>
      <c r="G494" s="5" t="s">
        <v>7102</v>
      </c>
      <c r="H494" s="4" t="s">
        <v>7101</v>
      </c>
      <c r="I494" s="5">
        <v>14800</v>
      </c>
      <c r="J494" s="24">
        <f t="shared" si="69"/>
        <v>16280</v>
      </c>
      <c r="K494" s="24">
        <f t="shared" si="70"/>
        <v>17760</v>
      </c>
      <c r="L494" s="24">
        <f t="shared" si="71"/>
        <v>19240</v>
      </c>
      <c r="M494" s="24">
        <f t="shared" si="72"/>
        <v>20720</v>
      </c>
      <c r="N494" s="24">
        <f t="shared" si="73"/>
        <v>21460</v>
      </c>
      <c r="O494" s="6" t="s">
        <v>8441</v>
      </c>
      <c r="P494" s="6" t="s">
        <v>8442</v>
      </c>
      <c r="Q494" s="6" t="s">
        <v>33</v>
      </c>
      <c r="R494" s="44"/>
      <c r="S494" s="25"/>
      <c r="T494" s="25" t="str">
        <f t="shared" si="74"/>
        <v/>
      </c>
      <c r="U494" s="25"/>
      <c r="V494" s="78"/>
      <c r="W494" s="25"/>
    </row>
    <row r="495" spans="1:23" ht="60" x14ac:dyDescent="0.2">
      <c r="A495" s="24">
        <v>493</v>
      </c>
      <c r="B495" s="4" t="s">
        <v>3792</v>
      </c>
      <c r="C495" s="5" t="s">
        <v>3793</v>
      </c>
      <c r="D495" s="4" t="s">
        <v>3792</v>
      </c>
      <c r="E495" s="5" t="s">
        <v>4432</v>
      </c>
      <c r="F495" s="4" t="s">
        <v>4436</v>
      </c>
      <c r="G495" s="5" t="s">
        <v>4437</v>
      </c>
      <c r="H495" s="4" t="s">
        <v>7100</v>
      </c>
      <c r="I495" s="5">
        <v>14800</v>
      </c>
      <c r="J495" s="24">
        <f t="shared" si="69"/>
        <v>16280</v>
      </c>
      <c r="K495" s="24">
        <f t="shared" si="70"/>
        <v>17760</v>
      </c>
      <c r="L495" s="24">
        <f t="shared" si="71"/>
        <v>19240</v>
      </c>
      <c r="M495" s="24">
        <f t="shared" si="72"/>
        <v>20720</v>
      </c>
      <c r="N495" s="24">
        <f t="shared" si="73"/>
        <v>21460</v>
      </c>
      <c r="O495" s="6" t="s">
        <v>8441</v>
      </c>
      <c r="P495" s="6" t="s">
        <v>8442</v>
      </c>
      <c r="Q495" s="6" t="s">
        <v>33</v>
      </c>
      <c r="R495" s="44"/>
      <c r="S495" s="25"/>
      <c r="T495" s="25" t="str">
        <f t="shared" si="74"/>
        <v/>
      </c>
      <c r="U495" s="25"/>
      <c r="V495" s="78"/>
      <c r="W495" s="25"/>
    </row>
    <row r="496" spans="1:23" ht="75" x14ac:dyDescent="0.2">
      <c r="A496" s="24">
        <v>494</v>
      </c>
      <c r="B496" s="4" t="s">
        <v>3792</v>
      </c>
      <c r="C496" s="5" t="s">
        <v>3793</v>
      </c>
      <c r="D496" s="4" t="s">
        <v>3792</v>
      </c>
      <c r="E496" s="5" t="s">
        <v>7911</v>
      </c>
      <c r="F496" s="4" t="s">
        <v>3884</v>
      </c>
      <c r="G496" s="5" t="s">
        <v>7145</v>
      </c>
      <c r="H496" s="4" t="s">
        <v>3884</v>
      </c>
      <c r="I496" s="5">
        <v>2100</v>
      </c>
      <c r="J496" s="24">
        <f t="shared" si="69"/>
        <v>2310</v>
      </c>
      <c r="K496" s="24">
        <f t="shared" si="70"/>
        <v>2520</v>
      </c>
      <c r="L496" s="24">
        <f t="shared" si="71"/>
        <v>2730</v>
      </c>
      <c r="M496" s="24">
        <f t="shared" si="72"/>
        <v>2940</v>
      </c>
      <c r="N496" s="24">
        <f t="shared" si="73"/>
        <v>3045</v>
      </c>
      <c r="O496" s="6" t="s">
        <v>8459</v>
      </c>
      <c r="P496" s="6" t="s">
        <v>8460</v>
      </c>
      <c r="Q496" s="6" t="s">
        <v>33</v>
      </c>
      <c r="R496" s="44"/>
      <c r="S496" s="25"/>
      <c r="T496" s="25" t="str">
        <f t="shared" si="74"/>
        <v/>
      </c>
      <c r="U496" s="25"/>
      <c r="V496" s="78"/>
      <c r="W496" s="25"/>
    </row>
    <row r="497" spans="1:23" ht="75" x14ac:dyDescent="0.2">
      <c r="A497" s="24">
        <v>495</v>
      </c>
      <c r="B497" s="4" t="s">
        <v>3792</v>
      </c>
      <c r="C497" s="5" t="s">
        <v>3793</v>
      </c>
      <c r="D497" s="4" t="s">
        <v>3792</v>
      </c>
      <c r="E497" s="5" t="s">
        <v>3840</v>
      </c>
      <c r="F497" s="4" t="s">
        <v>3841</v>
      </c>
      <c r="G497" s="5" t="s">
        <v>3842</v>
      </c>
      <c r="H497" s="4" t="s">
        <v>3841</v>
      </c>
      <c r="I497" s="5">
        <v>28560</v>
      </c>
      <c r="J497" s="24">
        <f t="shared" si="69"/>
        <v>31416</v>
      </c>
      <c r="K497" s="24">
        <f t="shared" si="70"/>
        <v>34272</v>
      </c>
      <c r="L497" s="24">
        <f t="shared" si="71"/>
        <v>37128</v>
      </c>
      <c r="M497" s="24">
        <f t="shared" si="72"/>
        <v>39984</v>
      </c>
      <c r="N497" s="24">
        <f t="shared" si="73"/>
        <v>41412</v>
      </c>
      <c r="O497" s="6" t="s">
        <v>3843</v>
      </c>
      <c r="P497" s="6" t="s">
        <v>3844</v>
      </c>
      <c r="Q497" s="6" t="s">
        <v>33</v>
      </c>
      <c r="R497" s="44"/>
      <c r="S497" s="25"/>
      <c r="T497" s="25" t="str">
        <f t="shared" si="74"/>
        <v/>
      </c>
      <c r="U497" s="25"/>
      <c r="V497" s="78"/>
      <c r="W497" s="25"/>
    </row>
    <row r="498" spans="1:23" ht="60" x14ac:dyDescent="0.2">
      <c r="A498" s="24">
        <v>496</v>
      </c>
      <c r="B498" s="4" t="s">
        <v>3792</v>
      </c>
      <c r="C498" s="5" t="s">
        <v>3793</v>
      </c>
      <c r="D498" s="4" t="s">
        <v>3792</v>
      </c>
      <c r="E498" s="5" t="s">
        <v>3845</v>
      </c>
      <c r="F498" s="4" t="s">
        <v>3846</v>
      </c>
      <c r="G498" s="5" t="s">
        <v>3851</v>
      </c>
      <c r="H498" s="4" t="s">
        <v>3852</v>
      </c>
      <c r="I498" s="5">
        <v>23730</v>
      </c>
      <c r="J498" s="24">
        <f t="shared" si="69"/>
        <v>26103</v>
      </c>
      <c r="K498" s="24">
        <f t="shared" si="70"/>
        <v>28476</v>
      </c>
      <c r="L498" s="24">
        <f t="shared" si="71"/>
        <v>30849</v>
      </c>
      <c r="M498" s="24">
        <f t="shared" si="72"/>
        <v>33222</v>
      </c>
      <c r="N498" s="24">
        <f t="shared" si="73"/>
        <v>34408</v>
      </c>
      <c r="O498" s="6" t="s">
        <v>3849</v>
      </c>
      <c r="P498" s="6" t="s">
        <v>3850</v>
      </c>
      <c r="Q498" s="6" t="s">
        <v>33</v>
      </c>
      <c r="R498" s="44"/>
      <c r="S498" s="25"/>
      <c r="T498" s="25" t="str">
        <f t="shared" si="74"/>
        <v/>
      </c>
      <c r="U498" s="25"/>
      <c r="V498" s="78"/>
      <c r="W498" s="25"/>
    </row>
    <row r="499" spans="1:23" ht="60" x14ac:dyDescent="0.2">
      <c r="A499" s="24">
        <v>497</v>
      </c>
      <c r="B499" s="4" t="s">
        <v>3792</v>
      </c>
      <c r="C499" s="5" t="s">
        <v>3793</v>
      </c>
      <c r="D499" s="4" t="s">
        <v>3792</v>
      </c>
      <c r="E499" s="5" t="s">
        <v>3845</v>
      </c>
      <c r="F499" s="4" t="s">
        <v>3846</v>
      </c>
      <c r="G499" s="5" t="s">
        <v>3847</v>
      </c>
      <c r="H499" s="4" t="s">
        <v>3848</v>
      </c>
      <c r="I499" s="5">
        <v>23730</v>
      </c>
      <c r="J499" s="24">
        <f t="shared" si="69"/>
        <v>26103</v>
      </c>
      <c r="K499" s="24">
        <f t="shared" si="70"/>
        <v>28476</v>
      </c>
      <c r="L499" s="24">
        <f t="shared" si="71"/>
        <v>30849</v>
      </c>
      <c r="M499" s="24">
        <f t="shared" si="72"/>
        <v>33222</v>
      </c>
      <c r="N499" s="24">
        <f t="shared" si="73"/>
        <v>34408</v>
      </c>
      <c r="O499" s="6" t="s">
        <v>3849</v>
      </c>
      <c r="P499" s="6" t="s">
        <v>3850</v>
      </c>
      <c r="Q499" s="6" t="s">
        <v>33</v>
      </c>
      <c r="R499" s="44"/>
      <c r="S499" s="25"/>
      <c r="T499" s="25" t="str">
        <f t="shared" si="74"/>
        <v/>
      </c>
      <c r="U499" s="25"/>
      <c r="V499" s="78"/>
      <c r="W499" s="25"/>
    </row>
    <row r="500" spans="1:23" ht="60" x14ac:dyDescent="0.2">
      <c r="A500" s="24">
        <v>498</v>
      </c>
      <c r="B500" s="4" t="s">
        <v>3792</v>
      </c>
      <c r="C500" s="5" t="s">
        <v>3793</v>
      </c>
      <c r="D500" s="4" t="s">
        <v>3792</v>
      </c>
      <c r="E500" s="5" t="s">
        <v>3989</v>
      </c>
      <c r="F500" s="4" t="s">
        <v>3990</v>
      </c>
      <c r="G500" s="5" t="s">
        <v>3991</v>
      </c>
      <c r="H500" s="4" t="s">
        <v>3990</v>
      </c>
      <c r="I500" s="5">
        <v>19740</v>
      </c>
      <c r="J500" s="24">
        <f t="shared" si="69"/>
        <v>21714</v>
      </c>
      <c r="K500" s="24">
        <f t="shared" si="70"/>
        <v>23688</v>
      </c>
      <c r="L500" s="24">
        <f t="shared" si="71"/>
        <v>25662</v>
      </c>
      <c r="M500" s="24">
        <f t="shared" si="72"/>
        <v>27636</v>
      </c>
      <c r="N500" s="24">
        <f t="shared" si="73"/>
        <v>28623</v>
      </c>
      <c r="O500" s="6" t="s">
        <v>3992</v>
      </c>
      <c r="P500" s="6" t="s">
        <v>3993</v>
      </c>
      <c r="Q500" s="6" t="s">
        <v>33</v>
      </c>
      <c r="R500" s="44"/>
      <c r="S500" s="25"/>
      <c r="T500" s="25" t="str">
        <f t="shared" si="74"/>
        <v/>
      </c>
      <c r="U500" s="25"/>
      <c r="V500" s="78"/>
      <c r="W500" s="25"/>
    </row>
    <row r="501" spans="1:23" ht="105" x14ac:dyDescent="0.2">
      <c r="A501" s="24">
        <v>499</v>
      </c>
      <c r="B501" s="4" t="s">
        <v>3792</v>
      </c>
      <c r="C501" s="5" t="s">
        <v>3793</v>
      </c>
      <c r="D501" s="4" t="s">
        <v>3792</v>
      </c>
      <c r="E501" s="5" t="s">
        <v>4100</v>
      </c>
      <c r="F501" s="4" t="s">
        <v>4101</v>
      </c>
      <c r="G501" s="5" t="s">
        <v>4102</v>
      </c>
      <c r="H501" s="4" t="s">
        <v>4101</v>
      </c>
      <c r="I501" s="5">
        <v>52500</v>
      </c>
      <c r="J501" s="24">
        <f t="shared" si="69"/>
        <v>57750</v>
      </c>
      <c r="K501" s="24">
        <f t="shared" si="70"/>
        <v>63000</v>
      </c>
      <c r="L501" s="24">
        <f t="shared" si="71"/>
        <v>68250</v>
      </c>
      <c r="M501" s="24">
        <f t="shared" si="72"/>
        <v>73500</v>
      </c>
      <c r="N501" s="24">
        <f t="shared" si="73"/>
        <v>76125</v>
      </c>
      <c r="O501" s="6" t="s">
        <v>4103</v>
      </c>
      <c r="P501" s="6" t="s">
        <v>4104</v>
      </c>
      <c r="Q501" s="6" t="s">
        <v>33</v>
      </c>
      <c r="R501" s="44"/>
      <c r="S501" s="25"/>
      <c r="T501" s="25" t="str">
        <f t="shared" si="74"/>
        <v/>
      </c>
      <c r="U501" s="25"/>
      <c r="V501" s="78"/>
      <c r="W501" s="25"/>
    </row>
    <row r="502" spans="1:23" ht="45" x14ac:dyDescent="0.2">
      <c r="A502" s="24">
        <v>500</v>
      </c>
      <c r="B502" s="4" t="s">
        <v>3792</v>
      </c>
      <c r="C502" s="5" t="s">
        <v>3793</v>
      </c>
      <c r="D502" s="4" t="s">
        <v>3792</v>
      </c>
      <c r="E502" s="5" t="s">
        <v>4013</v>
      </c>
      <c r="F502" s="4" t="s">
        <v>4014</v>
      </c>
      <c r="G502" s="5" t="s">
        <v>4015</v>
      </c>
      <c r="H502" s="4" t="s">
        <v>4014</v>
      </c>
      <c r="I502" s="5">
        <v>10500</v>
      </c>
      <c r="J502" s="24">
        <f t="shared" si="69"/>
        <v>11550</v>
      </c>
      <c r="K502" s="24">
        <f t="shared" si="70"/>
        <v>12600</v>
      </c>
      <c r="L502" s="24">
        <f t="shared" si="71"/>
        <v>13650</v>
      </c>
      <c r="M502" s="24">
        <f t="shared" si="72"/>
        <v>14700</v>
      </c>
      <c r="N502" s="24">
        <f t="shared" si="73"/>
        <v>15225</v>
      </c>
      <c r="O502" s="6" t="s">
        <v>4016</v>
      </c>
      <c r="P502" s="6" t="s">
        <v>4017</v>
      </c>
      <c r="Q502" s="6" t="s">
        <v>607</v>
      </c>
      <c r="R502" s="44"/>
      <c r="S502" s="25"/>
      <c r="T502" s="25" t="str">
        <f t="shared" si="74"/>
        <v/>
      </c>
      <c r="U502" s="25"/>
      <c r="V502" s="78"/>
      <c r="W502" s="25"/>
    </row>
    <row r="503" spans="1:23" ht="105" x14ac:dyDescent="0.2">
      <c r="A503" s="24">
        <v>501</v>
      </c>
      <c r="B503" s="4" t="s">
        <v>3792</v>
      </c>
      <c r="C503" s="5" t="s">
        <v>3793</v>
      </c>
      <c r="D503" s="4" t="s">
        <v>3792</v>
      </c>
      <c r="E503" s="5" t="s">
        <v>4444</v>
      </c>
      <c r="F503" s="4" t="s">
        <v>4445</v>
      </c>
      <c r="G503" s="5" t="s">
        <v>4446</v>
      </c>
      <c r="H503" s="4" t="s">
        <v>4445</v>
      </c>
      <c r="I503" s="5">
        <v>79800</v>
      </c>
      <c r="J503" s="24">
        <f t="shared" si="69"/>
        <v>87780</v>
      </c>
      <c r="K503" s="24">
        <f t="shared" si="70"/>
        <v>95760</v>
      </c>
      <c r="L503" s="24">
        <f t="shared" si="71"/>
        <v>103740</v>
      </c>
      <c r="M503" s="24">
        <f t="shared" si="72"/>
        <v>111720</v>
      </c>
      <c r="N503" s="24">
        <f t="shared" si="73"/>
        <v>115710</v>
      </c>
      <c r="O503" s="6" t="s">
        <v>8461</v>
      </c>
      <c r="P503" s="6" t="s">
        <v>8462</v>
      </c>
      <c r="Q503" s="6" t="s">
        <v>33</v>
      </c>
      <c r="R503" s="44"/>
      <c r="S503" s="25"/>
      <c r="T503" s="25" t="str">
        <f t="shared" si="74"/>
        <v>YES</v>
      </c>
      <c r="U503" s="25"/>
      <c r="V503" s="78"/>
      <c r="W503" s="25"/>
    </row>
    <row r="504" spans="1:23" ht="105" x14ac:dyDescent="0.2">
      <c r="A504" s="24">
        <v>502</v>
      </c>
      <c r="B504" s="4" t="s">
        <v>3792</v>
      </c>
      <c r="C504" s="5" t="s">
        <v>3793</v>
      </c>
      <c r="D504" s="4" t="s">
        <v>3792</v>
      </c>
      <c r="E504" s="5" t="s">
        <v>7914</v>
      </c>
      <c r="F504" s="4" t="s">
        <v>3887</v>
      </c>
      <c r="G504" s="5" t="s">
        <v>7148</v>
      </c>
      <c r="H504" s="4" t="s">
        <v>3887</v>
      </c>
      <c r="I504" s="5">
        <v>52500</v>
      </c>
      <c r="J504" s="24">
        <f t="shared" si="69"/>
        <v>57750</v>
      </c>
      <c r="K504" s="24">
        <f t="shared" si="70"/>
        <v>63000</v>
      </c>
      <c r="L504" s="24">
        <f t="shared" si="71"/>
        <v>68250</v>
      </c>
      <c r="M504" s="24">
        <f t="shared" si="72"/>
        <v>73500</v>
      </c>
      <c r="N504" s="24">
        <f t="shared" si="73"/>
        <v>76125</v>
      </c>
      <c r="O504" s="6" t="s">
        <v>8463</v>
      </c>
      <c r="P504" s="6" t="s">
        <v>8464</v>
      </c>
      <c r="Q504" s="6" t="s">
        <v>33</v>
      </c>
      <c r="R504" s="44"/>
      <c r="S504" s="25"/>
      <c r="T504" s="25" t="str">
        <f t="shared" si="74"/>
        <v/>
      </c>
      <c r="U504" s="25"/>
      <c r="V504" s="78"/>
      <c r="W504" s="25"/>
    </row>
    <row r="505" spans="1:23" ht="75" x14ac:dyDescent="0.2">
      <c r="A505" s="24">
        <v>503</v>
      </c>
      <c r="B505" s="4" t="s">
        <v>3792</v>
      </c>
      <c r="C505" s="5" t="s">
        <v>3793</v>
      </c>
      <c r="D505" s="4" t="s">
        <v>3792</v>
      </c>
      <c r="E505" s="5" t="s">
        <v>3986</v>
      </c>
      <c r="F505" s="4" t="s">
        <v>3987</v>
      </c>
      <c r="G505" s="5" t="s">
        <v>3988</v>
      </c>
      <c r="H505" s="4" t="s">
        <v>3987</v>
      </c>
      <c r="I505" s="5">
        <v>24255</v>
      </c>
      <c r="J505" s="24">
        <f t="shared" si="69"/>
        <v>26680</v>
      </c>
      <c r="K505" s="24">
        <f t="shared" si="70"/>
        <v>29106</v>
      </c>
      <c r="L505" s="24">
        <f t="shared" si="71"/>
        <v>31531</v>
      </c>
      <c r="M505" s="24">
        <f t="shared" si="72"/>
        <v>33957</v>
      </c>
      <c r="N505" s="24">
        <f t="shared" si="73"/>
        <v>35169</v>
      </c>
      <c r="O505" s="6" t="s">
        <v>3974</v>
      </c>
      <c r="P505" s="6" t="s">
        <v>3975</v>
      </c>
      <c r="Q505" s="6" t="s">
        <v>33</v>
      </c>
      <c r="R505" s="44"/>
      <c r="S505" s="25"/>
      <c r="T505" s="25" t="str">
        <f t="shared" si="74"/>
        <v/>
      </c>
      <c r="U505" s="25"/>
      <c r="V505" s="78"/>
      <c r="W505" s="25"/>
    </row>
    <row r="506" spans="1:23" ht="120" x14ac:dyDescent="0.2">
      <c r="A506" s="24">
        <v>504</v>
      </c>
      <c r="B506" s="4" t="s">
        <v>3792</v>
      </c>
      <c r="C506" s="5" t="s">
        <v>3793</v>
      </c>
      <c r="D506" s="4" t="s">
        <v>3792</v>
      </c>
      <c r="E506" s="5" t="s">
        <v>7913</v>
      </c>
      <c r="F506" s="4" t="s">
        <v>3886</v>
      </c>
      <c r="G506" s="5" t="s">
        <v>7147</v>
      </c>
      <c r="H506" s="4" t="s">
        <v>3886</v>
      </c>
      <c r="I506" s="5">
        <v>73500</v>
      </c>
      <c r="J506" s="24">
        <f t="shared" si="69"/>
        <v>80850</v>
      </c>
      <c r="K506" s="24">
        <f t="shared" si="70"/>
        <v>88200</v>
      </c>
      <c r="L506" s="24">
        <f t="shared" si="71"/>
        <v>95550</v>
      </c>
      <c r="M506" s="24">
        <f t="shared" si="72"/>
        <v>102900</v>
      </c>
      <c r="N506" s="24">
        <f t="shared" si="73"/>
        <v>106575</v>
      </c>
      <c r="O506" s="6" t="s">
        <v>8465</v>
      </c>
      <c r="P506" s="6" t="s">
        <v>8466</v>
      </c>
      <c r="Q506" s="6" t="s">
        <v>33</v>
      </c>
      <c r="R506" s="44"/>
      <c r="S506" s="25"/>
      <c r="T506" s="25" t="str">
        <f t="shared" si="74"/>
        <v>YES</v>
      </c>
      <c r="U506" s="25"/>
      <c r="V506" s="78"/>
      <c r="W506" s="25"/>
    </row>
    <row r="507" spans="1:23" ht="120" x14ac:dyDescent="0.2">
      <c r="A507" s="24">
        <v>505</v>
      </c>
      <c r="B507" s="4" t="s">
        <v>3792</v>
      </c>
      <c r="C507" s="5" t="s">
        <v>3793</v>
      </c>
      <c r="D507" s="4" t="s">
        <v>3792</v>
      </c>
      <c r="E507" s="5" t="s">
        <v>4418</v>
      </c>
      <c r="F507" s="4" t="s">
        <v>4419</v>
      </c>
      <c r="G507" s="5" t="s">
        <v>4424</v>
      </c>
      <c r="H507" s="4" t="s">
        <v>4425</v>
      </c>
      <c r="I507" s="5">
        <v>5775</v>
      </c>
      <c r="J507" s="24">
        <f t="shared" si="69"/>
        <v>6352</v>
      </c>
      <c r="K507" s="24">
        <f t="shared" si="70"/>
        <v>6930</v>
      </c>
      <c r="L507" s="24">
        <f t="shared" si="71"/>
        <v>7507</v>
      </c>
      <c r="M507" s="24">
        <f t="shared" si="72"/>
        <v>8085</v>
      </c>
      <c r="N507" s="24">
        <f t="shared" si="73"/>
        <v>8373</v>
      </c>
      <c r="O507" s="6" t="s">
        <v>4422</v>
      </c>
      <c r="P507" s="6" t="s">
        <v>4423</v>
      </c>
      <c r="Q507" s="6" t="s">
        <v>33</v>
      </c>
      <c r="R507" s="44"/>
      <c r="S507" s="25"/>
      <c r="T507" s="25" t="str">
        <f t="shared" si="74"/>
        <v/>
      </c>
      <c r="U507" s="25"/>
      <c r="V507" s="78"/>
      <c r="W507" s="25"/>
    </row>
    <row r="508" spans="1:23" ht="120" x14ac:dyDescent="0.2">
      <c r="A508" s="24">
        <v>506</v>
      </c>
      <c r="B508" s="4" t="s">
        <v>3792</v>
      </c>
      <c r="C508" s="5" t="s">
        <v>3793</v>
      </c>
      <c r="D508" s="4" t="s">
        <v>3792</v>
      </c>
      <c r="E508" s="5" t="s">
        <v>4418</v>
      </c>
      <c r="F508" s="4" t="s">
        <v>4419</v>
      </c>
      <c r="G508" s="5" t="s">
        <v>4420</v>
      </c>
      <c r="H508" s="4" t="s">
        <v>4421</v>
      </c>
      <c r="I508" s="5">
        <v>5775</v>
      </c>
      <c r="J508" s="24">
        <f t="shared" si="69"/>
        <v>6352</v>
      </c>
      <c r="K508" s="24">
        <f t="shared" si="70"/>
        <v>6930</v>
      </c>
      <c r="L508" s="24">
        <f t="shared" si="71"/>
        <v>7507</v>
      </c>
      <c r="M508" s="24">
        <f t="shared" si="72"/>
        <v>8085</v>
      </c>
      <c r="N508" s="24">
        <f t="shared" si="73"/>
        <v>8373</v>
      </c>
      <c r="O508" s="6" t="s">
        <v>4422</v>
      </c>
      <c r="P508" s="6" t="s">
        <v>4423</v>
      </c>
      <c r="Q508" s="6" t="s">
        <v>33</v>
      </c>
      <c r="R508" s="44"/>
      <c r="S508" s="25"/>
      <c r="T508" s="25" t="str">
        <f t="shared" si="74"/>
        <v/>
      </c>
      <c r="U508" s="25"/>
      <c r="V508" s="78"/>
      <c r="W508" s="25"/>
    </row>
    <row r="509" spans="1:23" ht="105" x14ac:dyDescent="0.2">
      <c r="A509" s="24">
        <v>507</v>
      </c>
      <c r="B509" s="4" t="s">
        <v>3792</v>
      </c>
      <c r="C509" s="5" t="s">
        <v>3793</v>
      </c>
      <c r="D509" s="4" t="s">
        <v>3792</v>
      </c>
      <c r="E509" s="5" t="s">
        <v>4438</v>
      </c>
      <c r="F509" s="4" t="s">
        <v>4439</v>
      </c>
      <c r="G509" s="5" t="s">
        <v>4440</v>
      </c>
      <c r="H509" s="4" t="s">
        <v>4439</v>
      </c>
      <c r="I509" s="5">
        <v>26250</v>
      </c>
      <c r="J509" s="24">
        <f t="shared" si="69"/>
        <v>28875</v>
      </c>
      <c r="K509" s="24">
        <f t="shared" si="70"/>
        <v>31500</v>
      </c>
      <c r="L509" s="24">
        <f t="shared" si="71"/>
        <v>34125</v>
      </c>
      <c r="M509" s="24">
        <f t="shared" si="72"/>
        <v>36750</v>
      </c>
      <c r="N509" s="24">
        <f t="shared" si="73"/>
        <v>38062</v>
      </c>
      <c r="O509" s="6" t="s">
        <v>8467</v>
      </c>
      <c r="P509" s="6" t="s">
        <v>8468</v>
      </c>
      <c r="Q509" s="6" t="s">
        <v>33</v>
      </c>
      <c r="R509" s="44"/>
      <c r="S509" s="25"/>
      <c r="T509" s="25" t="str">
        <f t="shared" si="74"/>
        <v/>
      </c>
      <c r="U509" s="25"/>
      <c r="V509" s="78"/>
      <c r="W509" s="25"/>
    </row>
    <row r="510" spans="1:23" ht="90" x14ac:dyDescent="0.2">
      <c r="A510" s="24">
        <v>508</v>
      </c>
      <c r="B510" s="4" t="s">
        <v>3792</v>
      </c>
      <c r="C510" s="5" t="s">
        <v>3793</v>
      </c>
      <c r="D510" s="4" t="s">
        <v>3792</v>
      </c>
      <c r="E510" s="5" t="s">
        <v>4358</v>
      </c>
      <c r="F510" s="4" t="s">
        <v>4359</v>
      </c>
      <c r="G510" s="5" t="s">
        <v>4360</v>
      </c>
      <c r="H510" s="4" t="s">
        <v>4359</v>
      </c>
      <c r="I510" s="5">
        <v>36960</v>
      </c>
      <c r="J510" s="24">
        <f t="shared" si="69"/>
        <v>40656</v>
      </c>
      <c r="K510" s="24">
        <f t="shared" si="70"/>
        <v>44352</v>
      </c>
      <c r="L510" s="24">
        <f t="shared" si="71"/>
        <v>48048</v>
      </c>
      <c r="M510" s="24">
        <f t="shared" si="72"/>
        <v>51744</v>
      </c>
      <c r="N510" s="24">
        <f t="shared" si="73"/>
        <v>53592</v>
      </c>
      <c r="O510" s="6" t="s">
        <v>4361</v>
      </c>
      <c r="P510" s="6" t="s">
        <v>4362</v>
      </c>
      <c r="Q510" s="6" t="s">
        <v>33</v>
      </c>
      <c r="R510" s="44"/>
      <c r="S510" s="25"/>
      <c r="T510" s="25" t="str">
        <f t="shared" si="74"/>
        <v/>
      </c>
      <c r="U510" s="25"/>
      <c r="V510" s="78"/>
      <c r="W510" s="25"/>
    </row>
    <row r="511" spans="1:23" ht="75" x14ac:dyDescent="0.2">
      <c r="A511" s="24">
        <v>509</v>
      </c>
      <c r="B511" s="4" t="s">
        <v>3792</v>
      </c>
      <c r="C511" s="5" t="s">
        <v>3793</v>
      </c>
      <c r="D511" s="4" t="s">
        <v>3792</v>
      </c>
      <c r="E511" s="5" t="s">
        <v>3832</v>
      </c>
      <c r="F511" s="4" t="s">
        <v>3833</v>
      </c>
      <c r="G511" s="5" t="s">
        <v>3834</v>
      </c>
      <c r="H511" s="4" t="s">
        <v>3835</v>
      </c>
      <c r="I511" s="5">
        <v>33810</v>
      </c>
      <c r="J511" s="24">
        <f t="shared" si="69"/>
        <v>37191</v>
      </c>
      <c r="K511" s="24">
        <f t="shared" si="70"/>
        <v>40572</v>
      </c>
      <c r="L511" s="24">
        <f t="shared" si="71"/>
        <v>43953</v>
      </c>
      <c r="M511" s="24">
        <f t="shared" si="72"/>
        <v>47334</v>
      </c>
      <c r="N511" s="24">
        <f t="shared" si="73"/>
        <v>49024</v>
      </c>
      <c r="O511" s="6" t="s">
        <v>3836</v>
      </c>
      <c r="P511" s="6" t="s">
        <v>3837</v>
      </c>
      <c r="Q511" s="6" t="s">
        <v>33</v>
      </c>
      <c r="R511" s="44"/>
      <c r="S511" s="25"/>
      <c r="T511" s="25" t="str">
        <f t="shared" si="74"/>
        <v/>
      </c>
      <c r="U511" s="25"/>
      <c r="V511" s="78"/>
      <c r="W511" s="25"/>
    </row>
    <row r="512" spans="1:23" ht="75" x14ac:dyDescent="0.2">
      <c r="A512" s="24">
        <v>510</v>
      </c>
      <c r="B512" s="4" t="s">
        <v>3792</v>
      </c>
      <c r="C512" s="5" t="s">
        <v>3793</v>
      </c>
      <c r="D512" s="4" t="s">
        <v>3792</v>
      </c>
      <c r="E512" s="5" t="s">
        <v>3832</v>
      </c>
      <c r="F512" s="4" t="s">
        <v>3833</v>
      </c>
      <c r="G512" s="5" t="s">
        <v>3838</v>
      </c>
      <c r="H512" s="4" t="s">
        <v>3839</v>
      </c>
      <c r="I512" s="5">
        <v>33810</v>
      </c>
      <c r="J512" s="24">
        <f t="shared" si="69"/>
        <v>37191</v>
      </c>
      <c r="K512" s="24">
        <f t="shared" si="70"/>
        <v>40572</v>
      </c>
      <c r="L512" s="24">
        <f t="shared" si="71"/>
        <v>43953</v>
      </c>
      <c r="M512" s="24">
        <f t="shared" si="72"/>
        <v>47334</v>
      </c>
      <c r="N512" s="24">
        <f t="shared" si="73"/>
        <v>49024</v>
      </c>
      <c r="O512" s="6" t="s">
        <v>3836</v>
      </c>
      <c r="P512" s="6" t="s">
        <v>3837</v>
      </c>
      <c r="Q512" s="6" t="s">
        <v>33</v>
      </c>
      <c r="R512" s="44"/>
      <c r="S512" s="25"/>
      <c r="T512" s="25" t="str">
        <f t="shared" si="74"/>
        <v/>
      </c>
      <c r="U512" s="25"/>
      <c r="V512" s="78"/>
      <c r="W512" s="25"/>
    </row>
    <row r="513" spans="1:23" ht="90" x14ac:dyDescent="0.2">
      <c r="A513" s="24">
        <v>511</v>
      </c>
      <c r="B513" s="4" t="s">
        <v>3792</v>
      </c>
      <c r="C513" s="5" t="s">
        <v>3793</v>
      </c>
      <c r="D513" s="4" t="s">
        <v>4234</v>
      </c>
      <c r="E513" s="5" t="s">
        <v>4235</v>
      </c>
      <c r="F513" s="4" t="s">
        <v>4236</v>
      </c>
      <c r="G513" s="5" t="s">
        <v>4237</v>
      </c>
      <c r="H513" s="4" t="s">
        <v>4236</v>
      </c>
      <c r="I513" s="5">
        <v>21000</v>
      </c>
      <c r="J513" s="24">
        <f t="shared" si="69"/>
        <v>23100</v>
      </c>
      <c r="K513" s="24">
        <f t="shared" si="70"/>
        <v>25200</v>
      </c>
      <c r="L513" s="24">
        <f t="shared" si="71"/>
        <v>27300</v>
      </c>
      <c r="M513" s="24">
        <f t="shared" si="72"/>
        <v>29400</v>
      </c>
      <c r="N513" s="24">
        <f t="shared" si="73"/>
        <v>30450</v>
      </c>
      <c r="O513" s="6" t="s">
        <v>4238</v>
      </c>
      <c r="P513" s="6" t="s">
        <v>4239</v>
      </c>
      <c r="Q513" s="6" t="s">
        <v>33</v>
      </c>
      <c r="R513" s="44"/>
      <c r="S513" s="25"/>
      <c r="T513" s="25" t="str">
        <f t="shared" si="74"/>
        <v/>
      </c>
      <c r="U513" s="25"/>
      <c r="V513" s="78"/>
      <c r="W513" s="25"/>
    </row>
    <row r="514" spans="1:23" ht="105" x14ac:dyDescent="0.2">
      <c r="A514" s="24">
        <v>512</v>
      </c>
      <c r="B514" s="4" t="s">
        <v>3792</v>
      </c>
      <c r="C514" s="5" t="s">
        <v>3793</v>
      </c>
      <c r="D514" s="4" t="s">
        <v>4377</v>
      </c>
      <c r="E514" s="5" t="s">
        <v>4378</v>
      </c>
      <c r="F514" s="4" t="s">
        <v>4379</v>
      </c>
      <c r="G514" s="5" t="s">
        <v>4380</v>
      </c>
      <c r="H514" s="4" t="s">
        <v>4379</v>
      </c>
      <c r="I514" s="5">
        <v>26250</v>
      </c>
      <c r="J514" s="24">
        <f t="shared" si="69"/>
        <v>28875</v>
      </c>
      <c r="K514" s="24">
        <f t="shared" si="70"/>
        <v>31500</v>
      </c>
      <c r="L514" s="24">
        <f t="shared" si="71"/>
        <v>34125</v>
      </c>
      <c r="M514" s="24">
        <f t="shared" si="72"/>
        <v>36750</v>
      </c>
      <c r="N514" s="24">
        <f t="shared" si="73"/>
        <v>38062</v>
      </c>
      <c r="O514" s="6" t="s">
        <v>4381</v>
      </c>
      <c r="P514" s="6" t="s">
        <v>4382</v>
      </c>
      <c r="Q514" s="6" t="s">
        <v>607</v>
      </c>
      <c r="R514" s="44"/>
      <c r="S514" s="25"/>
      <c r="T514" s="25" t="str">
        <f t="shared" si="74"/>
        <v/>
      </c>
      <c r="U514" s="25"/>
      <c r="V514" s="78"/>
      <c r="W514" s="25"/>
    </row>
    <row r="515" spans="1:23" ht="105" x14ac:dyDescent="0.2">
      <c r="A515" s="24">
        <v>513</v>
      </c>
      <c r="B515" s="4" t="s">
        <v>3792</v>
      </c>
      <c r="C515" s="5" t="s">
        <v>3793</v>
      </c>
      <c r="D515" s="4" t="s">
        <v>3800</v>
      </c>
      <c r="E515" s="5" t="s">
        <v>3936</v>
      </c>
      <c r="F515" s="4" t="s">
        <v>3937</v>
      </c>
      <c r="G515" s="5" t="s">
        <v>3941</v>
      </c>
      <c r="H515" s="4" t="s">
        <v>3942</v>
      </c>
      <c r="I515" s="5">
        <v>21000</v>
      </c>
      <c r="J515" s="24">
        <f t="shared" si="69"/>
        <v>23100</v>
      </c>
      <c r="K515" s="24">
        <f t="shared" si="70"/>
        <v>25200</v>
      </c>
      <c r="L515" s="24">
        <f t="shared" si="71"/>
        <v>27300</v>
      </c>
      <c r="M515" s="24">
        <f t="shared" si="72"/>
        <v>29400</v>
      </c>
      <c r="N515" s="24">
        <f t="shared" si="73"/>
        <v>30450</v>
      </c>
      <c r="O515" s="6" t="s">
        <v>3943</v>
      </c>
      <c r="P515" s="6" t="s">
        <v>3940</v>
      </c>
      <c r="Q515" s="6" t="s">
        <v>33</v>
      </c>
      <c r="R515" s="44"/>
      <c r="S515" s="25"/>
      <c r="T515" s="25" t="str">
        <f t="shared" si="74"/>
        <v/>
      </c>
      <c r="U515" s="25"/>
      <c r="V515" s="78"/>
      <c r="W515" s="25"/>
    </row>
    <row r="516" spans="1:23" ht="105" x14ac:dyDescent="0.2">
      <c r="A516" s="24">
        <v>514</v>
      </c>
      <c r="B516" s="4" t="s">
        <v>3792</v>
      </c>
      <c r="C516" s="5" t="s">
        <v>3793</v>
      </c>
      <c r="D516" s="4" t="s">
        <v>3800</v>
      </c>
      <c r="E516" s="5" t="s">
        <v>3936</v>
      </c>
      <c r="F516" s="4" t="s">
        <v>3937</v>
      </c>
      <c r="G516" s="5" t="s">
        <v>3938</v>
      </c>
      <c r="H516" s="4" t="s">
        <v>3176</v>
      </c>
      <c r="I516" s="5">
        <v>21000</v>
      </c>
      <c r="J516" s="24">
        <f t="shared" si="69"/>
        <v>23100</v>
      </c>
      <c r="K516" s="24">
        <f t="shared" si="70"/>
        <v>25200</v>
      </c>
      <c r="L516" s="24">
        <f t="shared" si="71"/>
        <v>27300</v>
      </c>
      <c r="M516" s="24">
        <f t="shared" si="72"/>
        <v>29400</v>
      </c>
      <c r="N516" s="24">
        <f t="shared" si="73"/>
        <v>30450</v>
      </c>
      <c r="O516" s="6" t="s">
        <v>3939</v>
      </c>
      <c r="P516" s="6" t="s">
        <v>3940</v>
      </c>
      <c r="Q516" s="6" t="s">
        <v>33</v>
      </c>
      <c r="R516" s="44"/>
      <c r="S516" s="25"/>
      <c r="T516" s="25" t="str">
        <f t="shared" si="74"/>
        <v/>
      </c>
      <c r="U516" s="25"/>
      <c r="V516" s="78"/>
      <c r="W516" s="25"/>
    </row>
    <row r="517" spans="1:23" ht="90" x14ac:dyDescent="0.2">
      <c r="A517" s="24">
        <v>515</v>
      </c>
      <c r="B517" s="4" t="s">
        <v>3792</v>
      </c>
      <c r="C517" s="5" t="s">
        <v>3793</v>
      </c>
      <c r="D517" s="4" t="s">
        <v>3800</v>
      </c>
      <c r="E517" s="5" t="s">
        <v>3944</v>
      </c>
      <c r="F517" s="4" t="s">
        <v>3945</v>
      </c>
      <c r="G517" s="5" t="s">
        <v>3946</v>
      </c>
      <c r="H517" s="4" t="s">
        <v>3945</v>
      </c>
      <c r="I517" s="5">
        <v>21000</v>
      </c>
      <c r="J517" s="24">
        <f t="shared" ref="J517:J580" si="75">ROUNDDOWN(I517*1.1,0)</f>
        <v>23100</v>
      </c>
      <c r="K517" s="24">
        <f t="shared" ref="K517:K580" si="76">ROUNDDOWN(20%*I517+I517,0)</f>
        <v>25200</v>
      </c>
      <c r="L517" s="24">
        <f t="shared" ref="L517:L580" si="77">ROUNDDOWN(30%*I517+I517,0)</f>
        <v>27300</v>
      </c>
      <c r="M517" s="24">
        <f t="shared" ref="M517:M580" si="78">ROUNDDOWN((I517*1.4),0)</f>
        <v>29400</v>
      </c>
      <c r="N517" s="24">
        <f t="shared" ref="N517:N580" si="79">ROUNDDOWN(I517*(1+45%),0)</f>
        <v>30450</v>
      </c>
      <c r="O517" s="6" t="s">
        <v>3947</v>
      </c>
      <c r="P517" s="6" t="s">
        <v>3948</v>
      </c>
      <c r="Q517" s="6" t="s">
        <v>33</v>
      </c>
      <c r="R517" s="44"/>
      <c r="S517" s="25"/>
      <c r="T517" s="25" t="str">
        <f t="shared" si="74"/>
        <v/>
      </c>
      <c r="U517" s="25"/>
      <c r="V517" s="78"/>
      <c r="W517" s="25"/>
    </row>
    <row r="518" spans="1:23" ht="105" x14ac:dyDescent="0.2">
      <c r="A518" s="24">
        <v>516</v>
      </c>
      <c r="B518" s="4" t="s">
        <v>3792</v>
      </c>
      <c r="C518" s="5" t="s">
        <v>3793</v>
      </c>
      <c r="D518" s="4" t="s">
        <v>3800</v>
      </c>
      <c r="E518" s="5" t="s">
        <v>4056</v>
      </c>
      <c r="F518" s="4" t="s">
        <v>4057</v>
      </c>
      <c r="G518" s="5" t="s">
        <v>4066</v>
      </c>
      <c r="H518" s="4" t="s">
        <v>4067</v>
      </c>
      <c r="I518" s="5">
        <v>32655</v>
      </c>
      <c r="J518" s="24">
        <f t="shared" si="75"/>
        <v>35920</v>
      </c>
      <c r="K518" s="24">
        <f t="shared" si="76"/>
        <v>39186</v>
      </c>
      <c r="L518" s="24">
        <f t="shared" si="77"/>
        <v>42451</v>
      </c>
      <c r="M518" s="24">
        <f t="shared" si="78"/>
        <v>45717</v>
      </c>
      <c r="N518" s="24">
        <f t="shared" si="79"/>
        <v>47349</v>
      </c>
      <c r="O518" s="6" t="s">
        <v>4060</v>
      </c>
      <c r="P518" s="6" t="s">
        <v>4061</v>
      </c>
      <c r="Q518" s="6" t="s">
        <v>33</v>
      </c>
      <c r="R518" s="44"/>
      <c r="S518" s="25"/>
      <c r="T518" s="25" t="str">
        <f t="shared" si="74"/>
        <v/>
      </c>
      <c r="U518" s="25"/>
      <c r="V518" s="78"/>
      <c r="W518" s="25"/>
    </row>
    <row r="519" spans="1:23" ht="105" x14ac:dyDescent="0.2">
      <c r="A519" s="24">
        <v>517</v>
      </c>
      <c r="B519" s="4" t="s">
        <v>3792</v>
      </c>
      <c r="C519" s="5" t="s">
        <v>3793</v>
      </c>
      <c r="D519" s="4" t="s">
        <v>3800</v>
      </c>
      <c r="E519" s="5" t="s">
        <v>4056</v>
      </c>
      <c r="F519" s="4" t="s">
        <v>4057</v>
      </c>
      <c r="G519" s="5" t="s">
        <v>4062</v>
      </c>
      <c r="H519" s="4" t="s">
        <v>4063</v>
      </c>
      <c r="I519" s="5">
        <v>32655</v>
      </c>
      <c r="J519" s="24">
        <f t="shared" si="75"/>
        <v>35920</v>
      </c>
      <c r="K519" s="24">
        <f t="shared" si="76"/>
        <v>39186</v>
      </c>
      <c r="L519" s="24">
        <f t="shared" si="77"/>
        <v>42451</v>
      </c>
      <c r="M519" s="24">
        <f t="shared" si="78"/>
        <v>45717</v>
      </c>
      <c r="N519" s="24">
        <f t="shared" si="79"/>
        <v>47349</v>
      </c>
      <c r="O519" s="6" t="s">
        <v>4060</v>
      </c>
      <c r="P519" s="6" t="s">
        <v>4061</v>
      </c>
      <c r="Q519" s="6" t="s">
        <v>33</v>
      </c>
      <c r="R519" s="44"/>
      <c r="S519" s="25"/>
      <c r="T519" s="25" t="str">
        <f t="shared" si="74"/>
        <v/>
      </c>
      <c r="U519" s="25"/>
      <c r="V519" s="78"/>
      <c r="W519" s="25"/>
    </row>
    <row r="520" spans="1:23" ht="105" x14ac:dyDescent="0.2">
      <c r="A520" s="24">
        <v>518</v>
      </c>
      <c r="B520" s="4" t="s">
        <v>3792</v>
      </c>
      <c r="C520" s="5" t="s">
        <v>3793</v>
      </c>
      <c r="D520" s="4" t="s">
        <v>3800</v>
      </c>
      <c r="E520" s="5" t="s">
        <v>4056</v>
      </c>
      <c r="F520" s="4" t="s">
        <v>4057</v>
      </c>
      <c r="G520" s="5" t="s">
        <v>4064</v>
      </c>
      <c r="H520" s="4" t="s">
        <v>4065</v>
      </c>
      <c r="I520" s="5">
        <v>32655</v>
      </c>
      <c r="J520" s="24">
        <f t="shared" si="75"/>
        <v>35920</v>
      </c>
      <c r="K520" s="24">
        <f t="shared" si="76"/>
        <v>39186</v>
      </c>
      <c r="L520" s="24">
        <f t="shared" si="77"/>
        <v>42451</v>
      </c>
      <c r="M520" s="24">
        <f t="shared" si="78"/>
        <v>45717</v>
      </c>
      <c r="N520" s="24">
        <f t="shared" si="79"/>
        <v>47349</v>
      </c>
      <c r="O520" s="6" t="s">
        <v>4060</v>
      </c>
      <c r="P520" s="6" t="s">
        <v>4061</v>
      </c>
      <c r="Q520" s="6" t="s">
        <v>33</v>
      </c>
      <c r="R520" s="44"/>
      <c r="S520" s="25"/>
      <c r="T520" s="25" t="str">
        <f t="shared" si="74"/>
        <v/>
      </c>
      <c r="U520" s="25"/>
      <c r="V520" s="78"/>
      <c r="W520" s="25"/>
    </row>
    <row r="521" spans="1:23" ht="105" x14ac:dyDescent="0.2">
      <c r="A521" s="24">
        <v>519</v>
      </c>
      <c r="B521" s="4" t="s">
        <v>3792</v>
      </c>
      <c r="C521" s="5" t="s">
        <v>3793</v>
      </c>
      <c r="D521" s="4" t="s">
        <v>3800</v>
      </c>
      <c r="E521" s="5" t="s">
        <v>4056</v>
      </c>
      <c r="F521" s="4" t="s">
        <v>4057</v>
      </c>
      <c r="G521" s="5" t="s">
        <v>4058</v>
      </c>
      <c r="H521" s="4" t="s">
        <v>4059</v>
      </c>
      <c r="I521" s="5">
        <v>32655</v>
      </c>
      <c r="J521" s="24">
        <f t="shared" si="75"/>
        <v>35920</v>
      </c>
      <c r="K521" s="24">
        <f t="shared" si="76"/>
        <v>39186</v>
      </c>
      <c r="L521" s="24">
        <f t="shared" si="77"/>
        <v>42451</v>
      </c>
      <c r="M521" s="24">
        <f t="shared" si="78"/>
        <v>45717</v>
      </c>
      <c r="N521" s="24">
        <f t="shared" si="79"/>
        <v>47349</v>
      </c>
      <c r="O521" s="6" t="s">
        <v>4060</v>
      </c>
      <c r="P521" s="6" t="s">
        <v>4061</v>
      </c>
      <c r="Q521" s="6" t="s">
        <v>607</v>
      </c>
      <c r="R521" s="44"/>
      <c r="S521" s="25"/>
      <c r="T521" s="25" t="str">
        <f t="shared" si="74"/>
        <v/>
      </c>
      <c r="U521" s="25"/>
      <c r="V521" s="78"/>
      <c r="W521" s="25"/>
    </row>
    <row r="522" spans="1:23" ht="90" x14ac:dyDescent="0.2">
      <c r="A522" s="24">
        <v>520</v>
      </c>
      <c r="B522" s="4" t="s">
        <v>3792</v>
      </c>
      <c r="C522" s="5" t="s">
        <v>3793</v>
      </c>
      <c r="D522" s="4" t="s">
        <v>3800</v>
      </c>
      <c r="E522" s="5" t="s">
        <v>3918</v>
      </c>
      <c r="F522" s="4" t="s">
        <v>3919</v>
      </c>
      <c r="G522" s="5" t="s">
        <v>3920</v>
      </c>
      <c r="H522" s="4" t="s">
        <v>3919</v>
      </c>
      <c r="I522" s="5">
        <v>39375</v>
      </c>
      <c r="J522" s="24">
        <f t="shared" si="75"/>
        <v>43312</v>
      </c>
      <c r="K522" s="24">
        <f t="shared" si="76"/>
        <v>47250</v>
      </c>
      <c r="L522" s="24">
        <f t="shared" si="77"/>
        <v>51187</v>
      </c>
      <c r="M522" s="24">
        <f t="shared" si="78"/>
        <v>55125</v>
      </c>
      <c r="N522" s="24">
        <f t="shared" si="79"/>
        <v>57093</v>
      </c>
      <c r="O522" s="6" t="s">
        <v>3921</v>
      </c>
      <c r="P522" s="6" t="s">
        <v>3922</v>
      </c>
      <c r="Q522" s="6" t="s">
        <v>33</v>
      </c>
      <c r="R522" s="44"/>
      <c r="S522" s="25"/>
      <c r="T522" s="25" t="str">
        <f t="shared" si="74"/>
        <v/>
      </c>
      <c r="U522" s="25"/>
      <c r="V522" s="78"/>
      <c r="W522" s="25"/>
    </row>
    <row r="523" spans="1:23" ht="90" x14ac:dyDescent="0.2">
      <c r="A523" s="24">
        <v>521</v>
      </c>
      <c r="B523" s="4" t="s">
        <v>3792</v>
      </c>
      <c r="C523" s="5" t="s">
        <v>3793</v>
      </c>
      <c r="D523" s="4" t="s">
        <v>3800</v>
      </c>
      <c r="E523" s="5" t="s">
        <v>4308</v>
      </c>
      <c r="F523" s="4" t="s">
        <v>4309</v>
      </c>
      <c r="G523" s="5" t="s">
        <v>4310</v>
      </c>
      <c r="H523" s="4" t="s">
        <v>4309</v>
      </c>
      <c r="I523" s="5">
        <v>34650</v>
      </c>
      <c r="J523" s="24">
        <f t="shared" si="75"/>
        <v>38115</v>
      </c>
      <c r="K523" s="24">
        <f t="shared" si="76"/>
        <v>41580</v>
      </c>
      <c r="L523" s="24">
        <f t="shared" si="77"/>
        <v>45045</v>
      </c>
      <c r="M523" s="24">
        <f t="shared" si="78"/>
        <v>48510</v>
      </c>
      <c r="N523" s="24">
        <f t="shared" si="79"/>
        <v>50242</v>
      </c>
      <c r="O523" s="6" t="s">
        <v>4311</v>
      </c>
      <c r="P523" s="6" t="s">
        <v>4312</v>
      </c>
      <c r="Q523" s="6" t="s">
        <v>33</v>
      </c>
      <c r="R523" s="44"/>
      <c r="S523" s="25"/>
      <c r="T523" s="25" t="str">
        <f t="shared" si="74"/>
        <v/>
      </c>
      <c r="U523" s="25"/>
      <c r="V523" s="78"/>
      <c r="W523" s="25"/>
    </row>
    <row r="524" spans="1:23" ht="120" x14ac:dyDescent="0.2">
      <c r="A524" s="24">
        <v>522</v>
      </c>
      <c r="B524" s="4" t="s">
        <v>3792</v>
      </c>
      <c r="C524" s="5" t="s">
        <v>3793</v>
      </c>
      <c r="D524" s="4" t="s">
        <v>3800</v>
      </c>
      <c r="E524" s="5" t="s">
        <v>3928</v>
      </c>
      <c r="F524" s="4" t="s">
        <v>3929</v>
      </c>
      <c r="G524" s="5" t="s">
        <v>3934</v>
      </c>
      <c r="H524" s="4" t="s">
        <v>3935</v>
      </c>
      <c r="I524" s="5">
        <v>17745</v>
      </c>
      <c r="J524" s="24">
        <f t="shared" si="75"/>
        <v>19519</v>
      </c>
      <c r="K524" s="24">
        <f t="shared" si="76"/>
        <v>21294</v>
      </c>
      <c r="L524" s="24">
        <f t="shared" si="77"/>
        <v>23068</v>
      </c>
      <c r="M524" s="24">
        <f t="shared" si="78"/>
        <v>24843</v>
      </c>
      <c r="N524" s="24">
        <f t="shared" si="79"/>
        <v>25730</v>
      </c>
      <c r="O524" s="6" t="s">
        <v>3932</v>
      </c>
      <c r="P524" s="6" t="s">
        <v>3933</v>
      </c>
      <c r="Q524" s="6" t="s">
        <v>607</v>
      </c>
      <c r="R524" s="44"/>
      <c r="S524" s="25"/>
      <c r="T524" s="25" t="str">
        <f t="shared" si="74"/>
        <v/>
      </c>
      <c r="U524" s="25"/>
      <c r="V524" s="78"/>
      <c r="W524" s="25"/>
    </row>
    <row r="525" spans="1:23" ht="90" x14ac:dyDescent="0.2">
      <c r="A525" s="24">
        <v>523</v>
      </c>
      <c r="B525" s="4" t="s">
        <v>3792</v>
      </c>
      <c r="C525" s="5" t="s">
        <v>3793</v>
      </c>
      <c r="D525" s="4" t="s">
        <v>3800</v>
      </c>
      <c r="E525" s="5" t="s">
        <v>4174</v>
      </c>
      <c r="F525" s="4" t="s">
        <v>4175</v>
      </c>
      <c r="G525" s="5" t="s">
        <v>4176</v>
      </c>
      <c r="H525" s="4" t="s">
        <v>4177</v>
      </c>
      <c r="I525" s="5">
        <v>5565</v>
      </c>
      <c r="J525" s="24">
        <f t="shared" si="75"/>
        <v>6121</v>
      </c>
      <c r="K525" s="24">
        <f t="shared" si="76"/>
        <v>6678</v>
      </c>
      <c r="L525" s="24">
        <f t="shared" si="77"/>
        <v>7234</v>
      </c>
      <c r="M525" s="24">
        <f t="shared" si="78"/>
        <v>7791</v>
      </c>
      <c r="N525" s="24">
        <f t="shared" si="79"/>
        <v>8069</v>
      </c>
      <c r="O525" s="6" t="s">
        <v>4165</v>
      </c>
      <c r="P525" s="6" t="s">
        <v>4166</v>
      </c>
      <c r="Q525" s="6" t="s">
        <v>30</v>
      </c>
      <c r="R525" s="44"/>
      <c r="S525" s="25"/>
      <c r="T525" s="25" t="str">
        <f t="shared" si="74"/>
        <v/>
      </c>
      <c r="U525" s="25"/>
      <c r="V525" s="78"/>
      <c r="W525" s="25"/>
    </row>
    <row r="526" spans="1:23" ht="90" x14ac:dyDescent="0.2">
      <c r="A526" s="24">
        <v>524</v>
      </c>
      <c r="B526" s="4" t="s">
        <v>3792</v>
      </c>
      <c r="C526" s="5" t="s">
        <v>3793</v>
      </c>
      <c r="D526" s="4" t="s">
        <v>3800</v>
      </c>
      <c r="E526" s="5" t="s">
        <v>4174</v>
      </c>
      <c r="F526" s="4" t="s">
        <v>4175</v>
      </c>
      <c r="G526" s="5" t="s">
        <v>4178</v>
      </c>
      <c r="H526" s="4" t="s">
        <v>4179</v>
      </c>
      <c r="I526" s="5">
        <v>5565</v>
      </c>
      <c r="J526" s="24">
        <f t="shared" si="75"/>
        <v>6121</v>
      </c>
      <c r="K526" s="24">
        <f t="shared" si="76"/>
        <v>6678</v>
      </c>
      <c r="L526" s="24">
        <f t="shared" si="77"/>
        <v>7234</v>
      </c>
      <c r="M526" s="24">
        <f t="shared" si="78"/>
        <v>7791</v>
      </c>
      <c r="N526" s="24">
        <f t="shared" si="79"/>
        <v>8069</v>
      </c>
      <c r="O526" s="6" t="s">
        <v>4165</v>
      </c>
      <c r="P526" s="6" t="s">
        <v>4166</v>
      </c>
      <c r="Q526" s="6" t="s">
        <v>30</v>
      </c>
      <c r="R526" s="44"/>
      <c r="S526" s="25"/>
      <c r="T526" s="25" t="str">
        <f t="shared" si="74"/>
        <v/>
      </c>
      <c r="U526" s="25"/>
      <c r="V526" s="78"/>
      <c r="W526" s="25"/>
    </row>
    <row r="527" spans="1:23" ht="75" x14ac:dyDescent="0.2">
      <c r="A527" s="24">
        <v>525</v>
      </c>
      <c r="B527" s="4" t="s">
        <v>3792</v>
      </c>
      <c r="C527" s="5" t="s">
        <v>3793</v>
      </c>
      <c r="D527" s="4" t="s">
        <v>3800</v>
      </c>
      <c r="E527" s="5" t="s">
        <v>4036</v>
      </c>
      <c r="F527" s="4" t="s">
        <v>4037</v>
      </c>
      <c r="G527" s="5" t="s">
        <v>4038</v>
      </c>
      <c r="H527" s="4" t="s">
        <v>4037</v>
      </c>
      <c r="I527" s="5">
        <v>13000</v>
      </c>
      <c r="J527" s="24">
        <f t="shared" si="75"/>
        <v>14300</v>
      </c>
      <c r="K527" s="24">
        <f t="shared" si="76"/>
        <v>15600</v>
      </c>
      <c r="L527" s="24">
        <f t="shared" si="77"/>
        <v>16900</v>
      </c>
      <c r="M527" s="24">
        <f t="shared" si="78"/>
        <v>18200</v>
      </c>
      <c r="N527" s="24">
        <f t="shared" si="79"/>
        <v>18850</v>
      </c>
      <c r="O527" s="6" t="s">
        <v>4010</v>
      </c>
      <c r="P527" s="6" t="s">
        <v>4011</v>
      </c>
      <c r="Q527" s="6" t="s">
        <v>33</v>
      </c>
      <c r="R527" s="44"/>
      <c r="S527" s="25"/>
      <c r="T527" s="25" t="str">
        <f t="shared" si="74"/>
        <v/>
      </c>
      <c r="U527" s="25"/>
      <c r="V527" s="78"/>
      <c r="W527" s="25"/>
    </row>
    <row r="528" spans="1:23" ht="105" x14ac:dyDescent="0.2">
      <c r="A528" s="24">
        <v>526</v>
      </c>
      <c r="B528" s="4" t="s">
        <v>3792</v>
      </c>
      <c r="C528" s="5" t="s">
        <v>3793</v>
      </c>
      <c r="D528" s="4" t="s">
        <v>3800</v>
      </c>
      <c r="E528" s="5" t="s">
        <v>4118</v>
      </c>
      <c r="F528" s="4" t="s">
        <v>4119</v>
      </c>
      <c r="G528" s="5" t="s">
        <v>4132</v>
      </c>
      <c r="H528" s="4" t="s">
        <v>4133</v>
      </c>
      <c r="I528" s="5">
        <v>24045</v>
      </c>
      <c r="J528" s="24">
        <f t="shared" si="75"/>
        <v>26449</v>
      </c>
      <c r="K528" s="24">
        <f t="shared" si="76"/>
        <v>28854</v>
      </c>
      <c r="L528" s="24">
        <f t="shared" si="77"/>
        <v>31258</v>
      </c>
      <c r="M528" s="24">
        <f t="shared" si="78"/>
        <v>33663</v>
      </c>
      <c r="N528" s="24">
        <f t="shared" si="79"/>
        <v>34865</v>
      </c>
      <c r="O528" s="6" t="s">
        <v>4128</v>
      </c>
      <c r="P528" s="6" t="s">
        <v>4129</v>
      </c>
      <c r="Q528" s="6" t="s">
        <v>607</v>
      </c>
      <c r="R528" s="44"/>
      <c r="S528" s="25"/>
      <c r="T528" s="25" t="str">
        <f t="shared" si="74"/>
        <v/>
      </c>
      <c r="U528" s="25"/>
      <c r="V528" s="78"/>
      <c r="W528" s="25"/>
    </row>
    <row r="529" spans="1:27" ht="75" x14ac:dyDescent="0.2">
      <c r="A529" s="24">
        <v>527</v>
      </c>
      <c r="B529" s="4" t="s">
        <v>3792</v>
      </c>
      <c r="C529" s="5" t="s">
        <v>3793</v>
      </c>
      <c r="D529" s="4" t="s">
        <v>3800</v>
      </c>
      <c r="E529" s="5" t="s">
        <v>4134</v>
      </c>
      <c r="F529" s="4" t="s">
        <v>4135</v>
      </c>
      <c r="G529" s="5" t="s">
        <v>4136</v>
      </c>
      <c r="H529" s="4" t="s">
        <v>4137</v>
      </c>
      <c r="I529" s="5">
        <v>21000</v>
      </c>
      <c r="J529" s="24">
        <f t="shared" si="75"/>
        <v>23100</v>
      </c>
      <c r="K529" s="24">
        <f t="shared" si="76"/>
        <v>25200</v>
      </c>
      <c r="L529" s="24">
        <f t="shared" si="77"/>
        <v>27300</v>
      </c>
      <c r="M529" s="24">
        <f t="shared" si="78"/>
        <v>29400</v>
      </c>
      <c r="N529" s="24">
        <f t="shared" si="79"/>
        <v>30450</v>
      </c>
      <c r="O529" s="6" t="s">
        <v>4138</v>
      </c>
      <c r="P529" s="6" t="s">
        <v>4139</v>
      </c>
      <c r="Q529" s="6" t="s">
        <v>607</v>
      </c>
      <c r="R529" s="44"/>
      <c r="S529" s="25"/>
      <c r="T529" s="25" t="str">
        <f t="shared" si="74"/>
        <v/>
      </c>
      <c r="U529" s="25"/>
      <c r="V529" s="78"/>
      <c r="W529" s="25"/>
    </row>
    <row r="530" spans="1:27" ht="75" x14ac:dyDescent="0.2">
      <c r="A530" s="24">
        <v>528</v>
      </c>
      <c r="B530" s="4" t="s">
        <v>3792</v>
      </c>
      <c r="C530" s="5" t="s">
        <v>3793</v>
      </c>
      <c r="D530" s="4" t="s">
        <v>3800</v>
      </c>
      <c r="E530" s="5" t="s">
        <v>4134</v>
      </c>
      <c r="F530" s="4" t="s">
        <v>4135</v>
      </c>
      <c r="G530" s="5" t="s">
        <v>4142</v>
      </c>
      <c r="H530" s="4" t="s">
        <v>4143</v>
      </c>
      <c r="I530" s="5">
        <v>26250</v>
      </c>
      <c r="J530" s="24">
        <f t="shared" si="75"/>
        <v>28875</v>
      </c>
      <c r="K530" s="24">
        <f t="shared" si="76"/>
        <v>31500</v>
      </c>
      <c r="L530" s="24">
        <f t="shared" si="77"/>
        <v>34125</v>
      </c>
      <c r="M530" s="24">
        <f t="shared" si="78"/>
        <v>36750</v>
      </c>
      <c r="N530" s="24">
        <f t="shared" si="79"/>
        <v>38062</v>
      </c>
      <c r="O530" s="6" t="s">
        <v>4138</v>
      </c>
      <c r="P530" s="6" t="s">
        <v>4139</v>
      </c>
      <c r="Q530" s="6" t="s">
        <v>33</v>
      </c>
      <c r="R530" s="44"/>
      <c r="S530" s="25"/>
      <c r="T530" s="25" t="str">
        <f t="shared" ref="T530:T590" si="80">IF(I530&gt;65000,"YES","")</f>
        <v/>
      </c>
      <c r="U530" s="25"/>
      <c r="V530" s="78"/>
      <c r="W530" s="25"/>
    </row>
    <row r="531" spans="1:27" ht="75" x14ac:dyDescent="0.2">
      <c r="A531" s="24">
        <v>529</v>
      </c>
      <c r="B531" s="4" t="s">
        <v>3792</v>
      </c>
      <c r="C531" s="5" t="s">
        <v>3793</v>
      </c>
      <c r="D531" s="4" t="s">
        <v>3800</v>
      </c>
      <c r="E531" s="5" t="s">
        <v>4134</v>
      </c>
      <c r="F531" s="4" t="s">
        <v>4135</v>
      </c>
      <c r="G531" s="5" t="s">
        <v>4144</v>
      </c>
      <c r="H531" s="4" t="s">
        <v>4145</v>
      </c>
      <c r="I531" s="5">
        <v>26250</v>
      </c>
      <c r="J531" s="24">
        <f t="shared" si="75"/>
        <v>28875</v>
      </c>
      <c r="K531" s="24">
        <f t="shared" si="76"/>
        <v>31500</v>
      </c>
      <c r="L531" s="24">
        <f t="shared" si="77"/>
        <v>34125</v>
      </c>
      <c r="M531" s="24">
        <f t="shared" si="78"/>
        <v>36750</v>
      </c>
      <c r="N531" s="24">
        <f t="shared" si="79"/>
        <v>38062</v>
      </c>
      <c r="O531" s="6" t="s">
        <v>4138</v>
      </c>
      <c r="P531" s="6" t="s">
        <v>4139</v>
      </c>
      <c r="Q531" s="6" t="s">
        <v>33</v>
      </c>
      <c r="R531" s="44"/>
      <c r="S531" s="25"/>
      <c r="T531" s="25" t="str">
        <f t="shared" si="80"/>
        <v/>
      </c>
      <c r="U531" s="25"/>
      <c r="V531" s="78"/>
      <c r="W531" s="25"/>
    </row>
    <row r="532" spans="1:27" ht="75" x14ac:dyDescent="0.2">
      <c r="A532" s="24">
        <v>530</v>
      </c>
      <c r="B532" s="4" t="s">
        <v>3792</v>
      </c>
      <c r="C532" s="5" t="s">
        <v>3793</v>
      </c>
      <c r="D532" s="4" t="s">
        <v>3800</v>
      </c>
      <c r="E532" s="5" t="s">
        <v>4134</v>
      </c>
      <c r="F532" s="4" t="s">
        <v>4135</v>
      </c>
      <c r="G532" s="5" t="s">
        <v>4140</v>
      </c>
      <c r="H532" s="4" t="s">
        <v>4141</v>
      </c>
      <c r="I532" s="5">
        <v>26250</v>
      </c>
      <c r="J532" s="24">
        <f t="shared" si="75"/>
        <v>28875</v>
      </c>
      <c r="K532" s="24">
        <f t="shared" si="76"/>
        <v>31500</v>
      </c>
      <c r="L532" s="24">
        <f t="shared" si="77"/>
        <v>34125</v>
      </c>
      <c r="M532" s="24">
        <f t="shared" si="78"/>
        <v>36750</v>
      </c>
      <c r="N532" s="24">
        <f t="shared" si="79"/>
        <v>38062</v>
      </c>
      <c r="O532" s="6" t="s">
        <v>4138</v>
      </c>
      <c r="P532" s="6" t="s">
        <v>4139</v>
      </c>
      <c r="Q532" s="6" t="s">
        <v>607</v>
      </c>
      <c r="R532" s="44"/>
      <c r="S532" s="25"/>
      <c r="T532" s="25" t="str">
        <f t="shared" si="80"/>
        <v/>
      </c>
      <c r="U532" s="25"/>
      <c r="V532" s="78"/>
      <c r="W532" s="25"/>
    </row>
    <row r="533" spans="1:27" ht="120" x14ac:dyDescent="0.2">
      <c r="A533" s="24">
        <v>531</v>
      </c>
      <c r="B533" s="4" t="s">
        <v>3792</v>
      </c>
      <c r="C533" s="5" t="s">
        <v>3793</v>
      </c>
      <c r="D533" s="4" t="s">
        <v>3800</v>
      </c>
      <c r="E533" s="5" t="s">
        <v>4151</v>
      </c>
      <c r="F533" s="4" t="s">
        <v>4152</v>
      </c>
      <c r="G533" s="5" t="s">
        <v>4159</v>
      </c>
      <c r="H533" s="4" t="s">
        <v>4160</v>
      </c>
      <c r="I533" s="5">
        <v>27615</v>
      </c>
      <c r="J533" s="24">
        <f t="shared" si="75"/>
        <v>30376</v>
      </c>
      <c r="K533" s="24">
        <f t="shared" si="76"/>
        <v>33138</v>
      </c>
      <c r="L533" s="24">
        <f t="shared" si="77"/>
        <v>35899</v>
      </c>
      <c r="M533" s="24">
        <f t="shared" si="78"/>
        <v>38661</v>
      </c>
      <c r="N533" s="24">
        <f t="shared" si="79"/>
        <v>40041</v>
      </c>
      <c r="O533" s="6" t="s">
        <v>4155</v>
      </c>
      <c r="P533" s="6" t="s">
        <v>4156</v>
      </c>
      <c r="Q533" s="6" t="s">
        <v>607</v>
      </c>
      <c r="R533" s="44"/>
      <c r="S533" s="25"/>
      <c r="T533" s="25" t="str">
        <f t="shared" si="80"/>
        <v/>
      </c>
      <c r="U533" s="25"/>
      <c r="V533" s="78"/>
      <c r="W533" s="25"/>
    </row>
    <row r="534" spans="1:27" ht="120" x14ac:dyDescent="0.2">
      <c r="A534" s="24">
        <v>532</v>
      </c>
      <c r="B534" s="4" t="s">
        <v>3792</v>
      </c>
      <c r="C534" s="5" t="s">
        <v>3793</v>
      </c>
      <c r="D534" s="4" t="s">
        <v>3800</v>
      </c>
      <c r="E534" s="5" t="s">
        <v>4151</v>
      </c>
      <c r="F534" s="4" t="s">
        <v>4152</v>
      </c>
      <c r="G534" s="5" t="s">
        <v>4157</v>
      </c>
      <c r="H534" s="4" t="s">
        <v>4158</v>
      </c>
      <c r="I534" s="5">
        <v>27615</v>
      </c>
      <c r="J534" s="24">
        <f t="shared" si="75"/>
        <v>30376</v>
      </c>
      <c r="K534" s="24">
        <f t="shared" si="76"/>
        <v>33138</v>
      </c>
      <c r="L534" s="24">
        <f t="shared" si="77"/>
        <v>35899</v>
      </c>
      <c r="M534" s="24">
        <f t="shared" si="78"/>
        <v>38661</v>
      </c>
      <c r="N534" s="24">
        <f t="shared" si="79"/>
        <v>40041</v>
      </c>
      <c r="O534" s="6" t="s">
        <v>4155</v>
      </c>
      <c r="P534" s="6" t="s">
        <v>4156</v>
      </c>
      <c r="Q534" s="6" t="s">
        <v>607</v>
      </c>
      <c r="R534" s="44"/>
      <c r="S534" s="25"/>
      <c r="T534" s="25" t="str">
        <f t="shared" si="80"/>
        <v/>
      </c>
      <c r="U534" s="25"/>
      <c r="V534" s="78"/>
      <c r="W534" s="25"/>
    </row>
    <row r="535" spans="1:27" ht="120" x14ac:dyDescent="0.2">
      <c r="A535" s="24">
        <v>533</v>
      </c>
      <c r="B535" s="4" t="s">
        <v>3792</v>
      </c>
      <c r="C535" s="5" t="s">
        <v>3793</v>
      </c>
      <c r="D535" s="4" t="s">
        <v>3800</v>
      </c>
      <c r="E535" s="5" t="s">
        <v>4151</v>
      </c>
      <c r="F535" s="4" t="s">
        <v>4152</v>
      </c>
      <c r="G535" s="5" t="s">
        <v>4153</v>
      </c>
      <c r="H535" s="4" t="s">
        <v>4154</v>
      </c>
      <c r="I535" s="5">
        <v>27615</v>
      </c>
      <c r="J535" s="24">
        <f t="shared" si="75"/>
        <v>30376</v>
      </c>
      <c r="K535" s="24">
        <f t="shared" si="76"/>
        <v>33138</v>
      </c>
      <c r="L535" s="24">
        <f t="shared" si="77"/>
        <v>35899</v>
      </c>
      <c r="M535" s="24">
        <f t="shared" si="78"/>
        <v>38661</v>
      </c>
      <c r="N535" s="24">
        <f t="shared" si="79"/>
        <v>40041</v>
      </c>
      <c r="O535" s="6" t="s">
        <v>4155</v>
      </c>
      <c r="P535" s="6" t="s">
        <v>4156</v>
      </c>
      <c r="Q535" s="6" t="s">
        <v>607</v>
      </c>
      <c r="R535" s="44"/>
      <c r="S535" s="25"/>
      <c r="T535" s="25" t="str">
        <f t="shared" si="80"/>
        <v/>
      </c>
      <c r="U535" s="25"/>
      <c r="V535" s="78"/>
      <c r="W535" s="25"/>
    </row>
    <row r="536" spans="1:27" ht="60" x14ac:dyDescent="0.2">
      <c r="A536" s="24">
        <v>534</v>
      </c>
      <c r="B536" s="4" t="s">
        <v>3792</v>
      </c>
      <c r="C536" s="5" t="s">
        <v>3793</v>
      </c>
      <c r="D536" s="4" t="s">
        <v>3800</v>
      </c>
      <c r="E536" s="5" t="s">
        <v>3913</v>
      </c>
      <c r="F536" s="4" t="s">
        <v>3914</v>
      </c>
      <c r="G536" s="5" t="s">
        <v>3915</v>
      </c>
      <c r="H536" s="4" t="s">
        <v>3914</v>
      </c>
      <c r="I536" s="5">
        <v>17325</v>
      </c>
      <c r="J536" s="24">
        <f t="shared" si="75"/>
        <v>19057</v>
      </c>
      <c r="K536" s="24">
        <f t="shared" si="76"/>
        <v>20790</v>
      </c>
      <c r="L536" s="24">
        <f t="shared" si="77"/>
        <v>22522</v>
      </c>
      <c r="M536" s="24">
        <f t="shared" si="78"/>
        <v>24255</v>
      </c>
      <c r="N536" s="24">
        <f t="shared" si="79"/>
        <v>25121</v>
      </c>
      <c r="O536" s="6" t="s">
        <v>3916</v>
      </c>
      <c r="P536" s="6" t="s">
        <v>3917</v>
      </c>
      <c r="Q536" s="6" t="s">
        <v>33</v>
      </c>
      <c r="R536" s="44"/>
      <c r="S536" s="25"/>
      <c r="T536" s="25" t="str">
        <f t="shared" si="80"/>
        <v/>
      </c>
      <c r="U536" s="25"/>
      <c r="V536" s="78"/>
      <c r="W536" s="25"/>
    </row>
    <row r="537" spans="1:27" ht="75" x14ac:dyDescent="0.2">
      <c r="A537" s="24">
        <v>535</v>
      </c>
      <c r="B537" s="4" t="s">
        <v>3792</v>
      </c>
      <c r="C537" s="5" t="s">
        <v>3793</v>
      </c>
      <c r="D537" s="4" t="s">
        <v>3800</v>
      </c>
      <c r="E537" s="5" t="s">
        <v>4328</v>
      </c>
      <c r="F537" s="4" t="s">
        <v>4329</v>
      </c>
      <c r="G537" s="5" t="s">
        <v>4330</v>
      </c>
      <c r="H537" s="4" t="s">
        <v>4329</v>
      </c>
      <c r="I537" s="5">
        <v>5250</v>
      </c>
      <c r="J537" s="24">
        <f t="shared" si="75"/>
        <v>5775</v>
      </c>
      <c r="K537" s="24">
        <f t="shared" si="76"/>
        <v>6300</v>
      </c>
      <c r="L537" s="24">
        <f t="shared" si="77"/>
        <v>6825</v>
      </c>
      <c r="M537" s="24">
        <f t="shared" si="78"/>
        <v>7350</v>
      </c>
      <c r="N537" s="24">
        <f t="shared" si="79"/>
        <v>7612</v>
      </c>
      <c r="O537" s="6" t="s">
        <v>4331</v>
      </c>
      <c r="P537" s="6" t="s">
        <v>4332</v>
      </c>
      <c r="Q537" s="6" t="s">
        <v>30</v>
      </c>
      <c r="R537" s="44"/>
      <c r="S537" s="25"/>
      <c r="T537" s="25" t="str">
        <f t="shared" si="80"/>
        <v/>
      </c>
      <c r="U537" s="25"/>
      <c r="V537" s="78"/>
      <c r="W537" s="25"/>
    </row>
    <row r="538" spans="1:27" ht="105" x14ac:dyDescent="0.2">
      <c r="A538" s="24">
        <v>536</v>
      </c>
      <c r="B538" s="4" t="s">
        <v>3792</v>
      </c>
      <c r="C538" s="5" t="s">
        <v>3793</v>
      </c>
      <c r="D538" s="4" t="s">
        <v>3800</v>
      </c>
      <c r="E538" s="5" t="s">
        <v>4190</v>
      </c>
      <c r="F538" s="4" t="s">
        <v>4191</v>
      </c>
      <c r="G538" s="5" t="s">
        <v>4192</v>
      </c>
      <c r="H538" s="4" t="s">
        <v>4191</v>
      </c>
      <c r="I538" s="5">
        <v>20790</v>
      </c>
      <c r="J538" s="24">
        <f t="shared" si="75"/>
        <v>22869</v>
      </c>
      <c r="K538" s="24">
        <f t="shared" si="76"/>
        <v>24948</v>
      </c>
      <c r="L538" s="24">
        <f t="shared" si="77"/>
        <v>27027</v>
      </c>
      <c r="M538" s="24">
        <f t="shared" si="78"/>
        <v>29106</v>
      </c>
      <c r="N538" s="24">
        <f t="shared" si="79"/>
        <v>30145</v>
      </c>
      <c r="O538" s="6" t="s">
        <v>4193</v>
      </c>
      <c r="P538" s="6" t="s">
        <v>4194</v>
      </c>
      <c r="Q538" s="6" t="s">
        <v>33</v>
      </c>
      <c r="R538" s="44"/>
      <c r="S538" s="25"/>
      <c r="T538" s="25" t="str">
        <f t="shared" si="80"/>
        <v/>
      </c>
      <c r="U538" s="25"/>
      <c r="V538" s="78"/>
      <c r="W538" s="25"/>
    </row>
    <row r="539" spans="1:27" ht="90" x14ac:dyDescent="0.2">
      <c r="A539" s="24">
        <v>537</v>
      </c>
      <c r="B539" s="4" t="s">
        <v>3792</v>
      </c>
      <c r="C539" s="5" t="s">
        <v>3793</v>
      </c>
      <c r="D539" s="4" t="s">
        <v>3800</v>
      </c>
      <c r="E539" s="5" t="s">
        <v>4323</v>
      </c>
      <c r="F539" s="4" t="s">
        <v>4324</v>
      </c>
      <c r="G539" s="5" t="s">
        <v>4325</v>
      </c>
      <c r="H539" s="4" t="s">
        <v>4324</v>
      </c>
      <c r="I539" s="5">
        <v>27615</v>
      </c>
      <c r="J539" s="24">
        <f t="shared" si="75"/>
        <v>30376</v>
      </c>
      <c r="K539" s="24">
        <f t="shared" si="76"/>
        <v>33138</v>
      </c>
      <c r="L539" s="24">
        <f t="shared" si="77"/>
        <v>35899</v>
      </c>
      <c r="M539" s="24">
        <f t="shared" si="78"/>
        <v>38661</v>
      </c>
      <c r="N539" s="24">
        <f t="shared" si="79"/>
        <v>40041</v>
      </c>
      <c r="O539" s="6" t="s">
        <v>4326</v>
      </c>
      <c r="P539" s="6" t="s">
        <v>4327</v>
      </c>
      <c r="Q539" s="6" t="s">
        <v>607</v>
      </c>
      <c r="R539" s="44"/>
      <c r="S539" s="25"/>
      <c r="T539" s="25" t="str">
        <f t="shared" si="80"/>
        <v/>
      </c>
      <c r="U539" s="25"/>
      <c r="V539" s="78"/>
      <c r="W539" s="25"/>
    </row>
    <row r="540" spans="1:27" ht="75" x14ac:dyDescent="0.2">
      <c r="A540" s="24">
        <v>538</v>
      </c>
      <c r="B540" s="4" t="s">
        <v>3792</v>
      </c>
      <c r="C540" s="5" t="s">
        <v>3793</v>
      </c>
      <c r="D540" s="4" t="s">
        <v>3800</v>
      </c>
      <c r="E540" s="5" t="s">
        <v>4108</v>
      </c>
      <c r="F540" s="4" t="s">
        <v>4109</v>
      </c>
      <c r="G540" s="5" t="s">
        <v>4110</v>
      </c>
      <c r="H540" s="4" t="s">
        <v>4109</v>
      </c>
      <c r="I540" s="5">
        <v>21735</v>
      </c>
      <c r="J540" s="24">
        <f t="shared" si="75"/>
        <v>23908</v>
      </c>
      <c r="K540" s="24">
        <f t="shared" si="76"/>
        <v>26082</v>
      </c>
      <c r="L540" s="24">
        <f t="shared" si="77"/>
        <v>28255</v>
      </c>
      <c r="M540" s="24">
        <f t="shared" si="78"/>
        <v>30429</v>
      </c>
      <c r="N540" s="24">
        <f t="shared" si="79"/>
        <v>31515</v>
      </c>
      <c r="O540" s="6" t="s">
        <v>4111</v>
      </c>
      <c r="P540" s="6" t="s">
        <v>4112</v>
      </c>
      <c r="Q540" s="6" t="s">
        <v>33</v>
      </c>
      <c r="R540" s="44"/>
      <c r="S540" s="25"/>
      <c r="T540" s="25" t="str">
        <f t="shared" si="80"/>
        <v/>
      </c>
      <c r="U540" s="25"/>
      <c r="V540" s="78"/>
      <c r="W540" s="25"/>
    </row>
    <row r="541" spans="1:27" ht="75" x14ac:dyDescent="0.2">
      <c r="A541" s="24">
        <v>539</v>
      </c>
      <c r="B541" s="4" t="s">
        <v>3792</v>
      </c>
      <c r="C541" s="5" t="s">
        <v>3793</v>
      </c>
      <c r="D541" s="4" t="s">
        <v>3800</v>
      </c>
      <c r="E541" s="5" t="s">
        <v>3923</v>
      </c>
      <c r="F541" s="4" t="s">
        <v>3924</v>
      </c>
      <c r="G541" s="5" t="s">
        <v>3925</v>
      </c>
      <c r="H541" s="4" t="s">
        <v>3924</v>
      </c>
      <c r="I541" s="5">
        <v>26670</v>
      </c>
      <c r="J541" s="24">
        <f t="shared" si="75"/>
        <v>29337</v>
      </c>
      <c r="K541" s="24">
        <f t="shared" si="76"/>
        <v>32004</v>
      </c>
      <c r="L541" s="24">
        <f t="shared" si="77"/>
        <v>34671</v>
      </c>
      <c r="M541" s="24">
        <f t="shared" si="78"/>
        <v>37338</v>
      </c>
      <c r="N541" s="24">
        <f t="shared" si="79"/>
        <v>38671</v>
      </c>
      <c r="O541" s="6" t="s">
        <v>3926</v>
      </c>
      <c r="P541" s="6" t="s">
        <v>3927</v>
      </c>
      <c r="Q541" s="6" t="s">
        <v>607</v>
      </c>
      <c r="R541" s="44"/>
      <c r="S541" s="25"/>
      <c r="T541" s="25" t="str">
        <f t="shared" si="80"/>
        <v/>
      </c>
      <c r="U541" s="25"/>
      <c r="V541" s="78"/>
      <c r="W541" s="25"/>
    </row>
    <row r="542" spans="1:27" ht="75" x14ac:dyDescent="0.2">
      <c r="A542" s="24">
        <v>540</v>
      </c>
      <c r="B542" s="4" t="s">
        <v>3792</v>
      </c>
      <c r="C542" s="5" t="s">
        <v>3793</v>
      </c>
      <c r="D542" s="4" t="s">
        <v>3800</v>
      </c>
      <c r="E542" s="5" t="s">
        <v>3864</v>
      </c>
      <c r="F542" s="92" t="s">
        <v>8203</v>
      </c>
      <c r="G542" s="5" t="s">
        <v>3870</v>
      </c>
      <c r="H542" s="4" t="s">
        <v>3869</v>
      </c>
      <c r="I542" s="24">
        <v>15750</v>
      </c>
      <c r="J542" s="24">
        <f t="shared" si="75"/>
        <v>17325</v>
      </c>
      <c r="K542" s="24">
        <f t="shared" si="76"/>
        <v>18900</v>
      </c>
      <c r="L542" s="24">
        <f t="shared" si="77"/>
        <v>20475</v>
      </c>
      <c r="M542" s="24">
        <f t="shared" si="78"/>
        <v>22050</v>
      </c>
      <c r="N542" s="24">
        <f t="shared" si="79"/>
        <v>22837</v>
      </c>
      <c r="O542" s="6" t="s">
        <v>3867</v>
      </c>
      <c r="P542" s="6" t="s">
        <v>3868</v>
      </c>
      <c r="Q542" s="6" t="s">
        <v>30</v>
      </c>
      <c r="R542" s="44"/>
      <c r="S542" s="25"/>
      <c r="T542" s="25" t="str">
        <f t="shared" si="80"/>
        <v/>
      </c>
      <c r="U542" s="25"/>
      <c r="V542" s="78"/>
      <c r="W542" s="25"/>
      <c r="X542" s="65" t="s">
        <v>8204</v>
      </c>
      <c r="Z542" s="3" t="s">
        <v>8292</v>
      </c>
      <c r="AA542" s="3" t="s">
        <v>8292</v>
      </c>
    </row>
    <row r="543" spans="1:27" ht="75" x14ac:dyDescent="0.2">
      <c r="A543" s="24">
        <v>541</v>
      </c>
      <c r="B543" s="4" t="s">
        <v>3792</v>
      </c>
      <c r="C543" s="5" t="s">
        <v>3793</v>
      </c>
      <c r="D543" s="4" t="s">
        <v>3800</v>
      </c>
      <c r="E543" s="5" t="s">
        <v>3864</v>
      </c>
      <c r="F543" s="92" t="s">
        <v>8203</v>
      </c>
      <c r="G543" s="5" t="s">
        <v>3866</v>
      </c>
      <c r="H543" s="4" t="s">
        <v>3865</v>
      </c>
      <c r="I543" s="5">
        <v>10500</v>
      </c>
      <c r="J543" s="24">
        <f t="shared" si="75"/>
        <v>11550</v>
      </c>
      <c r="K543" s="24">
        <f t="shared" si="76"/>
        <v>12600</v>
      </c>
      <c r="L543" s="24">
        <f t="shared" si="77"/>
        <v>13650</v>
      </c>
      <c r="M543" s="24">
        <f t="shared" si="78"/>
        <v>14700</v>
      </c>
      <c r="N543" s="24">
        <f t="shared" si="79"/>
        <v>15225</v>
      </c>
      <c r="O543" s="6" t="s">
        <v>3867</v>
      </c>
      <c r="P543" s="6" t="s">
        <v>3868</v>
      </c>
      <c r="Q543" s="6" t="s">
        <v>30</v>
      </c>
      <c r="R543" s="44"/>
      <c r="S543" s="25"/>
      <c r="T543" s="25" t="str">
        <f t="shared" si="80"/>
        <v/>
      </c>
      <c r="U543" s="25"/>
      <c r="V543" s="78"/>
      <c r="W543" s="25"/>
      <c r="X543" s="65" t="s">
        <v>8205</v>
      </c>
      <c r="Z543" s="3" t="s">
        <v>8292</v>
      </c>
      <c r="AA543" s="3" t="s">
        <v>8292</v>
      </c>
    </row>
    <row r="544" spans="1:27" ht="60" x14ac:dyDescent="0.2">
      <c r="A544" s="24">
        <v>542</v>
      </c>
      <c r="B544" s="4" t="s">
        <v>3792</v>
      </c>
      <c r="C544" s="5" t="s">
        <v>3793</v>
      </c>
      <c r="D544" s="4" t="s">
        <v>3800</v>
      </c>
      <c r="E544" s="5" t="s">
        <v>4051</v>
      </c>
      <c r="F544" s="4" t="s">
        <v>4052</v>
      </c>
      <c r="G544" s="5" t="s">
        <v>4053</v>
      </c>
      <c r="H544" s="4" t="s">
        <v>4052</v>
      </c>
      <c r="I544" s="5">
        <v>22050</v>
      </c>
      <c r="J544" s="24">
        <f t="shared" si="75"/>
        <v>24255</v>
      </c>
      <c r="K544" s="24">
        <f t="shared" si="76"/>
        <v>26460</v>
      </c>
      <c r="L544" s="24">
        <f t="shared" si="77"/>
        <v>28665</v>
      </c>
      <c r="M544" s="24">
        <f t="shared" si="78"/>
        <v>30870</v>
      </c>
      <c r="N544" s="24">
        <f t="shared" si="79"/>
        <v>31972</v>
      </c>
      <c r="O544" s="6" t="s">
        <v>4054</v>
      </c>
      <c r="P544" s="6" t="s">
        <v>4055</v>
      </c>
      <c r="Q544" s="6" t="s">
        <v>607</v>
      </c>
      <c r="R544" s="44"/>
      <c r="S544" s="25"/>
      <c r="T544" s="25" t="str">
        <f t="shared" si="80"/>
        <v/>
      </c>
      <c r="U544" s="25"/>
      <c r="V544" s="78"/>
      <c r="W544" s="25"/>
    </row>
    <row r="545" spans="1:23" ht="90" x14ac:dyDescent="0.2">
      <c r="A545" s="24">
        <v>543</v>
      </c>
      <c r="B545" s="4" t="s">
        <v>3792</v>
      </c>
      <c r="C545" s="5" t="s">
        <v>3793</v>
      </c>
      <c r="D545" s="4" t="s">
        <v>3800</v>
      </c>
      <c r="E545" s="5" t="s">
        <v>4074</v>
      </c>
      <c r="F545" s="4" t="s">
        <v>4075</v>
      </c>
      <c r="G545" s="5" t="s">
        <v>4076</v>
      </c>
      <c r="H545" s="4" t="s">
        <v>4075</v>
      </c>
      <c r="I545" s="5">
        <v>33285</v>
      </c>
      <c r="J545" s="24">
        <f t="shared" si="75"/>
        <v>36613</v>
      </c>
      <c r="K545" s="24">
        <f t="shared" si="76"/>
        <v>39942</v>
      </c>
      <c r="L545" s="24">
        <f t="shared" si="77"/>
        <v>43270</v>
      </c>
      <c r="M545" s="24">
        <f t="shared" si="78"/>
        <v>46599</v>
      </c>
      <c r="N545" s="24">
        <f t="shared" si="79"/>
        <v>48263</v>
      </c>
      <c r="O545" s="6" t="s">
        <v>4077</v>
      </c>
      <c r="P545" s="6" t="s">
        <v>3993</v>
      </c>
      <c r="Q545" s="6" t="s">
        <v>607</v>
      </c>
      <c r="R545" s="44"/>
      <c r="S545" s="25"/>
      <c r="T545" s="25" t="str">
        <f t="shared" si="80"/>
        <v/>
      </c>
      <c r="U545" s="25"/>
      <c r="V545" s="78"/>
      <c r="W545" s="25"/>
    </row>
    <row r="546" spans="1:23" ht="60" x14ac:dyDescent="0.2">
      <c r="A546" s="24">
        <v>544</v>
      </c>
      <c r="B546" s="4" t="s">
        <v>3792</v>
      </c>
      <c r="C546" s="5" t="s">
        <v>3793</v>
      </c>
      <c r="D546" s="4" t="s">
        <v>3800</v>
      </c>
      <c r="E546" s="5" t="s">
        <v>3801</v>
      </c>
      <c r="F546" s="4" t="s">
        <v>3802</v>
      </c>
      <c r="G546" s="5" t="s">
        <v>3803</v>
      </c>
      <c r="H546" s="4" t="s">
        <v>3802</v>
      </c>
      <c r="I546" s="5">
        <v>64260</v>
      </c>
      <c r="J546" s="24">
        <f t="shared" si="75"/>
        <v>70686</v>
      </c>
      <c r="K546" s="24">
        <f t="shared" si="76"/>
        <v>77112</v>
      </c>
      <c r="L546" s="24">
        <f t="shared" si="77"/>
        <v>83538</v>
      </c>
      <c r="M546" s="24">
        <f t="shared" si="78"/>
        <v>89964</v>
      </c>
      <c r="N546" s="24">
        <f t="shared" si="79"/>
        <v>93177</v>
      </c>
      <c r="O546" s="6" t="s">
        <v>3804</v>
      </c>
      <c r="P546" s="6" t="s">
        <v>3805</v>
      </c>
      <c r="Q546" s="6" t="s">
        <v>33</v>
      </c>
      <c r="R546" s="44"/>
      <c r="S546" s="25"/>
      <c r="T546" s="25" t="str">
        <f t="shared" si="80"/>
        <v/>
      </c>
      <c r="U546" s="25"/>
      <c r="V546" s="78"/>
      <c r="W546" s="25"/>
    </row>
    <row r="547" spans="1:23" ht="90" x14ac:dyDescent="0.2">
      <c r="A547" s="24">
        <v>545</v>
      </c>
      <c r="B547" s="4" t="s">
        <v>3792</v>
      </c>
      <c r="C547" s="5" t="s">
        <v>3793</v>
      </c>
      <c r="D547" s="4" t="s">
        <v>3800</v>
      </c>
      <c r="E547" s="5" t="s">
        <v>4068</v>
      </c>
      <c r="F547" s="4" t="s">
        <v>4069</v>
      </c>
      <c r="G547" s="5" t="s">
        <v>4073</v>
      </c>
      <c r="H547" s="4" t="s">
        <v>3942</v>
      </c>
      <c r="I547" s="5">
        <v>11865</v>
      </c>
      <c r="J547" s="24">
        <f t="shared" si="75"/>
        <v>13051</v>
      </c>
      <c r="K547" s="24">
        <f t="shared" si="76"/>
        <v>14238</v>
      </c>
      <c r="L547" s="24">
        <f t="shared" si="77"/>
        <v>15424</v>
      </c>
      <c r="M547" s="24">
        <f t="shared" si="78"/>
        <v>16611</v>
      </c>
      <c r="N547" s="24">
        <f t="shared" si="79"/>
        <v>17204</v>
      </c>
      <c r="O547" s="6" t="s">
        <v>4071</v>
      </c>
      <c r="P547" s="6" t="s">
        <v>4072</v>
      </c>
      <c r="Q547" s="6" t="s">
        <v>33</v>
      </c>
      <c r="R547" s="44"/>
      <c r="S547" s="25"/>
      <c r="T547" s="25" t="str">
        <f t="shared" si="80"/>
        <v/>
      </c>
      <c r="U547" s="25"/>
      <c r="V547" s="78"/>
      <c r="W547" s="25"/>
    </row>
    <row r="548" spans="1:23" ht="90" x14ac:dyDescent="0.2">
      <c r="A548" s="24">
        <v>546</v>
      </c>
      <c r="B548" s="4" t="s">
        <v>3792</v>
      </c>
      <c r="C548" s="5" t="s">
        <v>3793</v>
      </c>
      <c r="D548" s="4" t="s">
        <v>3800</v>
      </c>
      <c r="E548" s="5" t="s">
        <v>4068</v>
      </c>
      <c r="F548" s="4" t="s">
        <v>4069</v>
      </c>
      <c r="G548" s="5" t="s">
        <v>4070</v>
      </c>
      <c r="H548" s="4" t="s">
        <v>3176</v>
      </c>
      <c r="I548" s="5">
        <v>11865</v>
      </c>
      <c r="J548" s="24">
        <f t="shared" si="75"/>
        <v>13051</v>
      </c>
      <c r="K548" s="24">
        <f t="shared" si="76"/>
        <v>14238</v>
      </c>
      <c r="L548" s="24">
        <f t="shared" si="77"/>
        <v>15424</v>
      </c>
      <c r="M548" s="24">
        <f t="shared" si="78"/>
        <v>16611</v>
      </c>
      <c r="N548" s="24">
        <f t="shared" si="79"/>
        <v>17204</v>
      </c>
      <c r="O548" s="6" t="s">
        <v>4071</v>
      </c>
      <c r="P548" s="6" t="s">
        <v>4072</v>
      </c>
      <c r="Q548" s="6" t="s">
        <v>33</v>
      </c>
      <c r="R548" s="44"/>
      <c r="S548" s="25"/>
      <c r="T548" s="25" t="str">
        <f t="shared" si="80"/>
        <v/>
      </c>
      <c r="U548" s="25"/>
      <c r="V548" s="78"/>
      <c r="W548" s="25"/>
    </row>
    <row r="549" spans="1:23" ht="60" x14ac:dyDescent="0.2">
      <c r="A549" s="24">
        <v>547</v>
      </c>
      <c r="B549" s="4" t="s">
        <v>3792</v>
      </c>
      <c r="C549" s="5" t="s">
        <v>3793</v>
      </c>
      <c r="D549" s="4" t="s">
        <v>3800</v>
      </c>
      <c r="E549" s="5" t="s">
        <v>3949</v>
      </c>
      <c r="F549" s="4" t="s">
        <v>3950</v>
      </c>
      <c r="G549" s="5" t="s">
        <v>3951</v>
      </c>
      <c r="H549" s="4" t="s">
        <v>3950</v>
      </c>
      <c r="I549" s="5">
        <v>15750</v>
      </c>
      <c r="J549" s="24">
        <f t="shared" si="75"/>
        <v>17325</v>
      </c>
      <c r="K549" s="24">
        <f t="shared" si="76"/>
        <v>18900</v>
      </c>
      <c r="L549" s="24">
        <f t="shared" si="77"/>
        <v>20475</v>
      </c>
      <c r="M549" s="24">
        <f t="shared" si="78"/>
        <v>22050</v>
      </c>
      <c r="N549" s="24">
        <f t="shared" si="79"/>
        <v>22837</v>
      </c>
      <c r="O549" s="6" t="s">
        <v>3952</v>
      </c>
      <c r="P549" s="6" t="s">
        <v>3953</v>
      </c>
      <c r="Q549" s="6" t="s">
        <v>33</v>
      </c>
      <c r="R549" s="44"/>
      <c r="S549" s="25"/>
      <c r="T549" s="25" t="str">
        <f t="shared" si="80"/>
        <v/>
      </c>
      <c r="U549" s="25"/>
      <c r="V549" s="78"/>
      <c r="W549" s="25"/>
    </row>
    <row r="550" spans="1:23" ht="60" x14ac:dyDescent="0.2">
      <c r="A550" s="24">
        <v>548</v>
      </c>
      <c r="B550" s="4" t="s">
        <v>3792</v>
      </c>
      <c r="C550" s="5" t="s">
        <v>3793</v>
      </c>
      <c r="D550" s="4" t="s">
        <v>3800</v>
      </c>
      <c r="E550" s="5" t="s">
        <v>3827</v>
      </c>
      <c r="F550" s="4" t="s">
        <v>3828</v>
      </c>
      <c r="G550" s="5" t="s">
        <v>3829</v>
      </c>
      <c r="H550" s="4" t="s">
        <v>3828</v>
      </c>
      <c r="I550" s="5">
        <v>26250</v>
      </c>
      <c r="J550" s="24">
        <f t="shared" si="75"/>
        <v>28875</v>
      </c>
      <c r="K550" s="24">
        <f t="shared" si="76"/>
        <v>31500</v>
      </c>
      <c r="L550" s="24">
        <f t="shared" si="77"/>
        <v>34125</v>
      </c>
      <c r="M550" s="24">
        <f t="shared" si="78"/>
        <v>36750</v>
      </c>
      <c r="N550" s="24">
        <f t="shared" si="79"/>
        <v>38062</v>
      </c>
      <c r="O550" s="6" t="s">
        <v>3830</v>
      </c>
      <c r="P550" s="6" t="s">
        <v>3831</v>
      </c>
      <c r="Q550" s="6" t="s">
        <v>33</v>
      </c>
      <c r="R550" s="44"/>
      <c r="S550" s="25"/>
      <c r="T550" s="25" t="str">
        <f t="shared" si="80"/>
        <v/>
      </c>
      <c r="U550" s="25"/>
      <c r="V550" s="78"/>
      <c r="W550" s="25"/>
    </row>
    <row r="551" spans="1:23" ht="75" x14ac:dyDescent="0.2">
      <c r="A551" s="24">
        <v>549</v>
      </c>
      <c r="B551" s="4" t="s">
        <v>3792</v>
      </c>
      <c r="C551" s="5" t="s">
        <v>3793</v>
      </c>
      <c r="D551" s="4" t="s">
        <v>3800</v>
      </c>
      <c r="E551" s="5" t="s">
        <v>3971</v>
      </c>
      <c r="F551" s="4" t="s">
        <v>3972</v>
      </c>
      <c r="G551" s="5" t="s">
        <v>3973</v>
      </c>
      <c r="H551" s="4" t="s">
        <v>3972</v>
      </c>
      <c r="I551" s="5">
        <v>34545</v>
      </c>
      <c r="J551" s="24">
        <f t="shared" si="75"/>
        <v>37999</v>
      </c>
      <c r="K551" s="24">
        <f t="shared" si="76"/>
        <v>41454</v>
      </c>
      <c r="L551" s="24">
        <f t="shared" si="77"/>
        <v>44908</v>
      </c>
      <c r="M551" s="24">
        <f t="shared" si="78"/>
        <v>48363</v>
      </c>
      <c r="N551" s="24">
        <f t="shared" si="79"/>
        <v>50090</v>
      </c>
      <c r="O551" s="6" t="s">
        <v>3974</v>
      </c>
      <c r="P551" s="6" t="s">
        <v>3975</v>
      </c>
      <c r="Q551" s="6" t="s">
        <v>33</v>
      </c>
      <c r="R551" s="44"/>
      <c r="S551" s="25"/>
      <c r="T551" s="25" t="str">
        <f t="shared" si="80"/>
        <v/>
      </c>
      <c r="U551" s="25"/>
      <c r="V551" s="78"/>
      <c r="W551" s="25"/>
    </row>
    <row r="552" spans="1:23" ht="90" x14ac:dyDescent="0.2">
      <c r="A552" s="24">
        <v>550</v>
      </c>
      <c r="B552" s="4" t="s">
        <v>3792</v>
      </c>
      <c r="C552" s="5" t="s">
        <v>3793</v>
      </c>
      <c r="D552" s="4" t="s">
        <v>3800</v>
      </c>
      <c r="E552" s="5" t="s">
        <v>3858</v>
      </c>
      <c r="F552" s="4" t="s">
        <v>3859</v>
      </c>
      <c r="G552" s="5" t="s">
        <v>3860</v>
      </c>
      <c r="H552" s="4" t="s">
        <v>3859</v>
      </c>
      <c r="I552" s="5">
        <v>39375</v>
      </c>
      <c r="J552" s="24">
        <f t="shared" si="75"/>
        <v>43312</v>
      </c>
      <c r="K552" s="24">
        <f t="shared" si="76"/>
        <v>47250</v>
      </c>
      <c r="L552" s="24">
        <f t="shared" si="77"/>
        <v>51187</v>
      </c>
      <c r="M552" s="24">
        <f t="shared" si="78"/>
        <v>55125</v>
      </c>
      <c r="N552" s="24">
        <f t="shared" si="79"/>
        <v>57093</v>
      </c>
      <c r="O552" s="6" t="s">
        <v>3856</v>
      </c>
      <c r="P552" s="6" t="s">
        <v>3857</v>
      </c>
      <c r="Q552" s="6" t="s">
        <v>33</v>
      </c>
      <c r="R552" s="44"/>
      <c r="S552" s="25"/>
      <c r="T552" s="25" t="str">
        <f t="shared" si="80"/>
        <v/>
      </c>
      <c r="U552" s="25"/>
      <c r="V552" s="78"/>
      <c r="W552" s="25"/>
    </row>
    <row r="553" spans="1:23" ht="90" x14ac:dyDescent="0.2">
      <c r="A553" s="24">
        <v>551</v>
      </c>
      <c r="B553" s="4" t="s">
        <v>3792</v>
      </c>
      <c r="C553" s="5" t="s">
        <v>3793</v>
      </c>
      <c r="D553" s="4" t="s">
        <v>3800</v>
      </c>
      <c r="E553" s="5" t="s">
        <v>3853</v>
      </c>
      <c r="F553" s="4" t="s">
        <v>3854</v>
      </c>
      <c r="G553" s="5" t="s">
        <v>3855</v>
      </c>
      <c r="H553" s="4" t="s">
        <v>3854</v>
      </c>
      <c r="I553" s="5">
        <v>21735</v>
      </c>
      <c r="J553" s="24">
        <f t="shared" si="75"/>
        <v>23908</v>
      </c>
      <c r="K553" s="24">
        <f t="shared" si="76"/>
        <v>26082</v>
      </c>
      <c r="L553" s="24">
        <f t="shared" si="77"/>
        <v>28255</v>
      </c>
      <c r="M553" s="24">
        <f t="shared" si="78"/>
        <v>30429</v>
      </c>
      <c r="N553" s="24">
        <f t="shared" si="79"/>
        <v>31515</v>
      </c>
      <c r="O553" s="6" t="s">
        <v>3856</v>
      </c>
      <c r="P553" s="6" t="s">
        <v>3857</v>
      </c>
      <c r="Q553" s="6" t="s">
        <v>607</v>
      </c>
      <c r="R553" s="44"/>
      <c r="S553" s="25"/>
      <c r="T553" s="25" t="str">
        <f t="shared" si="80"/>
        <v/>
      </c>
      <c r="U553" s="25"/>
      <c r="V553" s="78"/>
      <c r="W553" s="25"/>
    </row>
    <row r="554" spans="1:23" ht="105" x14ac:dyDescent="0.2">
      <c r="A554" s="24">
        <v>552</v>
      </c>
      <c r="B554" s="4" t="s">
        <v>3792</v>
      </c>
      <c r="C554" s="5" t="s">
        <v>3793</v>
      </c>
      <c r="D554" s="4" t="s">
        <v>3800</v>
      </c>
      <c r="E554" s="5" t="s">
        <v>4146</v>
      </c>
      <c r="F554" s="4" t="s">
        <v>4147</v>
      </c>
      <c r="G554" s="5" t="s">
        <v>4148</v>
      </c>
      <c r="H554" s="4" t="s">
        <v>4149</v>
      </c>
      <c r="I554" s="5">
        <v>21315</v>
      </c>
      <c r="J554" s="24">
        <f t="shared" si="75"/>
        <v>23446</v>
      </c>
      <c r="K554" s="24">
        <f t="shared" si="76"/>
        <v>25578</v>
      </c>
      <c r="L554" s="24">
        <f t="shared" si="77"/>
        <v>27709</v>
      </c>
      <c r="M554" s="24">
        <f t="shared" si="78"/>
        <v>29841</v>
      </c>
      <c r="N554" s="24">
        <f t="shared" si="79"/>
        <v>30906</v>
      </c>
      <c r="O554" s="6" t="s">
        <v>4150</v>
      </c>
      <c r="P554" s="6" t="s">
        <v>4139</v>
      </c>
      <c r="Q554" s="6" t="s">
        <v>607</v>
      </c>
      <c r="R554" s="44"/>
      <c r="S554" s="25"/>
      <c r="T554" s="25" t="str">
        <f t="shared" si="80"/>
        <v/>
      </c>
      <c r="U554" s="25"/>
      <c r="V554" s="78"/>
      <c r="W554" s="25"/>
    </row>
    <row r="555" spans="1:23" ht="75" x14ac:dyDescent="0.2">
      <c r="A555" s="24">
        <v>553</v>
      </c>
      <c r="B555" s="4" t="s">
        <v>3792</v>
      </c>
      <c r="C555" s="5" t="s">
        <v>3793</v>
      </c>
      <c r="D555" s="4" t="s">
        <v>3800</v>
      </c>
      <c r="E555" s="5" t="s">
        <v>4007</v>
      </c>
      <c r="F555" s="4" t="s">
        <v>4008</v>
      </c>
      <c r="G555" s="5" t="s">
        <v>4012</v>
      </c>
      <c r="H555" s="4" t="s">
        <v>3863</v>
      </c>
      <c r="I555" s="5">
        <v>28035</v>
      </c>
      <c r="J555" s="24">
        <f t="shared" si="75"/>
        <v>30838</v>
      </c>
      <c r="K555" s="24">
        <f t="shared" si="76"/>
        <v>33642</v>
      </c>
      <c r="L555" s="24">
        <f t="shared" si="77"/>
        <v>36445</v>
      </c>
      <c r="M555" s="24">
        <f t="shared" si="78"/>
        <v>39249</v>
      </c>
      <c r="N555" s="24">
        <f t="shared" si="79"/>
        <v>40650</v>
      </c>
      <c r="O555" s="6" t="s">
        <v>4010</v>
      </c>
      <c r="P555" s="6" t="s">
        <v>4011</v>
      </c>
      <c r="Q555" s="6" t="s">
        <v>33</v>
      </c>
      <c r="R555" s="44"/>
      <c r="S555" s="25"/>
      <c r="T555" s="25" t="str">
        <f t="shared" si="80"/>
        <v/>
      </c>
      <c r="U555" s="25"/>
      <c r="V555" s="78"/>
      <c r="W555" s="25"/>
    </row>
    <row r="556" spans="1:23" ht="75" x14ac:dyDescent="0.2">
      <c r="A556" s="24">
        <v>554</v>
      </c>
      <c r="B556" s="4" t="s">
        <v>3792</v>
      </c>
      <c r="C556" s="5" t="s">
        <v>3793</v>
      </c>
      <c r="D556" s="4" t="s">
        <v>3800</v>
      </c>
      <c r="E556" s="5" t="s">
        <v>4007</v>
      </c>
      <c r="F556" s="4" t="s">
        <v>4008</v>
      </c>
      <c r="G556" s="5" t="s">
        <v>4009</v>
      </c>
      <c r="H556" s="4" t="s">
        <v>3176</v>
      </c>
      <c r="I556" s="5">
        <v>28035</v>
      </c>
      <c r="J556" s="24">
        <f t="shared" si="75"/>
        <v>30838</v>
      </c>
      <c r="K556" s="24">
        <f t="shared" si="76"/>
        <v>33642</v>
      </c>
      <c r="L556" s="24">
        <f t="shared" si="77"/>
        <v>36445</v>
      </c>
      <c r="M556" s="24">
        <f t="shared" si="78"/>
        <v>39249</v>
      </c>
      <c r="N556" s="24">
        <f t="shared" si="79"/>
        <v>40650</v>
      </c>
      <c r="O556" s="6" t="s">
        <v>4010</v>
      </c>
      <c r="P556" s="6" t="s">
        <v>4011</v>
      </c>
      <c r="Q556" s="6" t="s">
        <v>33</v>
      </c>
      <c r="R556" s="44"/>
      <c r="S556" s="25"/>
      <c r="T556" s="25" t="str">
        <f t="shared" si="80"/>
        <v/>
      </c>
      <c r="U556" s="25"/>
      <c r="V556" s="78"/>
      <c r="W556" s="25"/>
    </row>
    <row r="557" spans="1:23" ht="105" x14ac:dyDescent="0.2">
      <c r="A557" s="24">
        <v>555</v>
      </c>
      <c r="B557" s="4" t="s">
        <v>3792</v>
      </c>
      <c r="C557" s="5" t="s">
        <v>3793</v>
      </c>
      <c r="D557" s="4" t="s">
        <v>3800</v>
      </c>
      <c r="E557" s="5" t="s">
        <v>4298</v>
      </c>
      <c r="F557" s="4" t="s">
        <v>4299</v>
      </c>
      <c r="G557" s="5" t="s">
        <v>4300</v>
      </c>
      <c r="H557" s="4" t="s">
        <v>4299</v>
      </c>
      <c r="I557" s="5">
        <v>21000</v>
      </c>
      <c r="J557" s="24">
        <f t="shared" si="75"/>
        <v>23100</v>
      </c>
      <c r="K557" s="24">
        <f t="shared" si="76"/>
        <v>25200</v>
      </c>
      <c r="L557" s="24">
        <f t="shared" si="77"/>
        <v>27300</v>
      </c>
      <c r="M557" s="24">
        <f t="shared" si="78"/>
        <v>29400</v>
      </c>
      <c r="N557" s="24">
        <f t="shared" si="79"/>
        <v>30450</v>
      </c>
      <c r="O557" s="6" t="s">
        <v>4301</v>
      </c>
      <c r="P557" s="6" t="s">
        <v>4302</v>
      </c>
      <c r="Q557" s="6" t="s">
        <v>33</v>
      </c>
      <c r="R557" s="44"/>
      <c r="S557" s="25"/>
      <c r="T557" s="25" t="str">
        <f t="shared" si="80"/>
        <v/>
      </c>
      <c r="U557" s="25"/>
      <c r="V557" s="78"/>
      <c r="W557" s="25"/>
    </row>
    <row r="558" spans="1:23" ht="120" x14ac:dyDescent="0.2">
      <c r="A558" s="24">
        <v>556</v>
      </c>
      <c r="B558" s="4" t="s">
        <v>3792</v>
      </c>
      <c r="C558" s="5" t="s">
        <v>3793</v>
      </c>
      <c r="D558" s="4" t="s">
        <v>3800</v>
      </c>
      <c r="E558" s="5" t="s">
        <v>4078</v>
      </c>
      <c r="F558" s="4" t="s">
        <v>4079</v>
      </c>
      <c r="G558" s="5" t="s">
        <v>4083</v>
      </c>
      <c r="H558" s="4" t="s">
        <v>3942</v>
      </c>
      <c r="I558" s="5">
        <v>36960</v>
      </c>
      <c r="J558" s="24">
        <f t="shared" si="75"/>
        <v>40656</v>
      </c>
      <c r="K558" s="24">
        <f t="shared" si="76"/>
        <v>44352</v>
      </c>
      <c r="L558" s="24">
        <f t="shared" si="77"/>
        <v>48048</v>
      </c>
      <c r="M558" s="24">
        <f t="shared" si="78"/>
        <v>51744</v>
      </c>
      <c r="N558" s="24">
        <f t="shared" si="79"/>
        <v>53592</v>
      </c>
      <c r="O558" s="6" t="s">
        <v>4084</v>
      </c>
      <c r="P558" s="6" t="s">
        <v>4085</v>
      </c>
      <c r="Q558" s="6" t="s">
        <v>33</v>
      </c>
      <c r="R558" s="44"/>
      <c r="S558" s="25"/>
      <c r="T558" s="25" t="str">
        <f t="shared" si="80"/>
        <v/>
      </c>
      <c r="U558" s="25"/>
      <c r="V558" s="78"/>
      <c r="W558" s="25"/>
    </row>
    <row r="559" spans="1:23" ht="75" x14ac:dyDescent="0.2">
      <c r="A559" s="24">
        <v>557</v>
      </c>
      <c r="B559" s="4" t="s">
        <v>3792</v>
      </c>
      <c r="C559" s="5" t="s">
        <v>3793</v>
      </c>
      <c r="D559" s="4" t="s">
        <v>3800</v>
      </c>
      <c r="E559" s="5" t="s">
        <v>4078</v>
      </c>
      <c r="F559" s="4" t="s">
        <v>4079</v>
      </c>
      <c r="G559" s="5" t="s">
        <v>4080</v>
      </c>
      <c r="H559" s="4" t="s">
        <v>3176</v>
      </c>
      <c r="I559" s="5">
        <v>36960</v>
      </c>
      <c r="J559" s="24">
        <f t="shared" si="75"/>
        <v>40656</v>
      </c>
      <c r="K559" s="24">
        <f t="shared" si="76"/>
        <v>44352</v>
      </c>
      <c r="L559" s="24">
        <f t="shared" si="77"/>
        <v>48048</v>
      </c>
      <c r="M559" s="24">
        <f t="shared" si="78"/>
        <v>51744</v>
      </c>
      <c r="N559" s="24">
        <f t="shared" si="79"/>
        <v>53592</v>
      </c>
      <c r="O559" s="6" t="s">
        <v>4081</v>
      </c>
      <c r="P559" s="6" t="s">
        <v>4082</v>
      </c>
      <c r="Q559" s="6" t="s">
        <v>607</v>
      </c>
      <c r="R559" s="44"/>
      <c r="S559" s="25"/>
      <c r="T559" s="25" t="str">
        <f t="shared" si="80"/>
        <v/>
      </c>
      <c r="U559" s="25"/>
      <c r="V559" s="78"/>
      <c r="W559" s="25"/>
    </row>
    <row r="560" spans="1:23" ht="90" x14ac:dyDescent="0.2">
      <c r="A560" s="24">
        <v>558</v>
      </c>
      <c r="B560" s="4" t="s">
        <v>3792</v>
      </c>
      <c r="C560" s="5" t="s">
        <v>3793</v>
      </c>
      <c r="D560" s="4" t="s">
        <v>3800</v>
      </c>
      <c r="E560" s="5" t="s">
        <v>3890</v>
      </c>
      <c r="F560" s="4" t="s">
        <v>3891</v>
      </c>
      <c r="G560" s="5" t="s">
        <v>3900</v>
      </c>
      <c r="H560" s="4" t="s">
        <v>3901</v>
      </c>
      <c r="I560" s="5">
        <v>27615</v>
      </c>
      <c r="J560" s="24">
        <f t="shared" si="75"/>
        <v>30376</v>
      </c>
      <c r="K560" s="24">
        <f t="shared" si="76"/>
        <v>33138</v>
      </c>
      <c r="L560" s="24">
        <f t="shared" si="77"/>
        <v>35899</v>
      </c>
      <c r="M560" s="24">
        <f t="shared" si="78"/>
        <v>38661</v>
      </c>
      <c r="N560" s="24">
        <f t="shared" si="79"/>
        <v>40041</v>
      </c>
      <c r="O560" s="6" t="s">
        <v>3894</v>
      </c>
      <c r="P560" s="6" t="s">
        <v>3895</v>
      </c>
      <c r="Q560" s="6" t="s">
        <v>33</v>
      </c>
      <c r="R560" s="44"/>
      <c r="S560" s="25"/>
      <c r="T560" s="25" t="str">
        <f t="shared" si="80"/>
        <v/>
      </c>
      <c r="U560" s="25"/>
      <c r="V560" s="78"/>
      <c r="W560" s="25"/>
    </row>
    <row r="561" spans="1:23" ht="90" x14ac:dyDescent="0.2">
      <c r="A561" s="24">
        <v>559</v>
      </c>
      <c r="B561" s="4" t="s">
        <v>3792</v>
      </c>
      <c r="C561" s="5" t="s">
        <v>3793</v>
      </c>
      <c r="D561" s="4" t="s">
        <v>3800</v>
      </c>
      <c r="E561" s="5" t="s">
        <v>3890</v>
      </c>
      <c r="F561" s="4" t="s">
        <v>3891</v>
      </c>
      <c r="G561" s="5" t="s">
        <v>3898</v>
      </c>
      <c r="H561" s="4" t="s">
        <v>3899</v>
      </c>
      <c r="I561" s="5">
        <v>27615</v>
      </c>
      <c r="J561" s="24">
        <f t="shared" si="75"/>
        <v>30376</v>
      </c>
      <c r="K561" s="24">
        <f t="shared" si="76"/>
        <v>33138</v>
      </c>
      <c r="L561" s="24">
        <f t="shared" si="77"/>
        <v>35899</v>
      </c>
      <c r="M561" s="24">
        <f t="shared" si="78"/>
        <v>38661</v>
      </c>
      <c r="N561" s="24">
        <f t="shared" si="79"/>
        <v>40041</v>
      </c>
      <c r="O561" s="6" t="s">
        <v>3894</v>
      </c>
      <c r="P561" s="6" t="s">
        <v>3895</v>
      </c>
      <c r="Q561" s="6" t="s">
        <v>33</v>
      </c>
      <c r="R561" s="44"/>
      <c r="S561" s="25"/>
      <c r="T561" s="25" t="str">
        <f t="shared" si="80"/>
        <v/>
      </c>
      <c r="U561" s="25"/>
      <c r="V561" s="78"/>
      <c r="W561" s="25"/>
    </row>
    <row r="562" spans="1:23" ht="90" x14ac:dyDescent="0.2">
      <c r="A562" s="24">
        <v>560</v>
      </c>
      <c r="B562" s="4" t="s">
        <v>3792</v>
      </c>
      <c r="C562" s="5" t="s">
        <v>3793</v>
      </c>
      <c r="D562" s="4" t="s">
        <v>3800</v>
      </c>
      <c r="E562" s="5" t="s">
        <v>3890</v>
      </c>
      <c r="F562" s="4" t="s">
        <v>3891</v>
      </c>
      <c r="G562" s="5" t="s">
        <v>3896</v>
      </c>
      <c r="H562" s="4" t="s">
        <v>3897</v>
      </c>
      <c r="I562" s="5">
        <v>23625</v>
      </c>
      <c r="J562" s="24">
        <f t="shared" si="75"/>
        <v>25987</v>
      </c>
      <c r="K562" s="24">
        <f t="shared" si="76"/>
        <v>28350</v>
      </c>
      <c r="L562" s="24">
        <f t="shared" si="77"/>
        <v>30712</v>
      </c>
      <c r="M562" s="24">
        <f t="shared" si="78"/>
        <v>33075</v>
      </c>
      <c r="N562" s="24">
        <f t="shared" si="79"/>
        <v>34256</v>
      </c>
      <c r="O562" s="6" t="s">
        <v>3894</v>
      </c>
      <c r="P562" s="6" t="s">
        <v>3895</v>
      </c>
      <c r="Q562" s="6" t="s">
        <v>33</v>
      </c>
      <c r="R562" s="44"/>
      <c r="S562" s="25"/>
      <c r="T562" s="25" t="str">
        <f t="shared" si="80"/>
        <v/>
      </c>
      <c r="U562" s="25"/>
      <c r="V562" s="78"/>
      <c r="W562" s="25"/>
    </row>
    <row r="563" spans="1:23" ht="90" x14ac:dyDescent="0.2">
      <c r="A563" s="24">
        <v>561</v>
      </c>
      <c r="B563" s="4" t="s">
        <v>3792</v>
      </c>
      <c r="C563" s="5" t="s">
        <v>3793</v>
      </c>
      <c r="D563" s="4" t="s">
        <v>3800</v>
      </c>
      <c r="E563" s="5" t="s">
        <v>3890</v>
      </c>
      <c r="F563" s="4" t="s">
        <v>3891</v>
      </c>
      <c r="G563" s="5" t="s">
        <v>3892</v>
      </c>
      <c r="H563" s="4" t="s">
        <v>3893</v>
      </c>
      <c r="I563" s="5">
        <v>23625</v>
      </c>
      <c r="J563" s="24">
        <f t="shared" si="75"/>
        <v>25987</v>
      </c>
      <c r="K563" s="24">
        <f t="shared" si="76"/>
        <v>28350</v>
      </c>
      <c r="L563" s="24">
        <f t="shared" si="77"/>
        <v>30712</v>
      </c>
      <c r="M563" s="24">
        <f t="shared" si="78"/>
        <v>33075</v>
      </c>
      <c r="N563" s="24">
        <f t="shared" si="79"/>
        <v>34256</v>
      </c>
      <c r="O563" s="6" t="s">
        <v>3894</v>
      </c>
      <c r="P563" s="6" t="s">
        <v>3895</v>
      </c>
      <c r="Q563" s="6" t="s">
        <v>33</v>
      </c>
      <c r="R563" s="44"/>
      <c r="S563" s="25"/>
      <c r="T563" s="25" t="str">
        <f t="shared" si="80"/>
        <v/>
      </c>
      <c r="U563" s="25"/>
      <c r="V563" s="78"/>
      <c r="W563" s="25"/>
    </row>
    <row r="564" spans="1:23" ht="120" x14ac:dyDescent="0.2">
      <c r="A564" s="24">
        <v>562</v>
      </c>
      <c r="B564" s="4" t="s">
        <v>3792</v>
      </c>
      <c r="C564" s="5" t="s">
        <v>3793</v>
      </c>
      <c r="D564" s="4" t="s">
        <v>3800</v>
      </c>
      <c r="E564" s="5" t="s">
        <v>3871</v>
      </c>
      <c r="F564" s="4" t="s">
        <v>3872</v>
      </c>
      <c r="G564" s="5" t="s">
        <v>7139</v>
      </c>
      <c r="H564" s="4" t="s">
        <v>3873</v>
      </c>
      <c r="I564" s="5">
        <v>36750</v>
      </c>
      <c r="J564" s="24">
        <f t="shared" si="75"/>
        <v>40425</v>
      </c>
      <c r="K564" s="24">
        <f t="shared" si="76"/>
        <v>44100</v>
      </c>
      <c r="L564" s="24">
        <f t="shared" si="77"/>
        <v>47775</v>
      </c>
      <c r="M564" s="24">
        <f t="shared" si="78"/>
        <v>51450</v>
      </c>
      <c r="N564" s="24">
        <f t="shared" si="79"/>
        <v>53287</v>
      </c>
      <c r="O564" s="6" t="s">
        <v>8469</v>
      </c>
      <c r="P564" s="6" t="s">
        <v>8466</v>
      </c>
      <c r="Q564" s="6" t="s">
        <v>33</v>
      </c>
      <c r="R564" s="44"/>
      <c r="S564" s="25"/>
      <c r="T564" s="25" t="str">
        <f t="shared" si="80"/>
        <v/>
      </c>
      <c r="U564" s="25"/>
      <c r="V564" s="78"/>
      <c r="W564" s="25"/>
    </row>
    <row r="565" spans="1:23" ht="75" x14ac:dyDescent="0.2">
      <c r="A565" s="24">
        <v>563</v>
      </c>
      <c r="B565" s="4" t="s">
        <v>3792</v>
      </c>
      <c r="C565" s="5" t="s">
        <v>3793</v>
      </c>
      <c r="D565" s="4" t="s">
        <v>3800</v>
      </c>
      <c r="E565" s="5" t="s">
        <v>3871</v>
      </c>
      <c r="F565" s="4" t="s">
        <v>3872</v>
      </c>
      <c r="G565" s="5" t="s">
        <v>4270</v>
      </c>
      <c r="H565" s="4" t="s">
        <v>4271</v>
      </c>
      <c r="I565" s="5">
        <v>21735</v>
      </c>
      <c r="J565" s="24">
        <f t="shared" si="75"/>
        <v>23908</v>
      </c>
      <c r="K565" s="24">
        <f t="shared" si="76"/>
        <v>26082</v>
      </c>
      <c r="L565" s="24">
        <f t="shared" si="77"/>
        <v>28255</v>
      </c>
      <c r="M565" s="24">
        <f t="shared" si="78"/>
        <v>30429</v>
      </c>
      <c r="N565" s="24">
        <f t="shared" si="79"/>
        <v>31515</v>
      </c>
      <c r="O565" s="6" t="s">
        <v>4272</v>
      </c>
      <c r="P565" s="6" t="s">
        <v>4156</v>
      </c>
      <c r="Q565" s="6" t="s">
        <v>607</v>
      </c>
      <c r="R565" s="44"/>
      <c r="S565" s="25"/>
      <c r="T565" s="25" t="str">
        <f t="shared" si="80"/>
        <v/>
      </c>
      <c r="U565" s="25"/>
      <c r="V565" s="78"/>
      <c r="W565" s="25"/>
    </row>
    <row r="566" spans="1:23" ht="60" x14ac:dyDescent="0.2">
      <c r="A566" s="24">
        <v>564</v>
      </c>
      <c r="B566" s="4" t="s">
        <v>3792</v>
      </c>
      <c r="C566" s="5" t="s">
        <v>3793</v>
      </c>
      <c r="D566" s="4" t="s">
        <v>3800</v>
      </c>
      <c r="E566" s="5" t="s">
        <v>4303</v>
      </c>
      <c r="F566" s="4" t="s">
        <v>4304</v>
      </c>
      <c r="G566" s="5" t="s">
        <v>4305</v>
      </c>
      <c r="H566" s="4" t="s">
        <v>4304</v>
      </c>
      <c r="I566" s="5">
        <v>30000</v>
      </c>
      <c r="J566" s="24">
        <f t="shared" si="75"/>
        <v>33000</v>
      </c>
      <c r="K566" s="24">
        <f t="shared" si="76"/>
        <v>36000</v>
      </c>
      <c r="L566" s="24">
        <f t="shared" si="77"/>
        <v>39000</v>
      </c>
      <c r="M566" s="24">
        <f t="shared" si="78"/>
        <v>42000</v>
      </c>
      <c r="N566" s="24">
        <f t="shared" si="79"/>
        <v>43500</v>
      </c>
      <c r="O566" s="6" t="s">
        <v>4306</v>
      </c>
      <c r="P566" s="6" t="s">
        <v>4307</v>
      </c>
      <c r="Q566" s="6" t="s">
        <v>607</v>
      </c>
      <c r="R566" s="44"/>
      <c r="S566" s="25"/>
      <c r="T566" s="25" t="str">
        <f t="shared" si="80"/>
        <v/>
      </c>
      <c r="U566" s="25"/>
      <c r="V566" s="78"/>
      <c r="W566" s="25"/>
    </row>
    <row r="567" spans="1:23" ht="90" x14ac:dyDescent="0.2">
      <c r="A567" s="24">
        <v>565</v>
      </c>
      <c r="B567" s="4" t="s">
        <v>3792</v>
      </c>
      <c r="C567" s="5" t="s">
        <v>3793</v>
      </c>
      <c r="D567" s="4" t="s">
        <v>3800</v>
      </c>
      <c r="E567" s="5" t="s">
        <v>4320</v>
      </c>
      <c r="F567" s="4" t="s">
        <v>4321</v>
      </c>
      <c r="G567" s="5" t="s">
        <v>4322</v>
      </c>
      <c r="H567" s="4" t="s">
        <v>4321</v>
      </c>
      <c r="I567" s="5">
        <v>41895</v>
      </c>
      <c r="J567" s="24">
        <f t="shared" si="75"/>
        <v>46084</v>
      </c>
      <c r="K567" s="24">
        <f t="shared" si="76"/>
        <v>50274</v>
      </c>
      <c r="L567" s="24">
        <f t="shared" si="77"/>
        <v>54463</v>
      </c>
      <c r="M567" s="24">
        <f t="shared" si="78"/>
        <v>58653</v>
      </c>
      <c r="N567" s="24">
        <f t="shared" si="79"/>
        <v>60747</v>
      </c>
      <c r="O567" s="6" t="s">
        <v>4317</v>
      </c>
      <c r="P567" s="6" t="s">
        <v>4318</v>
      </c>
      <c r="Q567" s="6" t="s">
        <v>33</v>
      </c>
      <c r="R567" s="44"/>
      <c r="S567" s="25"/>
      <c r="T567" s="25" t="str">
        <f t="shared" si="80"/>
        <v/>
      </c>
      <c r="U567" s="25"/>
      <c r="V567" s="78"/>
      <c r="W567" s="25"/>
    </row>
    <row r="568" spans="1:23" ht="195" x14ac:dyDescent="0.2">
      <c r="A568" s="24">
        <v>566</v>
      </c>
      <c r="B568" s="4" t="s">
        <v>3792</v>
      </c>
      <c r="C568" s="5" t="s">
        <v>3793</v>
      </c>
      <c r="D568" s="4" t="s">
        <v>3800</v>
      </c>
      <c r="E568" s="5" t="s">
        <v>4265</v>
      </c>
      <c r="F568" s="4" t="s">
        <v>4266</v>
      </c>
      <c r="G568" s="5" t="s">
        <v>4267</v>
      </c>
      <c r="H568" s="4" t="s">
        <v>4266</v>
      </c>
      <c r="I568" s="5">
        <v>63000</v>
      </c>
      <c r="J568" s="24">
        <f t="shared" si="75"/>
        <v>69300</v>
      </c>
      <c r="K568" s="24">
        <f t="shared" si="76"/>
        <v>75600</v>
      </c>
      <c r="L568" s="24">
        <f t="shared" si="77"/>
        <v>81900</v>
      </c>
      <c r="M568" s="24">
        <f t="shared" si="78"/>
        <v>88200</v>
      </c>
      <c r="N568" s="24">
        <f t="shared" si="79"/>
        <v>91350</v>
      </c>
      <c r="O568" s="6" t="s">
        <v>4268</v>
      </c>
      <c r="P568" s="6" t="s">
        <v>4269</v>
      </c>
      <c r="Q568" s="6" t="s">
        <v>607</v>
      </c>
      <c r="R568" s="44"/>
      <c r="S568" s="25"/>
      <c r="T568" s="25" t="str">
        <f t="shared" si="80"/>
        <v/>
      </c>
      <c r="U568" s="25"/>
      <c r="V568" s="78"/>
      <c r="W568" s="25"/>
    </row>
    <row r="569" spans="1:23" ht="75" x14ac:dyDescent="0.2">
      <c r="A569" s="24">
        <v>567</v>
      </c>
      <c r="B569" s="4" t="s">
        <v>3792</v>
      </c>
      <c r="C569" s="5" t="s">
        <v>3793</v>
      </c>
      <c r="D569" s="4" t="s">
        <v>4292</v>
      </c>
      <c r="E569" s="5" t="s">
        <v>4293</v>
      </c>
      <c r="F569" s="4" t="s">
        <v>4294</v>
      </c>
      <c r="G569" s="5" t="s">
        <v>4295</v>
      </c>
      <c r="H569" s="4" t="s">
        <v>4294</v>
      </c>
      <c r="I569" s="5">
        <v>5880</v>
      </c>
      <c r="J569" s="24">
        <f t="shared" si="75"/>
        <v>6468</v>
      </c>
      <c r="K569" s="24">
        <f t="shared" si="76"/>
        <v>7056</v>
      </c>
      <c r="L569" s="24">
        <f t="shared" si="77"/>
        <v>7644</v>
      </c>
      <c r="M569" s="24">
        <f t="shared" si="78"/>
        <v>8232</v>
      </c>
      <c r="N569" s="24">
        <f t="shared" si="79"/>
        <v>8526</v>
      </c>
      <c r="O569" s="6" t="s">
        <v>4296</v>
      </c>
      <c r="P569" s="6" t="s">
        <v>4297</v>
      </c>
      <c r="Q569" s="6" t="s">
        <v>33</v>
      </c>
      <c r="R569" s="44"/>
      <c r="S569" s="25"/>
      <c r="T569" s="25" t="str">
        <f t="shared" si="80"/>
        <v/>
      </c>
      <c r="U569" s="25"/>
      <c r="V569" s="78"/>
      <c r="W569" s="25"/>
    </row>
    <row r="570" spans="1:23" ht="105" x14ac:dyDescent="0.2">
      <c r="A570" s="24">
        <v>568</v>
      </c>
      <c r="B570" s="4" t="s">
        <v>3792</v>
      </c>
      <c r="C570" s="5" t="s">
        <v>3793</v>
      </c>
      <c r="D570" s="4" t="s">
        <v>4426</v>
      </c>
      <c r="E570" s="5" t="s">
        <v>4427</v>
      </c>
      <c r="F570" s="4" t="s">
        <v>4428</v>
      </c>
      <c r="G570" s="5" t="s">
        <v>4429</v>
      </c>
      <c r="H570" s="4" t="s">
        <v>4428</v>
      </c>
      <c r="I570" s="5">
        <v>7350</v>
      </c>
      <c r="J570" s="24">
        <f t="shared" si="75"/>
        <v>8085</v>
      </c>
      <c r="K570" s="24">
        <f t="shared" si="76"/>
        <v>8820</v>
      </c>
      <c r="L570" s="24">
        <f t="shared" si="77"/>
        <v>9555</v>
      </c>
      <c r="M570" s="24">
        <f t="shared" si="78"/>
        <v>10290</v>
      </c>
      <c r="N570" s="24">
        <f t="shared" si="79"/>
        <v>10657</v>
      </c>
      <c r="O570" s="6" t="s">
        <v>4430</v>
      </c>
      <c r="P570" s="6" t="s">
        <v>4431</v>
      </c>
      <c r="Q570" s="6" t="s">
        <v>33</v>
      </c>
      <c r="R570" s="44"/>
      <c r="S570" s="25"/>
      <c r="T570" s="25" t="str">
        <f t="shared" si="80"/>
        <v/>
      </c>
      <c r="U570" s="25"/>
      <c r="V570" s="78"/>
      <c r="W570" s="25"/>
    </row>
    <row r="571" spans="1:23" ht="75" x14ac:dyDescent="0.2">
      <c r="A571" s="24">
        <v>569</v>
      </c>
      <c r="B571" s="4" t="s">
        <v>3792</v>
      </c>
      <c r="C571" s="5" t="s">
        <v>3793</v>
      </c>
      <c r="D571" s="4" t="s">
        <v>4039</v>
      </c>
      <c r="E571" s="5" t="s">
        <v>4404</v>
      </c>
      <c r="F571" s="4" t="s">
        <v>4405</v>
      </c>
      <c r="G571" s="5" t="s">
        <v>4414</v>
      </c>
      <c r="H571" s="4" t="s">
        <v>4415</v>
      </c>
      <c r="I571" s="5">
        <v>2625</v>
      </c>
      <c r="J571" s="24">
        <f t="shared" si="75"/>
        <v>2887</v>
      </c>
      <c r="K571" s="24">
        <f t="shared" si="76"/>
        <v>3150</v>
      </c>
      <c r="L571" s="24">
        <f t="shared" si="77"/>
        <v>3412</v>
      </c>
      <c r="M571" s="24">
        <f t="shared" si="78"/>
        <v>3675</v>
      </c>
      <c r="N571" s="24">
        <f t="shared" si="79"/>
        <v>3806</v>
      </c>
      <c r="O571" s="6" t="s">
        <v>4412</v>
      </c>
      <c r="P571" s="6" t="s">
        <v>4413</v>
      </c>
      <c r="Q571" s="6" t="s">
        <v>33</v>
      </c>
      <c r="R571" s="44"/>
      <c r="S571" s="25"/>
      <c r="T571" s="25" t="str">
        <f t="shared" si="80"/>
        <v/>
      </c>
      <c r="U571" s="25"/>
      <c r="V571" s="78"/>
      <c r="W571" s="25"/>
    </row>
    <row r="572" spans="1:23" ht="75" x14ac:dyDescent="0.2">
      <c r="A572" s="24">
        <v>570</v>
      </c>
      <c r="B572" s="4" t="s">
        <v>3792</v>
      </c>
      <c r="C572" s="5" t="s">
        <v>3793</v>
      </c>
      <c r="D572" s="4" t="s">
        <v>4039</v>
      </c>
      <c r="E572" s="5" t="s">
        <v>4404</v>
      </c>
      <c r="F572" s="4" t="s">
        <v>4405</v>
      </c>
      <c r="G572" s="5" t="s">
        <v>4410</v>
      </c>
      <c r="H572" s="4" t="s">
        <v>4411</v>
      </c>
      <c r="I572" s="5">
        <v>2835</v>
      </c>
      <c r="J572" s="24">
        <f t="shared" si="75"/>
        <v>3118</v>
      </c>
      <c r="K572" s="24">
        <f t="shared" si="76"/>
        <v>3402</v>
      </c>
      <c r="L572" s="24">
        <f t="shared" si="77"/>
        <v>3685</v>
      </c>
      <c r="M572" s="24">
        <f t="shared" si="78"/>
        <v>3969</v>
      </c>
      <c r="N572" s="24">
        <f t="shared" si="79"/>
        <v>4110</v>
      </c>
      <c r="O572" s="6" t="s">
        <v>4412</v>
      </c>
      <c r="P572" s="6" t="s">
        <v>4413</v>
      </c>
      <c r="Q572" s="6" t="s">
        <v>33</v>
      </c>
      <c r="R572" s="44"/>
      <c r="S572" s="25"/>
      <c r="T572" s="25" t="str">
        <f t="shared" si="80"/>
        <v/>
      </c>
      <c r="U572" s="25"/>
      <c r="V572" s="78"/>
      <c r="W572" s="25"/>
    </row>
    <row r="573" spans="1:23" ht="75" x14ac:dyDescent="0.2">
      <c r="A573" s="24">
        <v>571</v>
      </c>
      <c r="B573" s="4" t="s">
        <v>3792</v>
      </c>
      <c r="C573" s="5" t="s">
        <v>3793</v>
      </c>
      <c r="D573" s="4" t="s">
        <v>4039</v>
      </c>
      <c r="E573" s="5" t="s">
        <v>4404</v>
      </c>
      <c r="F573" s="4" t="s">
        <v>4405</v>
      </c>
      <c r="G573" s="5" t="s">
        <v>4406</v>
      </c>
      <c r="H573" s="4" t="s">
        <v>4407</v>
      </c>
      <c r="I573" s="5">
        <v>5250</v>
      </c>
      <c r="J573" s="24">
        <f t="shared" si="75"/>
        <v>5775</v>
      </c>
      <c r="K573" s="24">
        <f t="shared" si="76"/>
        <v>6300</v>
      </c>
      <c r="L573" s="24">
        <f t="shared" si="77"/>
        <v>6825</v>
      </c>
      <c r="M573" s="24">
        <f t="shared" si="78"/>
        <v>7350</v>
      </c>
      <c r="N573" s="24">
        <f t="shared" si="79"/>
        <v>7612</v>
      </c>
      <c r="O573" s="6" t="s">
        <v>4408</v>
      </c>
      <c r="P573" s="6" t="s">
        <v>4409</v>
      </c>
      <c r="Q573" s="6" t="s">
        <v>33</v>
      </c>
      <c r="R573" s="44"/>
      <c r="S573" s="25"/>
      <c r="T573" s="25" t="str">
        <f t="shared" si="80"/>
        <v/>
      </c>
      <c r="U573" s="25"/>
      <c r="V573" s="78"/>
      <c r="W573" s="25"/>
    </row>
    <row r="574" spans="1:23" ht="75" x14ac:dyDescent="0.2">
      <c r="A574" s="24">
        <v>572</v>
      </c>
      <c r="B574" s="4" t="s">
        <v>3792</v>
      </c>
      <c r="C574" s="5" t="s">
        <v>3793</v>
      </c>
      <c r="D574" s="4" t="s">
        <v>4039</v>
      </c>
      <c r="E574" s="5" t="s">
        <v>4404</v>
      </c>
      <c r="F574" s="4" t="s">
        <v>4405</v>
      </c>
      <c r="G574" s="5" t="s">
        <v>4416</v>
      </c>
      <c r="H574" s="4" t="s">
        <v>4417</v>
      </c>
      <c r="I574" s="5">
        <v>2625</v>
      </c>
      <c r="J574" s="24">
        <f t="shared" si="75"/>
        <v>2887</v>
      </c>
      <c r="K574" s="24">
        <f t="shared" si="76"/>
        <v>3150</v>
      </c>
      <c r="L574" s="24">
        <f t="shared" si="77"/>
        <v>3412</v>
      </c>
      <c r="M574" s="24">
        <f t="shared" si="78"/>
        <v>3675</v>
      </c>
      <c r="N574" s="24">
        <f t="shared" si="79"/>
        <v>3806</v>
      </c>
      <c r="O574" s="6" t="s">
        <v>4412</v>
      </c>
      <c r="P574" s="6" t="s">
        <v>4413</v>
      </c>
      <c r="Q574" s="6" t="s">
        <v>33</v>
      </c>
      <c r="R574" s="44"/>
      <c r="S574" s="25"/>
      <c r="T574" s="25" t="str">
        <f t="shared" si="80"/>
        <v/>
      </c>
      <c r="U574" s="25"/>
      <c r="V574" s="78"/>
      <c r="W574" s="25"/>
    </row>
    <row r="575" spans="1:23" ht="60" x14ac:dyDescent="0.2">
      <c r="A575" s="24">
        <v>573</v>
      </c>
      <c r="B575" s="4" t="s">
        <v>3792</v>
      </c>
      <c r="C575" s="5" t="s">
        <v>3793</v>
      </c>
      <c r="D575" s="4" t="s">
        <v>4039</v>
      </c>
      <c r="E575" s="5" t="s">
        <v>4040</v>
      </c>
      <c r="F575" s="4" t="s">
        <v>4041</v>
      </c>
      <c r="G575" s="5" t="s">
        <v>4042</v>
      </c>
      <c r="H575" s="4" t="s">
        <v>4041</v>
      </c>
      <c r="I575" s="5">
        <v>15750</v>
      </c>
      <c r="J575" s="24">
        <f t="shared" si="75"/>
        <v>17325</v>
      </c>
      <c r="K575" s="24">
        <f t="shared" si="76"/>
        <v>18900</v>
      </c>
      <c r="L575" s="24">
        <f t="shared" si="77"/>
        <v>20475</v>
      </c>
      <c r="M575" s="24">
        <f t="shared" si="78"/>
        <v>22050</v>
      </c>
      <c r="N575" s="24">
        <f t="shared" si="79"/>
        <v>22837</v>
      </c>
      <c r="O575" s="6" t="s">
        <v>4043</v>
      </c>
      <c r="P575" s="6" t="s">
        <v>4044</v>
      </c>
      <c r="Q575" s="6" t="s">
        <v>33</v>
      </c>
      <c r="R575" s="44"/>
      <c r="S575" s="25"/>
      <c r="T575" s="25" t="str">
        <f t="shared" si="80"/>
        <v/>
      </c>
      <c r="U575" s="25"/>
      <c r="V575" s="78"/>
      <c r="W575" s="25"/>
    </row>
    <row r="576" spans="1:23" ht="90" x14ac:dyDescent="0.2">
      <c r="A576" s="24">
        <v>574</v>
      </c>
      <c r="B576" s="4" t="s">
        <v>3792</v>
      </c>
      <c r="C576" s="5" t="s">
        <v>3793</v>
      </c>
      <c r="D576" s="4" t="s">
        <v>4313</v>
      </c>
      <c r="E576" s="5" t="s">
        <v>4314</v>
      </c>
      <c r="F576" s="4" t="s">
        <v>4315</v>
      </c>
      <c r="G576" s="5" t="s">
        <v>4319</v>
      </c>
      <c r="H576" s="4" t="s">
        <v>3176</v>
      </c>
      <c r="I576" s="5">
        <v>34545</v>
      </c>
      <c r="J576" s="24">
        <f t="shared" si="75"/>
        <v>37999</v>
      </c>
      <c r="K576" s="24">
        <f t="shared" si="76"/>
        <v>41454</v>
      </c>
      <c r="L576" s="24">
        <f t="shared" si="77"/>
        <v>44908</v>
      </c>
      <c r="M576" s="24">
        <f t="shared" si="78"/>
        <v>48363</v>
      </c>
      <c r="N576" s="24">
        <f t="shared" si="79"/>
        <v>50090</v>
      </c>
      <c r="O576" s="6" t="s">
        <v>4317</v>
      </c>
      <c r="P576" s="6" t="s">
        <v>4318</v>
      </c>
      <c r="Q576" s="6" t="s">
        <v>33</v>
      </c>
      <c r="R576" s="44"/>
      <c r="S576" s="25"/>
      <c r="T576" s="25" t="str">
        <f t="shared" si="80"/>
        <v/>
      </c>
      <c r="U576" s="25"/>
      <c r="V576" s="78"/>
      <c r="W576" s="25"/>
    </row>
    <row r="577" spans="1:23" ht="90" x14ac:dyDescent="0.2">
      <c r="A577" s="24">
        <v>575</v>
      </c>
      <c r="B577" s="4" t="s">
        <v>3792</v>
      </c>
      <c r="C577" s="5" t="s">
        <v>3793</v>
      </c>
      <c r="D577" s="4" t="s">
        <v>4313</v>
      </c>
      <c r="E577" s="5" t="s">
        <v>4314</v>
      </c>
      <c r="F577" s="4" t="s">
        <v>4315</v>
      </c>
      <c r="G577" s="5" t="s">
        <v>4316</v>
      </c>
      <c r="H577" s="4" t="s">
        <v>3439</v>
      </c>
      <c r="I577" s="5">
        <v>34545</v>
      </c>
      <c r="J577" s="24">
        <f t="shared" si="75"/>
        <v>37999</v>
      </c>
      <c r="K577" s="24">
        <f t="shared" si="76"/>
        <v>41454</v>
      </c>
      <c r="L577" s="24">
        <f t="shared" si="77"/>
        <v>44908</v>
      </c>
      <c r="M577" s="24">
        <f t="shared" si="78"/>
        <v>48363</v>
      </c>
      <c r="N577" s="24">
        <f t="shared" si="79"/>
        <v>50090</v>
      </c>
      <c r="O577" s="6" t="s">
        <v>4317</v>
      </c>
      <c r="P577" s="6" t="s">
        <v>4318</v>
      </c>
      <c r="Q577" s="6" t="s">
        <v>33</v>
      </c>
      <c r="R577" s="44"/>
      <c r="S577" s="25"/>
      <c r="T577" s="25" t="str">
        <f t="shared" si="80"/>
        <v/>
      </c>
      <c r="U577" s="25"/>
      <c r="V577" s="78"/>
      <c r="W577" s="25"/>
    </row>
    <row r="578" spans="1:23" ht="75" x14ac:dyDescent="0.2">
      <c r="A578" s="24">
        <v>576</v>
      </c>
      <c r="B578" s="4" t="s">
        <v>3792</v>
      </c>
      <c r="C578" s="5" t="s">
        <v>3793</v>
      </c>
      <c r="D578" s="4" t="s">
        <v>4352</v>
      </c>
      <c r="E578" s="5" t="s">
        <v>4353</v>
      </c>
      <c r="F578" s="4" t="s">
        <v>4354</v>
      </c>
      <c r="G578" s="5" t="s">
        <v>4355</v>
      </c>
      <c r="H578" s="4" t="s">
        <v>4354</v>
      </c>
      <c r="I578" s="5">
        <v>32865</v>
      </c>
      <c r="J578" s="24">
        <f t="shared" si="75"/>
        <v>36151</v>
      </c>
      <c r="K578" s="24">
        <f t="shared" si="76"/>
        <v>39438</v>
      </c>
      <c r="L578" s="24">
        <f t="shared" si="77"/>
        <v>42724</v>
      </c>
      <c r="M578" s="24">
        <f t="shared" si="78"/>
        <v>46011</v>
      </c>
      <c r="N578" s="24">
        <f t="shared" si="79"/>
        <v>47654</v>
      </c>
      <c r="O578" s="6" t="s">
        <v>4356</v>
      </c>
      <c r="P578" s="6" t="s">
        <v>4357</v>
      </c>
      <c r="Q578" s="6" t="s">
        <v>33</v>
      </c>
      <c r="R578" s="44"/>
      <c r="S578" s="25"/>
      <c r="T578" s="25" t="str">
        <f t="shared" si="80"/>
        <v/>
      </c>
      <c r="U578" s="25"/>
      <c r="V578" s="78"/>
      <c r="W578" s="25"/>
    </row>
    <row r="579" spans="1:23" ht="75" x14ac:dyDescent="0.2">
      <c r="A579" s="24">
        <v>577</v>
      </c>
      <c r="B579" s="4" t="s">
        <v>3792</v>
      </c>
      <c r="C579" s="5" t="s">
        <v>3793</v>
      </c>
      <c r="D579" s="4" t="s">
        <v>4363</v>
      </c>
      <c r="E579" s="5" t="s">
        <v>4364</v>
      </c>
      <c r="F579" s="4" t="s">
        <v>4365</v>
      </c>
      <c r="G579" s="5" t="s">
        <v>4370</v>
      </c>
      <c r="H579" s="4" t="s">
        <v>4371</v>
      </c>
      <c r="I579" s="5">
        <v>21420</v>
      </c>
      <c r="J579" s="24">
        <f t="shared" si="75"/>
        <v>23562</v>
      </c>
      <c r="K579" s="24">
        <f t="shared" si="76"/>
        <v>25704</v>
      </c>
      <c r="L579" s="24">
        <f t="shared" si="77"/>
        <v>27846</v>
      </c>
      <c r="M579" s="24">
        <f t="shared" si="78"/>
        <v>29988</v>
      </c>
      <c r="N579" s="24">
        <f t="shared" si="79"/>
        <v>31059</v>
      </c>
      <c r="O579" s="6" t="s">
        <v>4356</v>
      </c>
      <c r="P579" s="6" t="s">
        <v>4357</v>
      </c>
      <c r="Q579" s="6" t="s">
        <v>33</v>
      </c>
      <c r="R579" s="44"/>
      <c r="S579" s="25"/>
      <c r="T579" s="25" t="str">
        <f t="shared" si="80"/>
        <v/>
      </c>
      <c r="U579" s="25"/>
      <c r="V579" s="78"/>
      <c r="W579" s="25"/>
    </row>
    <row r="580" spans="1:23" ht="75" x14ac:dyDescent="0.2">
      <c r="A580" s="24">
        <v>578</v>
      </c>
      <c r="B580" s="4" t="s">
        <v>3792</v>
      </c>
      <c r="C580" s="5" t="s">
        <v>3793</v>
      </c>
      <c r="D580" s="4" t="s">
        <v>4363</v>
      </c>
      <c r="E580" s="5" t="s">
        <v>4364</v>
      </c>
      <c r="F580" s="4" t="s">
        <v>4365</v>
      </c>
      <c r="G580" s="5" t="s">
        <v>4368</v>
      </c>
      <c r="H580" s="4" t="s">
        <v>4369</v>
      </c>
      <c r="I580" s="5">
        <v>19000</v>
      </c>
      <c r="J580" s="24">
        <f t="shared" si="75"/>
        <v>20900</v>
      </c>
      <c r="K580" s="24">
        <f t="shared" si="76"/>
        <v>22800</v>
      </c>
      <c r="L580" s="24">
        <f t="shared" si="77"/>
        <v>24700</v>
      </c>
      <c r="M580" s="24">
        <f t="shared" si="78"/>
        <v>26600</v>
      </c>
      <c r="N580" s="24">
        <f t="shared" si="79"/>
        <v>27550</v>
      </c>
      <c r="O580" s="6" t="s">
        <v>4356</v>
      </c>
      <c r="P580" s="6" t="s">
        <v>4357</v>
      </c>
      <c r="Q580" s="6" t="s">
        <v>33</v>
      </c>
      <c r="R580" s="44"/>
      <c r="S580" s="25"/>
      <c r="T580" s="25" t="str">
        <f t="shared" si="80"/>
        <v/>
      </c>
      <c r="U580" s="25"/>
      <c r="V580" s="78"/>
      <c r="W580" s="25"/>
    </row>
    <row r="581" spans="1:23" ht="75" x14ac:dyDescent="0.2">
      <c r="A581" s="24">
        <v>579</v>
      </c>
      <c r="B581" s="4" t="s">
        <v>3792</v>
      </c>
      <c r="C581" s="5" t="s">
        <v>3793</v>
      </c>
      <c r="D581" s="4" t="s">
        <v>4363</v>
      </c>
      <c r="E581" s="5" t="s">
        <v>4364</v>
      </c>
      <c r="F581" s="4" t="s">
        <v>4365</v>
      </c>
      <c r="G581" s="5" t="s">
        <v>4366</v>
      </c>
      <c r="H581" s="4" t="s">
        <v>4367</v>
      </c>
      <c r="I581" s="5">
        <v>19740</v>
      </c>
      <c r="J581" s="24">
        <f t="shared" ref="J581:J644" si="81">ROUNDDOWN(I581*1.1,0)</f>
        <v>21714</v>
      </c>
      <c r="K581" s="24">
        <f t="shared" ref="K581:K644" si="82">ROUNDDOWN(20%*I581+I581,0)</f>
        <v>23688</v>
      </c>
      <c r="L581" s="24">
        <f t="shared" ref="L581:L644" si="83">ROUNDDOWN(30%*I581+I581,0)</f>
        <v>25662</v>
      </c>
      <c r="M581" s="24">
        <f t="shared" ref="M581:M644" si="84">ROUNDDOWN((I581*1.4),0)</f>
        <v>27636</v>
      </c>
      <c r="N581" s="24">
        <f t="shared" ref="N581:N644" si="85">ROUNDDOWN(I581*(1+45%),0)</f>
        <v>28623</v>
      </c>
      <c r="O581" s="6" t="s">
        <v>4356</v>
      </c>
      <c r="P581" s="6" t="s">
        <v>4357</v>
      </c>
      <c r="Q581" s="6" t="s">
        <v>33</v>
      </c>
      <c r="R581" s="44"/>
      <c r="S581" s="25"/>
      <c r="T581" s="25" t="str">
        <f t="shared" si="80"/>
        <v/>
      </c>
      <c r="U581" s="25"/>
      <c r="V581" s="78"/>
      <c r="W581" s="25"/>
    </row>
    <row r="582" spans="1:23" ht="75" x14ac:dyDescent="0.2">
      <c r="A582" s="24">
        <v>580</v>
      </c>
      <c r="B582" s="4" t="s">
        <v>3792</v>
      </c>
      <c r="C582" s="5" t="s">
        <v>3793</v>
      </c>
      <c r="D582" s="4" t="s">
        <v>3794</v>
      </c>
      <c r="E582" s="5" t="s">
        <v>4001</v>
      </c>
      <c r="F582" s="4" t="s">
        <v>4002</v>
      </c>
      <c r="G582" s="5" t="s">
        <v>4004</v>
      </c>
      <c r="H582" s="4" t="s">
        <v>3863</v>
      </c>
      <c r="I582" s="5">
        <v>52500</v>
      </c>
      <c r="J582" s="24">
        <f t="shared" si="81"/>
        <v>57750</v>
      </c>
      <c r="K582" s="24">
        <f t="shared" si="82"/>
        <v>63000</v>
      </c>
      <c r="L582" s="24">
        <f t="shared" si="83"/>
        <v>68250</v>
      </c>
      <c r="M582" s="24">
        <f t="shared" si="84"/>
        <v>73500</v>
      </c>
      <c r="N582" s="24">
        <f t="shared" si="85"/>
        <v>76125</v>
      </c>
      <c r="O582" s="6" t="s">
        <v>4005</v>
      </c>
      <c r="P582" s="6" t="s">
        <v>4006</v>
      </c>
      <c r="Q582" s="6" t="s">
        <v>33</v>
      </c>
      <c r="R582" s="44"/>
      <c r="S582" s="25"/>
      <c r="T582" s="25" t="str">
        <f t="shared" si="80"/>
        <v/>
      </c>
      <c r="U582" s="25"/>
      <c r="V582" s="78"/>
      <c r="W582" s="25"/>
    </row>
    <row r="583" spans="1:23" ht="60" x14ac:dyDescent="0.2">
      <c r="A583" s="24">
        <v>581</v>
      </c>
      <c r="B583" s="4" t="s">
        <v>3792</v>
      </c>
      <c r="C583" s="5" t="s">
        <v>3793</v>
      </c>
      <c r="D583" s="4" t="s">
        <v>3794</v>
      </c>
      <c r="E583" s="5" t="s">
        <v>4001</v>
      </c>
      <c r="F583" s="4" t="s">
        <v>4002</v>
      </c>
      <c r="G583" s="5" t="s">
        <v>4003</v>
      </c>
      <c r="H583" s="4" t="s">
        <v>3176</v>
      </c>
      <c r="I583" s="5">
        <v>52500</v>
      </c>
      <c r="J583" s="24">
        <f t="shared" si="81"/>
        <v>57750</v>
      </c>
      <c r="K583" s="24">
        <f t="shared" si="82"/>
        <v>63000</v>
      </c>
      <c r="L583" s="24">
        <f t="shared" si="83"/>
        <v>68250</v>
      </c>
      <c r="M583" s="24">
        <f t="shared" si="84"/>
        <v>73500</v>
      </c>
      <c r="N583" s="24">
        <f t="shared" si="85"/>
        <v>76125</v>
      </c>
      <c r="O583" s="6" t="s">
        <v>3992</v>
      </c>
      <c r="P583" s="6" t="s">
        <v>3993</v>
      </c>
      <c r="Q583" s="6" t="s">
        <v>33</v>
      </c>
      <c r="R583" s="44"/>
      <c r="S583" s="25"/>
      <c r="T583" s="25" t="str">
        <f t="shared" si="80"/>
        <v/>
      </c>
      <c r="U583" s="25"/>
      <c r="V583" s="78"/>
      <c r="W583" s="25"/>
    </row>
    <row r="584" spans="1:23" ht="75" x14ac:dyDescent="0.2">
      <c r="A584" s="24">
        <v>582</v>
      </c>
      <c r="B584" s="4" t="s">
        <v>3792</v>
      </c>
      <c r="C584" s="5" t="s">
        <v>3793</v>
      </c>
      <c r="D584" s="4" t="s">
        <v>3794</v>
      </c>
      <c r="E584" s="5" t="s">
        <v>4273</v>
      </c>
      <c r="F584" s="4" t="s">
        <v>4274</v>
      </c>
      <c r="G584" s="5" t="s">
        <v>4275</v>
      </c>
      <c r="H584" s="4" t="s">
        <v>4274</v>
      </c>
      <c r="I584" s="5">
        <v>10500</v>
      </c>
      <c r="J584" s="24">
        <f t="shared" si="81"/>
        <v>11550</v>
      </c>
      <c r="K584" s="24">
        <f t="shared" si="82"/>
        <v>12600</v>
      </c>
      <c r="L584" s="24">
        <f t="shared" si="83"/>
        <v>13650</v>
      </c>
      <c r="M584" s="24">
        <f t="shared" si="84"/>
        <v>14700</v>
      </c>
      <c r="N584" s="24">
        <f t="shared" si="85"/>
        <v>15225</v>
      </c>
      <c r="O584" s="6" t="s">
        <v>4276</v>
      </c>
      <c r="P584" s="6" t="s">
        <v>4277</v>
      </c>
      <c r="Q584" s="6" t="s">
        <v>33</v>
      </c>
      <c r="R584" s="44"/>
      <c r="S584" s="25"/>
      <c r="T584" s="25" t="str">
        <f t="shared" si="80"/>
        <v/>
      </c>
      <c r="U584" s="25"/>
      <c r="V584" s="78"/>
      <c r="W584" s="25"/>
    </row>
    <row r="585" spans="1:23" ht="135" x14ac:dyDescent="0.2">
      <c r="A585" s="24">
        <v>583</v>
      </c>
      <c r="B585" s="4" t="s">
        <v>3792</v>
      </c>
      <c r="C585" s="5" t="s">
        <v>3793</v>
      </c>
      <c r="D585" s="4" t="s">
        <v>3794</v>
      </c>
      <c r="E585" s="5" t="s">
        <v>4086</v>
      </c>
      <c r="F585" s="4" t="s">
        <v>4087</v>
      </c>
      <c r="G585" s="5" t="s">
        <v>4088</v>
      </c>
      <c r="H585" s="4" t="s">
        <v>4087</v>
      </c>
      <c r="I585" s="5">
        <v>65625</v>
      </c>
      <c r="J585" s="24">
        <f t="shared" si="81"/>
        <v>72187</v>
      </c>
      <c r="K585" s="24">
        <f t="shared" si="82"/>
        <v>78750</v>
      </c>
      <c r="L585" s="24">
        <f t="shared" si="83"/>
        <v>85312</v>
      </c>
      <c r="M585" s="24">
        <f t="shared" si="84"/>
        <v>91875</v>
      </c>
      <c r="N585" s="24">
        <f t="shared" si="85"/>
        <v>95156</v>
      </c>
      <c r="O585" s="6" t="s">
        <v>4089</v>
      </c>
      <c r="P585" s="6" t="s">
        <v>4090</v>
      </c>
      <c r="Q585" s="6" t="s">
        <v>33</v>
      </c>
      <c r="R585" s="44"/>
      <c r="S585" s="25"/>
      <c r="T585" s="25" t="str">
        <f t="shared" si="80"/>
        <v>YES</v>
      </c>
      <c r="U585" s="25"/>
      <c r="V585" s="78"/>
      <c r="W585" s="25"/>
    </row>
    <row r="586" spans="1:23" ht="90" x14ac:dyDescent="0.2">
      <c r="A586" s="24">
        <v>584</v>
      </c>
      <c r="B586" s="4" t="s">
        <v>3792</v>
      </c>
      <c r="C586" s="5" t="s">
        <v>3793</v>
      </c>
      <c r="D586" s="4" t="s">
        <v>3794</v>
      </c>
      <c r="E586" s="5" t="s">
        <v>4195</v>
      </c>
      <c r="F586" s="4" t="s">
        <v>4196</v>
      </c>
      <c r="G586" s="5" t="s">
        <v>4197</v>
      </c>
      <c r="H586" s="4" t="s">
        <v>4196</v>
      </c>
      <c r="I586" s="5">
        <v>19425</v>
      </c>
      <c r="J586" s="24">
        <f t="shared" si="81"/>
        <v>21367</v>
      </c>
      <c r="K586" s="24">
        <f t="shared" si="82"/>
        <v>23310</v>
      </c>
      <c r="L586" s="24">
        <f t="shared" si="83"/>
        <v>25252</v>
      </c>
      <c r="M586" s="24">
        <f t="shared" si="84"/>
        <v>27195</v>
      </c>
      <c r="N586" s="24">
        <f t="shared" si="85"/>
        <v>28166</v>
      </c>
      <c r="O586" s="6" t="s">
        <v>4198</v>
      </c>
      <c r="P586" s="6" t="s">
        <v>3985</v>
      </c>
      <c r="Q586" s="6" t="s">
        <v>33</v>
      </c>
      <c r="R586" s="44"/>
      <c r="S586" s="25"/>
      <c r="T586" s="25" t="str">
        <f t="shared" si="80"/>
        <v/>
      </c>
      <c r="U586" s="25"/>
      <c r="V586" s="78"/>
      <c r="W586" s="25"/>
    </row>
    <row r="587" spans="1:23" ht="135" x14ac:dyDescent="0.2">
      <c r="A587" s="24">
        <v>585</v>
      </c>
      <c r="B587" s="4" t="s">
        <v>3792</v>
      </c>
      <c r="C587" s="5" t="s">
        <v>3793</v>
      </c>
      <c r="D587" s="4" t="s">
        <v>3794</v>
      </c>
      <c r="E587" s="5" t="s">
        <v>4214</v>
      </c>
      <c r="F587" s="4" t="s">
        <v>4215</v>
      </c>
      <c r="G587" s="5" t="s">
        <v>4216</v>
      </c>
      <c r="H587" s="4" t="s">
        <v>4215</v>
      </c>
      <c r="I587" s="5">
        <v>41160</v>
      </c>
      <c r="J587" s="24">
        <f t="shared" si="81"/>
        <v>45276</v>
      </c>
      <c r="K587" s="24">
        <f t="shared" si="82"/>
        <v>49392</v>
      </c>
      <c r="L587" s="24">
        <f t="shared" si="83"/>
        <v>53508</v>
      </c>
      <c r="M587" s="24">
        <f t="shared" si="84"/>
        <v>57624</v>
      </c>
      <c r="N587" s="24">
        <f t="shared" si="85"/>
        <v>59682</v>
      </c>
      <c r="O587" s="6" t="s">
        <v>4217</v>
      </c>
      <c r="P587" s="6" t="s">
        <v>4204</v>
      </c>
      <c r="Q587" s="6" t="s">
        <v>33</v>
      </c>
      <c r="R587" s="44"/>
      <c r="S587" s="25"/>
      <c r="T587" s="25" t="str">
        <f t="shared" si="80"/>
        <v/>
      </c>
      <c r="U587" s="25"/>
      <c r="V587" s="78"/>
      <c r="W587" s="25"/>
    </row>
    <row r="588" spans="1:23" ht="75" x14ac:dyDescent="0.2">
      <c r="A588" s="24">
        <v>586</v>
      </c>
      <c r="B588" s="4" t="s">
        <v>3792</v>
      </c>
      <c r="C588" s="5" t="s">
        <v>3793</v>
      </c>
      <c r="D588" s="4" t="s">
        <v>3794</v>
      </c>
      <c r="E588" s="5" t="s">
        <v>4348</v>
      </c>
      <c r="F588" s="4" t="s">
        <v>4349</v>
      </c>
      <c r="G588" s="5" t="s">
        <v>4350</v>
      </c>
      <c r="H588" s="4" t="s">
        <v>4349</v>
      </c>
      <c r="I588" s="5">
        <v>37900</v>
      </c>
      <c r="J588" s="24">
        <f t="shared" si="81"/>
        <v>41690</v>
      </c>
      <c r="K588" s="24">
        <f t="shared" si="82"/>
        <v>45480</v>
      </c>
      <c r="L588" s="24">
        <f t="shared" si="83"/>
        <v>49270</v>
      </c>
      <c r="M588" s="24">
        <f t="shared" si="84"/>
        <v>53060</v>
      </c>
      <c r="N588" s="24">
        <f t="shared" si="85"/>
        <v>54955</v>
      </c>
      <c r="O588" s="6" t="s">
        <v>4351</v>
      </c>
      <c r="P588" s="6" t="s">
        <v>3985</v>
      </c>
      <c r="Q588" s="6" t="s">
        <v>33</v>
      </c>
      <c r="R588" s="44"/>
      <c r="S588" s="25"/>
      <c r="T588" s="25" t="str">
        <f t="shared" si="80"/>
        <v/>
      </c>
      <c r="U588" s="25"/>
      <c r="V588" s="78"/>
      <c r="W588" s="25"/>
    </row>
    <row r="589" spans="1:23" ht="105" x14ac:dyDescent="0.2">
      <c r="A589" s="24">
        <v>587</v>
      </c>
      <c r="B589" s="4" t="s">
        <v>3792</v>
      </c>
      <c r="C589" s="5" t="s">
        <v>3793</v>
      </c>
      <c r="D589" s="4" t="s">
        <v>3794</v>
      </c>
      <c r="E589" s="5" t="s">
        <v>3806</v>
      </c>
      <c r="F589" s="4" t="s">
        <v>3807</v>
      </c>
      <c r="G589" s="5" t="s">
        <v>3814</v>
      </c>
      <c r="H589" s="4" t="s">
        <v>3815</v>
      </c>
      <c r="I589" s="5">
        <v>45675</v>
      </c>
      <c r="J589" s="24">
        <f t="shared" si="81"/>
        <v>50242</v>
      </c>
      <c r="K589" s="24">
        <f t="shared" si="82"/>
        <v>54810</v>
      </c>
      <c r="L589" s="24">
        <f t="shared" si="83"/>
        <v>59377</v>
      </c>
      <c r="M589" s="24">
        <f t="shared" si="84"/>
        <v>63945</v>
      </c>
      <c r="N589" s="24">
        <f t="shared" si="85"/>
        <v>66228</v>
      </c>
      <c r="O589" s="6" t="s">
        <v>3816</v>
      </c>
      <c r="P589" s="6" t="s">
        <v>3817</v>
      </c>
      <c r="Q589" s="6" t="s">
        <v>33</v>
      </c>
      <c r="R589" s="44"/>
      <c r="S589" s="25"/>
      <c r="T589" s="25" t="str">
        <f t="shared" si="80"/>
        <v/>
      </c>
      <c r="U589" s="25"/>
      <c r="V589" s="78"/>
      <c r="W589" s="25"/>
    </row>
    <row r="590" spans="1:23" ht="90" x14ac:dyDescent="0.2">
      <c r="A590" s="24">
        <v>588</v>
      </c>
      <c r="B590" s="4" t="s">
        <v>3792</v>
      </c>
      <c r="C590" s="5" t="s">
        <v>3793</v>
      </c>
      <c r="D590" s="4" t="s">
        <v>3794</v>
      </c>
      <c r="E590" s="5" t="s">
        <v>3806</v>
      </c>
      <c r="F590" s="4" t="s">
        <v>3807</v>
      </c>
      <c r="G590" s="5" t="s">
        <v>3818</v>
      </c>
      <c r="H590" s="4" t="s">
        <v>3819</v>
      </c>
      <c r="I590" s="5">
        <v>45675</v>
      </c>
      <c r="J590" s="24">
        <f t="shared" si="81"/>
        <v>50242</v>
      </c>
      <c r="K590" s="24">
        <f t="shared" si="82"/>
        <v>54810</v>
      </c>
      <c r="L590" s="24">
        <f t="shared" si="83"/>
        <v>59377</v>
      </c>
      <c r="M590" s="24">
        <f t="shared" si="84"/>
        <v>63945</v>
      </c>
      <c r="N590" s="24">
        <f t="shared" si="85"/>
        <v>66228</v>
      </c>
      <c r="O590" s="6" t="s">
        <v>3820</v>
      </c>
      <c r="P590" s="6" t="s">
        <v>3817</v>
      </c>
      <c r="Q590" s="6" t="s">
        <v>33</v>
      </c>
      <c r="R590" s="44"/>
      <c r="S590" s="25"/>
      <c r="T590" s="25" t="str">
        <f t="shared" si="80"/>
        <v/>
      </c>
      <c r="U590" s="25"/>
      <c r="V590" s="78"/>
      <c r="W590" s="25"/>
    </row>
    <row r="591" spans="1:23" ht="135" x14ac:dyDescent="0.2">
      <c r="A591" s="24">
        <v>589</v>
      </c>
      <c r="B591" s="4" t="s">
        <v>3792</v>
      </c>
      <c r="C591" s="5" t="s">
        <v>3793</v>
      </c>
      <c r="D591" s="4" t="s">
        <v>3794</v>
      </c>
      <c r="E591" s="5" t="s">
        <v>3806</v>
      </c>
      <c r="F591" s="4" t="s">
        <v>3807</v>
      </c>
      <c r="G591" s="5" t="s">
        <v>3821</v>
      </c>
      <c r="H591" s="4" t="s">
        <v>3822</v>
      </c>
      <c r="I591" s="5">
        <v>85365</v>
      </c>
      <c r="J591" s="24">
        <f t="shared" si="81"/>
        <v>93901</v>
      </c>
      <c r="K591" s="24">
        <f t="shared" si="82"/>
        <v>102438</v>
      </c>
      <c r="L591" s="24">
        <f t="shared" si="83"/>
        <v>110974</v>
      </c>
      <c r="M591" s="24">
        <f t="shared" si="84"/>
        <v>119511</v>
      </c>
      <c r="N591" s="24">
        <f t="shared" si="85"/>
        <v>123779</v>
      </c>
      <c r="O591" s="6" t="s">
        <v>3823</v>
      </c>
      <c r="P591" s="6" t="s">
        <v>3817</v>
      </c>
      <c r="Q591" s="6" t="s">
        <v>33</v>
      </c>
      <c r="R591" s="44"/>
      <c r="S591" s="25"/>
      <c r="T591" s="25"/>
      <c r="U591" s="25"/>
      <c r="V591" s="78"/>
      <c r="W591" s="25"/>
    </row>
    <row r="592" spans="1:23" ht="105" x14ac:dyDescent="0.2">
      <c r="A592" s="24">
        <v>590</v>
      </c>
      <c r="B592" s="4" t="s">
        <v>3792</v>
      </c>
      <c r="C592" s="5" t="s">
        <v>3793</v>
      </c>
      <c r="D592" s="4" t="s">
        <v>3794</v>
      </c>
      <c r="E592" s="5" t="s">
        <v>3806</v>
      </c>
      <c r="F592" s="4" t="s">
        <v>3807</v>
      </c>
      <c r="G592" s="5" t="s">
        <v>3824</v>
      </c>
      <c r="H592" s="4" t="s">
        <v>3825</v>
      </c>
      <c r="I592" s="5">
        <v>85365</v>
      </c>
      <c r="J592" s="24">
        <f t="shared" si="81"/>
        <v>93901</v>
      </c>
      <c r="K592" s="24">
        <f t="shared" si="82"/>
        <v>102438</v>
      </c>
      <c r="L592" s="24">
        <f t="shared" si="83"/>
        <v>110974</v>
      </c>
      <c r="M592" s="24">
        <f t="shared" si="84"/>
        <v>119511</v>
      </c>
      <c r="N592" s="24">
        <f t="shared" si="85"/>
        <v>123779</v>
      </c>
      <c r="O592" s="6" t="s">
        <v>3826</v>
      </c>
      <c r="P592" s="6" t="s">
        <v>3817</v>
      </c>
      <c r="Q592" s="6" t="s">
        <v>33</v>
      </c>
      <c r="R592" s="44"/>
      <c r="S592" s="25"/>
      <c r="T592" s="25"/>
      <c r="U592" s="25"/>
      <c r="V592" s="78"/>
      <c r="W592" s="25"/>
    </row>
    <row r="593" spans="1:23" ht="105" x14ac:dyDescent="0.2">
      <c r="A593" s="24">
        <v>591</v>
      </c>
      <c r="B593" s="4" t="s">
        <v>3792</v>
      </c>
      <c r="C593" s="5" t="s">
        <v>3793</v>
      </c>
      <c r="D593" s="4" t="s">
        <v>3794</v>
      </c>
      <c r="E593" s="5" t="s">
        <v>3875</v>
      </c>
      <c r="F593" s="4" t="s">
        <v>3876</v>
      </c>
      <c r="G593" s="5" t="s">
        <v>3877</v>
      </c>
      <c r="H593" s="4" t="s">
        <v>3876</v>
      </c>
      <c r="I593" s="5">
        <v>31500</v>
      </c>
      <c r="J593" s="24">
        <f t="shared" si="81"/>
        <v>34650</v>
      </c>
      <c r="K593" s="24">
        <f t="shared" si="82"/>
        <v>37800</v>
      </c>
      <c r="L593" s="24">
        <f t="shared" si="83"/>
        <v>40950</v>
      </c>
      <c r="M593" s="24">
        <f t="shared" si="84"/>
        <v>44100</v>
      </c>
      <c r="N593" s="24">
        <f t="shared" si="85"/>
        <v>45675</v>
      </c>
      <c r="O593" s="6" t="s">
        <v>3878</v>
      </c>
      <c r="P593" s="6" t="s">
        <v>3879</v>
      </c>
      <c r="Q593" s="6" t="s">
        <v>33</v>
      </c>
      <c r="R593" s="44"/>
      <c r="S593" s="25"/>
      <c r="T593" s="25" t="str">
        <f t="shared" ref="T593:T656" si="86">IF(I593&gt;65000,"YES","")</f>
        <v/>
      </c>
      <c r="U593" s="25"/>
      <c r="V593" s="78"/>
      <c r="W593" s="25"/>
    </row>
    <row r="594" spans="1:23" ht="105" x14ac:dyDescent="0.2">
      <c r="A594" s="24">
        <v>592</v>
      </c>
      <c r="B594" s="4" t="s">
        <v>3792</v>
      </c>
      <c r="C594" s="5" t="s">
        <v>3793</v>
      </c>
      <c r="D594" s="4" t="s">
        <v>3794</v>
      </c>
      <c r="E594" s="5" t="s">
        <v>3960</v>
      </c>
      <c r="F594" s="4" t="s">
        <v>3961</v>
      </c>
      <c r="G594" s="5" t="s">
        <v>3969</v>
      </c>
      <c r="H594" s="4" t="s">
        <v>3970</v>
      </c>
      <c r="I594" s="5">
        <v>36960</v>
      </c>
      <c r="J594" s="24">
        <f t="shared" si="81"/>
        <v>40656</v>
      </c>
      <c r="K594" s="24">
        <f t="shared" si="82"/>
        <v>44352</v>
      </c>
      <c r="L594" s="24">
        <f t="shared" si="83"/>
        <v>48048</v>
      </c>
      <c r="M594" s="24">
        <f t="shared" si="84"/>
        <v>51744</v>
      </c>
      <c r="N594" s="24">
        <f t="shared" si="85"/>
        <v>53592</v>
      </c>
      <c r="O594" s="6" t="s">
        <v>3957</v>
      </c>
      <c r="P594" s="6" t="s">
        <v>3964</v>
      </c>
      <c r="Q594" s="6" t="s">
        <v>33</v>
      </c>
      <c r="R594" s="44"/>
      <c r="S594" s="25"/>
      <c r="T594" s="25" t="str">
        <f t="shared" si="86"/>
        <v/>
      </c>
      <c r="U594" s="25"/>
      <c r="V594" s="78"/>
      <c r="W594" s="25"/>
    </row>
    <row r="595" spans="1:23" ht="105" x14ac:dyDescent="0.2">
      <c r="A595" s="24">
        <v>593</v>
      </c>
      <c r="B595" s="4" t="s">
        <v>3792</v>
      </c>
      <c r="C595" s="5" t="s">
        <v>3793</v>
      </c>
      <c r="D595" s="4" t="s">
        <v>3794</v>
      </c>
      <c r="E595" s="5" t="s">
        <v>3960</v>
      </c>
      <c r="F595" s="4" t="s">
        <v>3961</v>
      </c>
      <c r="G595" s="5" t="s">
        <v>3967</v>
      </c>
      <c r="H595" s="4" t="s">
        <v>3968</v>
      </c>
      <c r="I595" s="5">
        <v>36960</v>
      </c>
      <c r="J595" s="24">
        <f t="shared" si="81"/>
        <v>40656</v>
      </c>
      <c r="K595" s="24">
        <f t="shared" si="82"/>
        <v>44352</v>
      </c>
      <c r="L595" s="24">
        <f t="shared" si="83"/>
        <v>48048</v>
      </c>
      <c r="M595" s="24">
        <f t="shared" si="84"/>
        <v>51744</v>
      </c>
      <c r="N595" s="24">
        <f t="shared" si="85"/>
        <v>53592</v>
      </c>
      <c r="O595" s="6" t="s">
        <v>3957</v>
      </c>
      <c r="P595" s="6" t="s">
        <v>3964</v>
      </c>
      <c r="Q595" s="6" t="s">
        <v>33</v>
      </c>
      <c r="R595" s="44"/>
      <c r="S595" s="25"/>
      <c r="T595" s="25" t="str">
        <f t="shared" si="86"/>
        <v/>
      </c>
      <c r="U595" s="25"/>
      <c r="V595" s="78"/>
      <c r="W595" s="25"/>
    </row>
    <row r="596" spans="1:23" ht="105" x14ac:dyDescent="0.2">
      <c r="A596" s="24">
        <v>594</v>
      </c>
      <c r="B596" s="4" t="s">
        <v>3792</v>
      </c>
      <c r="C596" s="5" t="s">
        <v>3793</v>
      </c>
      <c r="D596" s="4" t="s">
        <v>3794</v>
      </c>
      <c r="E596" s="5" t="s">
        <v>3960</v>
      </c>
      <c r="F596" s="4" t="s">
        <v>3961</v>
      </c>
      <c r="G596" s="5" t="s">
        <v>3965</v>
      </c>
      <c r="H596" s="4" t="s">
        <v>3966</v>
      </c>
      <c r="I596" s="5">
        <v>36960</v>
      </c>
      <c r="J596" s="24">
        <f t="shared" si="81"/>
        <v>40656</v>
      </c>
      <c r="K596" s="24">
        <f t="shared" si="82"/>
        <v>44352</v>
      </c>
      <c r="L596" s="24">
        <f t="shared" si="83"/>
        <v>48048</v>
      </c>
      <c r="M596" s="24">
        <f t="shared" si="84"/>
        <v>51744</v>
      </c>
      <c r="N596" s="24">
        <f t="shared" si="85"/>
        <v>53592</v>
      </c>
      <c r="O596" s="6" t="s">
        <v>3957</v>
      </c>
      <c r="P596" s="6" t="s">
        <v>3964</v>
      </c>
      <c r="Q596" s="6" t="s">
        <v>33</v>
      </c>
      <c r="R596" s="44"/>
      <c r="S596" s="25"/>
      <c r="T596" s="25" t="str">
        <f t="shared" si="86"/>
        <v/>
      </c>
      <c r="U596" s="25"/>
      <c r="V596" s="78"/>
      <c r="W596" s="25"/>
    </row>
    <row r="597" spans="1:23" ht="105" x14ac:dyDescent="0.2">
      <c r="A597" s="24">
        <v>595</v>
      </c>
      <c r="B597" s="4" t="s">
        <v>3792</v>
      </c>
      <c r="C597" s="5" t="s">
        <v>3793</v>
      </c>
      <c r="D597" s="4" t="s">
        <v>3794</v>
      </c>
      <c r="E597" s="5" t="s">
        <v>3960</v>
      </c>
      <c r="F597" s="4" t="s">
        <v>3961</v>
      </c>
      <c r="G597" s="5" t="s">
        <v>3962</v>
      </c>
      <c r="H597" s="4" t="s">
        <v>3963</v>
      </c>
      <c r="I597" s="5">
        <v>36960</v>
      </c>
      <c r="J597" s="24">
        <f t="shared" si="81"/>
        <v>40656</v>
      </c>
      <c r="K597" s="24">
        <f t="shared" si="82"/>
        <v>44352</v>
      </c>
      <c r="L597" s="24">
        <f t="shared" si="83"/>
        <v>48048</v>
      </c>
      <c r="M597" s="24">
        <f t="shared" si="84"/>
        <v>51744</v>
      </c>
      <c r="N597" s="24">
        <f t="shared" si="85"/>
        <v>53592</v>
      </c>
      <c r="O597" s="6" t="s">
        <v>3957</v>
      </c>
      <c r="P597" s="6" t="s">
        <v>3964</v>
      </c>
      <c r="Q597" s="6" t="s">
        <v>33</v>
      </c>
      <c r="R597" s="44"/>
      <c r="S597" s="25"/>
      <c r="T597" s="25" t="str">
        <f t="shared" si="86"/>
        <v/>
      </c>
      <c r="U597" s="25"/>
      <c r="V597" s="78"/>
      <c r="W597" s="25"/>
    </row>
    <row r="598" spans="1:23" ht="90" x14ac:dyDescent="0.2">
      <c r="A598" s="24">
        <v>596</v>
      </c>
      <c r="B598" s="4" t="s">
        <v>3792</v>
      </c>
      <c r="C598" s="5" t="s">
        <v>3793</v>
      </c>
      <c r="D598" s="4" t="s">
        <v>3794</v>
      </c>
      <c r="E598" s="5" t="s">
        <v>4278</v>
      </c>
      <c r="F598" s="4" t="s">
        <v>4279</v>
      </c>
      <c r="G598" s="5" t="s">
        <v>4283</v>
      </c>
      <c r="H598" s="4" t="s">
        <v>4284</v>
      </c>
      <c r="I598" s="5">
        <v>34545</v>
      </c>
      <c r="J598" s="24">
        <f t="shared" si="81"/>
        <v>37999</v>
      </c>
      <c r="K598" s="24">
        <f t="shared" si="82"/>
        <v>41454</v>
      </c>
      <c r="L598" s="24">
        <f t="shared" si="83"/>
        <v>44908</v>
      </c>
      <c r="M598" s="24">
        <f t="shared" si="84"/>
        <v>48363</v>
      </c>
      <c r="N598" s="24">
        <f t="shared" si="85"/>
        <v>50090</v>
      </c>
      <c r="O598" s="6" t="s">
        <v>4285</v>
      </c>
      <c r="P598" s="6" t="s">
        <v>4286</v>
      </c>
      <c r="Q598" s="6" t="s">
        <v>33</v>
      </c>
      <c r="R598" s="44"/>
      <c r="S598" s="25"/>
      <c r="T598" s="25" t="str">
        <f t="shared" si="86"/>
        <v/>
      </c>
      <c r="U598" s="25"/>
      <c r="V598" s="78"/>
      <c r="W598" s="25"/>
    </row>
    <row r="599" spans="1:23" ht="75" x14ac:dyDescent="0.2">
      <c r="A599" s="24">
        <v>597</v>
      </c>
      <c r="B599" s="4" t="s">
        <v>3792</v>
      </c>
      <c r="C599" s="5" t="s">
        <v>3793</v>
      </c>
      <c r="D599" s="4" t="s">
        <v>3794</v>
      </c>
      <c r="E599" s="5" t="s">
        <v>4278</v>
      </c>
      <c r="F599" s="4" t="s">
        <v>4279</v>
      </c>
      <c r="G599" s="5" t="s">
        <v>4280</v>
      </c>
      <c r="H599" s="4" t="s">
        <v>4281</v>
      </c>
      <c r="I599" s="5">
        <v>26250</v>
      </c>
      <c r="J599" s="24">
        <f t="shared" si="81"/>
        <v>28875</v>
      </c>
      <c r="K599" s="24">
        <f t="shared" si="82"/>
        <v>31500</v>
      </c>
      <c r="L599" s="24">
        <f t="shared" si="83"/>
        <v>34125</v>
      </c>
      <c r="M599" s="24">
        <f t="shared" si="84"/>
        <v>36750</v>
      </c>
      <c r="N599" s="24">
        <f t="shared" si="85"/>
        <v>38062</v>
      </c>
      <c r="O599" s="6" t="s">
        <v>4282</v>
      </c>
      <c r="P599" s="6" t="s">
        <v>4227</v>
      </c>
      <c r="Q599" s="6" t="s">
        <v>607</v>
      </c>
      <c r="R599" s="44"/>
      <c r="S599" s="25"/>
      <c r="T599" s="25" t="str">
        <f t="shared" si="86"/>
        <v/>
      </c>
      <c r="U599" s="25"/>
      <c r="V599" s="78"/>
      <c r="W599" s="25"/>
    </row>
    <row r="600" spans="1:23" ht="120" x14ac:dyDescent="0.2">
      <c r="A600" s="24">
        <v>598</v>
      </c>
      <c r="B600" s="4" t="s">
        <v>3792</v>
      </c>
      <c r="C600" s="5" t="s">
        <v>3793</v>
      </c>
      <c r="D600" s="4" t="s">
        <v>3794</v>
      </c>
      <c r="E600" s="5" t="s">
        <v>3795</v>
      </c>
      <c r="F600" s="4" t="s">
        <v>3796</v>
      </c>
      <c r="G600" s="5" t="s">
        <v>3797</v>
      </c>
      <c r="H600" s="4" t="s">
        <v>3796</v>
      </c>
      <c r="I600" s="5">
        <v>131250</v>
      </c>
      <c r="J600" s="24">
        <f t="shared" si="81"/>
        <v>144375</v>
      </c>
      <c r="K600" s="24">
        <f t="shared" si="82"/>
        <v>157500</v>
      </c>
      <c r="L600" s="24">
        <f t="shared" si="83"/>
        <v>170625</v>
      </c>
      <c r="M600" s="24">
        <f t="shared" si="84"/>
        <v>183750</v>
      </c>
      <c r="N600" s="24">
        <f t="shared" si="85"/>
        <v>190312</v>
      </c>
      <c r="O600" s="6" t="s">
        <v>3798</v>
      </c>
      <c r="P600" s="6" t="s">
        <v>3799</v>
      </c>
      <c r="Q600" s="6" t="s">
        <v>33</v>
      </c>
      <c r="R600" s="44"/>
      <c r="S600" s="25"/>
      <c r="T600" s="25" t="str">
        <f t="shared" si="86"/>
        <v>YES</v>
      </c>
      <c r="U600" s="25"/>
      <c r="V600" s="78"/>
      <c r="W600" s="25"/>
    </row>
    <row r="601" spans="1:23" ht="75" x14ac:dyDescent="0.2">
      <c r="A601" s="24">
        <v>599</v>
      </c>
      <c r="B601" s="4" t="s">
        <v>3792</v>
      </c>
      <c r="C601" s="5" t="s">
        <v>3793</v>
      </c>
      <c r="D601" s="4" t="s">
        <v>3794</v>
      </c>
      <c r="E601" s="5" t="s">
        <v>4199</v>
      </c>
      <c r="F601" s="4" t="s">
        <v>4200</v>
      </c>
      <c r="G601" s="5" t="s">
        <v>4207</v>
      </c>
      <c r="H601" s="4" t="s">
        <v>4208</v>
      </c>
      <c r="I601" s="5">
        <v>39375</v>
      </c>
      <c r="J601" s="24">
        <f t="shared" si="81"/>
        <v>43312</v>
      </c>
      <c r="K601" s="24">
        <f t="shared" si="82"/>
        <v>47250</v>
      </c>
      <c r="L601" s="24">
        <f t="shared" si="83"/>
        <v>51187</v>
      </c>
      <c r="M601" s="24">
        <f t="shared" si="84"/>
        <v>55125</v>
      </c>
      <c r="N601" s="24">
        <f t="shared" si="85"/>
        <v>57093</v>
      </c>
      <c r="O601" s="6" t="s">
        <v>4203</v>
      </c>
      <c r="P601" s="6" t="s">
        <v>4204</v>
      </c>
      <c r="Q601" s="6" t="s">
        <v>33</v>
      </c>
      <c r="R601" s="44"/>
      <c r="S601" s="25"/>
      <c r="T601" s="25" t="str">
        <f t="shared" si="86"/>
        <v/>
      </c>
      <c r="U601" s="25"/>
      <c r="V601" s="78"/>
      <c r="W601" s="25"/>
    </row>
    <row r="602" spans="1:23" ht="75" x14ac:dyDescent="0.2">
      <c r="A602" s="24">
        <v>600</v>
      </c>
      <c r="B602" s="4" t="s">
        <v>3792</v>
      </c>
      <c r="C602" s="5" t="s">
        <v>3793</v>
      </c>
      <c r="D602" s="4" t="s">
        <v>3794</v>
      </c>
      <c r="E602" s="5" t="s">
        <v>4199</v>
      </c>
      <c r="F602" s="4" t="s">
        <v>4200</v>
      </c>
      <c r="G602" s="5" t="s">
        <v>4201</v>
      </c>
      <c r="H602" s="4" t="s">
        <v>4202</v>
      </c>
      <c r="I602" s="5">
        <v>26355</v>
      </c>
      <c r="J602" s="24">
        <f t="shared" si="81"/>
        <v>28990</v>
      </c>
      <c r="K602" s="24">
        <f t="shared" si="82"/>
        <v>31626</v>
      </c>
      <c r="L602" s="24">
        <f t="shared" si="83"/>
        <v>34261</v>
      </c>
      <c r="M602" s="24">
        <f t="shared" si="84"/>
        <v>36897</v>
      </c>
      <c r="N602" s="24">
        <f t="shared" si="85"/>
        <v>38214</v>
      </c>
      <c r="O602" s="6" t="s">
        <v>4203</v>
      </c>
      <c r="P602" s="6" t="s">
        <v>4204</v>
      </c>
      <c r="Q602" s="6" t="s">
        <v>33</v>
      </c>
      <c r="R602" s="44"/>
      <c r="S602" s="25"/>
      <c r="T602" s="25" t="str">
        <f t="shared" si="86"/>
        <v/>
      </c>
      <c r="U602" s="25"/>
      <c r="V602" s="78"/>
      <c r="W602" s="25"/>
    </row>
    <row r="603" spans="1:23" ht="75" x14ac:dyDescent="0.2">
      <c r="A603" s="24">
        <v>601</v>
      </c>
      <c r="B603" s="4" t="s">
        <v>3792</v>
      </c>
      <c r="C603" s="5" t="s">
        <v>3793</v>
      </c>
      <c r="D603" s="4" t="s">
        <v>3794</v>
      </c>
      <c r="E603" s="5" t="s">
        <v>4199</v>
      </c>
      <c r="F603" s="4" t="s">
        <v>4200</v>
      </c>
      <c r="G603" s="5" t="s">
        <v>4205</v>
      </c>
      <c r="H603" s="4" t="s">
        <v>4206</v>
      </c>
      <c r="I603" s="5">
        <v>39375</v>
      </c>
      <c r="J603" s="24">
        <f t="shared" si="81"/>
        <v>43312</v>
      </c>
      <c r="K603" s="24">
        <f t="shared" si="82"/>
        <v>47250</v>
      </c>
      <c r="L603" s="24">
        <f t="shared" si="83"/>
        <v>51187</v>
      </c>
      <c r="M603" s="24">
        <f t="shared" si="84"/>
        <v>55125</v>
      </c>
      <c r="N603" s="24">
        <f t="shared" si="85"/>
        <v>57093</v>
      </c>
      <c r="O603" s="6" t="s">
        <v>4203</v>
      </c>
      <c r="P603" s="6" t="s">
        <v>4204</v>
      </c>
      <c r="Q603" s="6" t="s">
        <v>33</v>
      </c>
      <c r="R603" s="44"/>
      <c r="S603" s="25"/>
      <c r="T603" s="25" t="str">
        <f t="shared" si="86"/>
        <v/>
      </c>
      <c r="U603" s="25"/>
      <c r="V603" s="78"/>
      <c r="W603" s="25"/>
    </row>
    <row r="604" spans="1:23" ht="120" x14ac:dyDescent="0.2">
      <c r="A604" s="24">
        <v>602</v>
      </c>
      <c r="B604" s="4" t="s">
        <v>3792</v>
      </c>
      <c r="C604" s="5" t="s">
        <v>3793</v>
      </c>
      <c r="D604" s="4" t="s">
        <v>3794</v>
      </c>
      <c r="E604" s="5" t="s">
        <v>4097</v>
      </c>
      <c r="F604" s="4" t="s">
        <v>4098</v>
      </c>
      <c r="G604" s="5" t="s">
        <v>4099</v>
      </c>
      <c r="H604" s="4" t="s">
        <v>4098</v>
      </c>
      <c r="I604" s="5">
        <v>131250</v>
      </c>
      <c r="J604" s="24">
        <f t="shared" si="81"/>
        <v>144375</v>
      </c>
      <c r="K604" s="24">
        <f t="shared" si="82"/>
        <v>157500</v>
      </c>
      <c r="L604" s="24">
        <f t="shared" si="83"/>
        <v>170625</v>
      </c>
      <c r="M604" s="24">
        <f t="shared" si="84"/>
        <v>183750</v>
      </c>
      <c r="N604" s="24">
        <f t="shared" si="85"/>
        <v>190312</v>
      </c>
      <c r="O604" s="6" t="s">
        <v>4095</v>
      </c>
      <c r="P604" s="6" t="s">
        <v>4096</v>
      </c>
      <c r="Q604" s="6" t="s">
        <v>33</v>
      </c>
      <c r="R604" s="44"/>
      <c r="S604" s="25"/>
      <c r="T604" s="25" t="str">
        <f t="shared" si="86"/>
        <v>YES</v>
      </c>
      <c r="U604" s="25"/>
      <c r="V604" s="78"/>
      <c r="W604" s="25"/>
    </row>
    <row r="605" spans="1:23" ht="60" x14ac:dyDescent="0.2">
      <c r="A605" s="24">
        <v>603</v>
      </c>
      <c r="B605" s="4" t="s">
        <v>3792</v>
      </c>
      <c r="C605" s="5" t="s">
        <v>3793</v>
      </c>
      <c r="D605" s="4" t="s">
        <v>3794</v>
      </c>
      <c r="E605" s="5" t="s">
        <v>3998</v>
      </c>
      <c r="F605" s="4" t="s">
        <v>3999</v>
      </c>
      <c r="G605" s="5" t="s">
        <v>4000</v>
      </c>
      <c r="H605" s="4" t="s">
        <v>3999</v>
      </c>
      <c r="I605" s="5">
        <v>10500</v>
      </c>
      <c r="J605" s="24">
        <f t="shared" si="81"/>
        <v>11550</v>
      </c>
      <c r="K605" s="24">
        <f t="shared" si="82"/>
        <v>12600</v>
      </c>
      <c r="L605" s="24">
        <f t="shared" si="83"/>
        <v>13650</v>
      </c>
      <c r="M605" s="24">
        <f t="shared" si="84"/>
        <v>14700</v>
      </c>
      <c r="N605" s="24">
        <f t="shared" si="85"/>
        <v>15225</v>
      </c>
      <c r="O605" s="6" t="s">
        <v>3992</v>
      </c>
      <c r="P605" s="6" t="s">
        <v>3993</v>
      </c>
      <c r="Q605" s="6" t="s">
        <v>607</v>
      </c>
      <c r="R605" s="44"/>
      <c r="S605" s="25"/>
      <c r="T605" s="25" t="str">
        <f t="shared" si="86"/>
        <v/>
      </c>
      <c r="U605" s="25"/>
      <c r="V605" s="78"/>
      <c r="W605" s="25"/>
    </row>
    <row r="606" spans="1:23" ht="120" x14ac:dyDescent="0.2">
      <c r="A606" s="24">
        <v>604</v>
      </c>
      <c r="B606" s="4" t="s">
        <v>3792</v>
      </c>
      <c r="C606" s="5" t="s">
        <v>3793</v>
      </c>
      <c r="D606" s="4" t="s">
        <v>3794</v>
      </c>
      <c r="E606" s="5" t="s">
        <v>4223</v>
      </c>
      <c r="F606" s="4" t="s">
        <v>4224</v>
      </c>
      <c r="G606" s="5" t="s">
        <v>4225</v>
      </c>
      <c r="H606" s="4" t="s">
        <v>4224</v>
      </c>
      <c r="I606" s="5">
        <v>26250</v>
      </c>
      <c r="J606" s="24">
        <f t="shared" si="81"/>
        <v>28875</v>
      </c>
      <c r="K606" s="24">
        <f t="shared" si="82"/>
        <v>31500</v>
      </c>
      <c r="L606" s="24">
        <f t="shared" si="83"/>
        <v>34125</v>
      </c>
      <c r="M606" s="24">
        <f t="shared" si="84"/>
        <v>36750</v>
      </c>
      <c r="N606" s="24">
        <f t="shared" si="85"/>
        <v>38062</v>
      </c>
      <c r="O606" s="6" t="s">
        <v>4226</v>
      </c>
      <c r="P606" s="6" t="s">
        <v>4227</v>
      </c>
      <c r="Q606" s="6" t="s">
        <v>33</v>
      </c>
      <c r="R606" s="44"/>
      <c r="S606" s="25"/>
      <c r="T606" s="25" t="str">
        <f t="shared" si="86"/>
        <v/>
      </c>
      <c r="U606" s="25"/>
      <c r="V606" s="78"/>
      <c r="W606" s="25"/>
    </row>
    <row r="607" spans="1:23" ht="105" x14ac:dyDescent="0.2">
      <c r="A607" s="24">
        <v>605</v>
      </c>
      <c r="B607" s="4" t="s">
        <v>3792</v>
      </c>
      <c r="C607" s="5" t="s">
        <v>3793</v>
      </c>
      <c r="D607" s="4" t="s">
        <v>3794</v>
      </c>
      <c r="E607" s="5" t="s">
        <v>7905</v>
      </c>
      <c r="F607" s="4" t="s">
        <v>3861</v>
      </c>
      <c r="G607" s="5" t="s">
        <v>7138</v>
      </c>
      <c r="H607" s="4" t="s">
        <v>3863</v>
      </c>
      <c r="I607" s="5">
        <v>36645</v>
      </c>
      <c r="J607" s="24">
        <f t="shared" si="81"/>
        <v>40309</v>
      </c>
      <c r="K607" s="24">
        <f t="shared" si="82"/>
        <v>43974</v>
      </c>
      <c r="L607" s="24">
        <f t="shared" si="83"/>
        <v>47638</v>
      </c>
      <c r="M607" s="24">
        <f t="shared" si="84"/>
        <v>51303</v>
      </c>
      <c r="N607" s="24">
        <f t="shared" si="85"/>
        <v>53135</v>
      </c>
      <c r="O607" s="6" t="s">
        <v>3957</v>
      </c>
      <c r="P607" s="6" t="s">
        <v>8454</v>
      </c>
      <c r="Q607" s="6" t="s">
        <v>33</v>
      </c>
      <c r="R607" s="44"/>
      <c r="S607" s="25"/>
      <c r="T607" s="25" t="str">
        <f t="shared" si="86"/>
        <v/>
      </c>
      <c r="U607" s="25"/>
      <c r="V607" s="78"/>
      <c r="W607" s="25"/>
    </row>
    <row r="608" spans="1:23" ht="77.45" customHeight="1" x14ac:dyDescent="0.2">
      <c r="A608" s="24">
        <v>606</v>
      </c>
      <c r="B608" s="4" t="s">
        <v>3792</v>
      </c>
      <c r="C608" s="5" t="s">
        <v>3793</v>
      </c>
      <c r="D608" s="4" t="s">
        <v>3794</v>
      </c>
      <c r="E608" s="5" t="s">
        <v>7905</v>
      </c>
      <c r="F608" s="4" t="s">
        <v>3861</v>
      </c>
      <c r="G608" s="5" t="s">
        <v>7137</v>
      </c>
      <c r="H608" s="4" t="s">
        <v>3862</v>
      </c>
      <c r="I608" s="5">
        <v>36645</v>
      </c>
      <c r="J608" s="24">
        <f t="shared" si="81"/>
        <v>40309</v>
      </c>
      <c r="K608" s="24">
        <f t="shared" si="82"/>
        <v>43974</v>
      </c>
      <c r="L608" s="24">
        <f t="shared" si="83"/>
        <v>47638</v>
      </c>
      <c r="M608" s="24">
        <f t="shared" si="84"/>
        <v>51303</v>
      </c>
      <c r="N608" s="24">
        <f t="shared" si="85"/>
        <v>53135</v>
      </c>
      <c r="O608" s="6" t="s">
        <v>8470</v>
      </c>
      <c r="P608" s="6" t="s">
        <v>8454</v>
      </c>
      <c r="Q608" s="6" t="s">
        <v>33</v>
      </c>
      <c r="R608" s="44"/>
      <c r="S608" s="25"/>
      <c r="T608" s="25" t="str">
        <f t="shared" si="86"/>
        <v/>
      </c>
      <c r="U608" s="25"/>
      <c r="V608" s="78"/>
      <c r="W608" s="25"/>
    </row>
    <row r="609" spans="1:23" ht="70.900000000000006" customHeight="1" x14ac:dyDescent="0.2">
      <c r="A609" s="24">
        <v>607</v>
      </c>
      <c r="B609" s="4" t="s">
        <v>3792</v>
      </c>
      <c r="C609" s="5" t="s">
        <v>3793</v>
      </c>
      <c r="D609" s="4" t="s">
        <v>3794</v>
      </c>
      <c r="E609" s="5" t="s">
        <v>3954</v>
      </c>
      <c r="F609" s="4" t="s">
        <v>3955</v>
      </c>
      <c r="G609" s="5" t="s">
        <v>3959</v>
      </c>
      <c r="H609" s="4" t="s">
        <v>3863</v>
      </c>
      <c r="I609" s="5">
        <v>50715</v>
      </c>
      <c r="J609" s="24">
        <f t="shared" si="81"/>
        <v>55786</v>
      </c>
      <c r="K609" s="24">
        <f t="shared" si="82"/>
        <v>60858</v>
      </c>
      <c r="L609" s="24">
        <f t="shared" si="83"/>
        <v>65929</v>
      </c>
      <c r="M609" s="24">
        <f t="shared" si="84"/>
        <v>71001</v>
      </c>
      <c r="N609" s="24">
        <f t="shared" si="85"/>
        <v>73536</v>
      </c>
      <c r="O609" s="6" t="s">
        <v>3957</v>
      </c>
      <c r="P609" s="6" t="s">
        <v>3958</v>
      </c>
      <c r="Q609" s="6" t="s">
        <v>33</v>
      </c>
      <c r="R609" s="44"/>
      <c r="S609" s="25"/>
      <c r="T609" s="25" t="str">
        <f t="shared" si="86"/>
        <v/>
      </c>
      <c r="U609" s="25"/>
      <c r="V609" s="78"/>
      <c r="W609" s="25"/>
    </row>
    <row r="610" spans="1:23" ht="108" customHeight="1" x14ac:dyDescent="0.2">
      <c r="A610" s="24">
        <v>608</v>
      </c>
      <c r="B610" s="4" t="s">
        <v>3792</v>
      </c>
      <c r="C610" s="5" t="s">
        <v>3793</v>
      </c>
      <c r="D610" s="4" t="s">
        <v>3794</v>
      </c>
      <c r="E610" s="5" t="s">
        <v>3954</v>
      </c>
      <c r="F610" s="4" t="s">
        <v>3955</v>
      </c>
      <c r="G610" s="5" t="s">
        <v>3956</v>
      </c>
      <c r="H610" s="4" t="s">
        <v>3862</v>
      </c>
      <c r="I610" s="5">
        <v>50715</v>
      </c>
      <c r="J610" s="24">
        <f t="shared" si="81"/>
        <v>55786</v>
      </c>
      <c r="K610" s="24">
        <f t="shared" si="82"/>
        <v>60858</v>
      </c>
      <c r="L610" s="24">
        <f t="shared" si="83"/>
        <v>65929</v>
      </c>
      <c r="M610" s="24">
        <f t="shared" si="84"/>
        <v>71001</v>
      </c>
      <c r="N610" s="24">
        <f t="shared" si="85"/>
        <v>73536</v>
      </c>
      <c r="O610" s="6" t="s">
        <v>3957</v>
      </c>
      <c r="P610" s="6" t="s">
        <v>3958</v>
      </c>
      <c r="Q610" s="6" t="s">
        <v>33</v>
      </c>
      <c r="R610" s="44"/>
      <c r="S610" s="25"/>
      <c r="T610" s="25" t="str">
        <f t="shared" si="86"/>
        <v/>
      </c>
      <c r="U610" s="25"/>
      <c r="V610" s="78"/>
      <c r="W610" s="25"/>
    </row>
    <row r="611" spans="1:23" ht="90" x14ac:dyDescent="0.2">
      <c r="A611" s="24">
        <v>609</v>
      </c>
      <c r="B611" s="4" t="s">
        <v>3792</v>
      </c>
      <c r="C611" s="5" t="s">
        <v>3793</v>
      </c>
      <c r="D611" s="4" t="s">
        <v>4240</v>
      </c>
      <c r="E611" s="5" t="s">
        <v>4241</v>
      </c>
      <c r="F611" s="4" t="s">
        <v>4242</v>
      </c>
      <c r="G611" s="5" t="s">
        <v>4243</v>
      </c>
      <c r="H611" s="4" t="s">
        <v>4242</v>
      </c>
      <c r="I611" s="5">
        <v>39375</v>
      </c>
      <c r="J611" s="24">
        <f t="shared" si="81"/>
        <v>43312</v>
      </c>
      <c r="K611" s="24">
        <f t="shared" si="82"/>
        <v>47250</v>
      </c>
      <c r="L611" s="24">
        <f t="shared" si="83"/>
        <v>51187</v>
      </c>
      <c r="M611" s="24">
        <f t="shared" si="84"/>
        <v>55125</v>
      </c>
      <c r="N611" s="24">
        <f t="shared" si="85"/>
        <v>57093</v>
      </c>
      <c r="O611" s="6" t="s">
        <v>4244</v>
      </c>
      <c r="P611" s="6" t="s">
        <v>4245</v>
      </c>
      <c r="Q611" s="6" t="s">
        <v>607</v>
      </c>
      <c r="R611" s="44"/>
      <c r="S611" s="25"/>
      <c r="T611" s="25" t="str">
        <f t="shared" si="86"/>
        <v/>
      </c>
      <c r="U611" s="25"/>
      <c r="V611" s="78"/>
      <c r="W611" s="25"/>
    </row>
    <row r="612" spans="1:23" ht="90" x14ac:dyDescent="0.2">
      <c r="A612" s="24">
        <v>610</v>
      </c>
      <c r="B612" s="4" t="s">
        <v>3792</v>
      </c>
      <c r="C612" s="5" t="s">
        <v>3793</v>
      </c>
      <c r="D612" s="4" t="s">
        <v>4228</v>
      </c>
      <c r="E612" s="5" t="s">
        <v>4229</v>
      </c>
      <c r="F612" s="4" t="s">
        <v>4230</v>
      </c>
      <c r="G612" s="5" t="s">
        <v>4231</v>
      </c>
      <c r="H612" s="4" t="s">
        <v>4230</v>
      </c>
      <c r="I612" s="5">
        <v>35385</v>
      </c>
      <c r="J612" s="24">
        <f t="shared" si="81"/>
        <v>38923</v>
      </c>
      <c r="K612" s="24">
        <f t="shared" si="82"/>
        <v>42462</v>
      </c>
      <c r="L612" s="24">
        <f t="shared" si="83"/>
        <v>46000</v>
      </c>
      <c r="M612" s="24">
        <f t="shared" si="84"/>
        <v>49539</v>
      </c>
      <c r="N612" s="24">
        <f t="shared" si="85"/>
        <v>51308</v>
      </c>
      <c r="O612" s="6" t="s">
        <v>4232</v>
      </c>
      <c r="P612" s="6" t="s">
        <v>4233</v>
      </c>
      <c r="Q612" s="6" t="s">
        <v>33</v>
      </c>
      <c r="R612" s="44"/>
      <c r="S612" s="25"/>
      <c r="T612" s="25" t="str">
        <f t="shared" si="86"/>
        <v/>
      </c>
      <c r="U612" s="25"/>
      <c r="V612" s="78"/>
      <c r="W612" s="25"/>
    </row>
    <row r="613" spans="1:23" ht="60" x14ac:dyDescent="0.2">
      <c r="A613" s="24">
        <v>611</v>
      </c>
      <c r="B613" s="4" t="s">
        <v>3792</v>
      </c>
      <c r="C613" s="5" t="s">
        <v>3793</v>
      </c>
      <c r="D613" s="4" t="s">
        <v>3907</v>
      </c>
      <c r="E613" s="5" t="s">
        <v>3981</v>
      </c>
      <c r="F613" s="4" t="s">
        <v>3982</v>
      </c>
      <c r="G613" s="5" t="s">
        <v>3983</v>
      </c>
      <c r="H613" s="4" t="s">
        <v>3982</v>
      </c>
      <c r="I613" s="5">
        <v>17535</v>
      </c>
      <c r="J613" s="24">
        <f t="shared" si="81"/>
        <v>19288</v>
      </c>
      <c r="K613" s="24">
        <f t="shared" si="82"/>
        <v>21042</v>
      </c>
      <c r="L613" s="24">
        <f t="shared" si="83"/>
        <v>22795</v>
      </c>
      <c r="M613" s="24">
        <f t="shared" si="84"/>
        <v>24549</v>
      </c>
      <c r="N613" s="24">
        <f t="shared" si="85"/>
        <v>25425</v>
      </c>
      <c r="O613" s="6" t="s">
        <v>3984</v>
      </c>
      <c r="P613" s="6" t="s">
        <v>3985</v>
      </c>
      <c r="Q613" s="6" t="s">
        <v>33</v>
      </c>
      <c r="R613" s="44"/>
      <c r="S613" s="25"/>
      <c r="T613" s="25" t="str">
        <f t="shared" si="86"/>
        <v/>
      </c>
      <c r="U613" s="25"/>
      <c r="V613" s="78"/>
      <c r="W613" s="25"/>
    </row>
    <row r="614" spans="1:23" ht="105" x14ac:dyDescent="0.2">
      <c r="A614" s="24">
        <v>612</v>
      </c>
      <c r="B614" s="4" t="s">
        <v>3792</v>
      </c>
      <c r="C614" s="5" t="s">
        <v>3793</v>
      </c>
      <c r="D614" s="4" t="s">
        <v>3907</v>
      </c>
      <c r="E614" s="5" t="s">
        <v>3976</v>
      </c>
      <c r="F614" s="4" t="s">
        <v>3977</v>
      </c>
      <c r="G614" s="5" t="s">
        <v>3978</v>
      </c>
      <c r="H614" s="4" t="s">
        <v>3977</v>
      </c>
      <c r="I614" s="5">
        <v>21000</v>
      </c>
      <c r="J614" s="24">
        <f t="shared" si="81"/>
        <v>23100</v>
      </c>
      <c r="K614" s="24">
        <f t="shared" si="82"/>
        <v>25200</v>
      </c>
      <c r="L614" s="24">
        <f t="shared" si="83"/>
        <v>27300</v>
      </c>
      <c r="M614" s="24">
        <f t="shared" si="84"/>
        <v>29400</v>
      </c>
      <c r="N614" s="24">
        <f t="shared" si="85"/>
        <v>30450</v>
      </c>
      <c r="O614" s="6" t="s">
        <v>3979</v>
      </c>
      <c r="P614" s="6" t="s">
        <v>3980</v>
      </c>
      <c r="Q614" s="6" t="s">
        <v>33</v>
      </c>
      <c r="R614" s="44"/>
      <c r="S614" s="25"/>
      <c r="T614" s="25" t="str">
        <f t="shared" si="86"/>
        <v/>
      </c>
      <c r="U614" s="25"/>
      <c r="V614" s="78"/>
      <c r="W614" s="25"/>
    </row>
    <row r="615" spans="1:23" ht="75" x14ac:dyDescent="0.2">
      <c r="A615" s="24">
        <v>613</v>
      </c>
      <c r="B615" s="4" t="s">
        <v>3792</v>
      </c>
      <c r="C615" s="5" t="s">
        <v>3793</v>
      </c>
      <c r="D615" s="4" t="s">
        <v>3907</v>
      </c>
      <c r="E615" s="5" t="s">
        <v>4209</v>
      </c>
      <c r="F615" s="4" t="s">
        <v>4210</v>
      </c>
      <c r="G615" s="5" t="s">
        <v>4211</v>
      </c>
      <c r="H615" s="4" t="s">
        <v>4212</v>
      </c>
      <c r="I615" s="5">
        <v>21945</v>
      </c>
      <c r="J615" s="24">
        <f t="shared" si="81"/>
        <v>24139</v>
      </c>
      <c r="K615" s="24">
        <f t="shared" si="82"/>
        <v>26334</v>
      </c>
      <c r="L615" s="24">
        <f t="shared" si="83"/>
        <v>28528</v>
      </c>
      <c r="M615" s="24">
        <f t="shared" si="84"/>
        <v>30723</v>
      </c>
      <c r="N615" s="24">
        <f t="shared" si="85"/>
        <v>31820</v>
      </c>
      <c r="O615" s="6" t="s">
        <v>4213</v>
      </c>
      <c r="P615" s="6" t="s">
        <v>4204</v>
      </c>
      <c r="Q615" s="6" t="s">
        <v>33</v>
      </c>
      <c r="R615" s="44"/>
      <c r="S615" s="25"/>
      <c r="T615" s="25" t="str">
        <f t="shared" si="86"/>
        <v/>
      </c>
      <c r="U615" s="25"/>
      <c r="V615" s="78"/>
      <c r="W615" s="25"/>
    </row>
    <row r="616" spans="1:23" ht="120" x14ac:dyDescent="0.2">
      <c r="A616" s="24">
        <v>614</v>
      </c>
      <c r="B616" s="4" t="s">
        <v>3792</v>
      </c>
      <c r="C616" s="5" t="s">
        <v>3793</v>
      </c>
      <c r="D616" s="4" t="s">
        <v>3907</v>
      </c>
      <c r="E616" s="5" t="s">
        <v>4091</v>
      </c>
      <c r="F616" s="4" t="s">
        <v>4092</v>
      </c>
      <c r="G616" s="5" t="s">
        <v>4093</v>
      </c>
      <c r="H616" s="4" t="s">
        <v>4094</v>
      </c>
      <c r="I616" s="5">
        <v>46830</v>
      </c>
      <c r="J616" s="24">
        <f t="shared" si="81"/>
        <v>51513</v>
      </c>
      <c r="K616" s="24">
        <f t="shared" si="82"/>
        <v>56196</v>
      </c>
      <c r="L616" s="24">
        <f t="shared" si="83"/>
        <v>60879</v>
      </c>
      <c r="M616" s="24">
        <f t="shared" si="84"/>
        <v>65562</v>
      </c>
      <c r="N616" s="24">
        <f t="shared" si="85"/>
        <v>67903</v>
      </c>
      <c r="O616" s="6" t="s">
        <v>4095</v>
      </c>
      <c r="P616" s="6" t="s">
        <v>4096</v>
      </c>
      <c r="Q616" s="6" t="s">
        <v>33</v>
      </c>
      <c r="R616" s="44"/>
      <c r="S616" s="25"/>
      <c r="T616" s="25" t="str">
        <f t="shared" si="86"/>
        <v/>
      </c>
      <c r="U616" s="25"/>
      <c r="V616" s="78"/>
      <c r="W616" s="25"/>
    </row>
    <row r="617" spans="1:23" ht="105" x14ac:dyDescent="0.2">
      <c r="A617" s="24">
        <v>615</v>
      </c>
      <c r="B617" s="4" t="s">
        <v>3792</v>
      </c>
      <c r="C617" s="5" t="s">
        <v>3793</v>
      </c>
      <c r="D617" s="4" t="s">
        <v>3907</v>
      </c>
      <c r="E617" s="5" t="s">
        <v>4259</v>
      </c>
      <c r="F617" s="4" t="s">
        <v>4260</v>
      </c>
      <c r="G617" s="5" t="s">
        <v>4261</v>
      </c>
      <c r="H617" s="4" t="s">
        <v>4262</v>
      </c>
      <c r="I617" s="5">
        <v>26250</v>
      </c>
      <c r="J617" s="24">
        <f t="shared" si="81"/>
        <v>28875</v>
      </c>
      <c r="K617" s="24">
        <f t="shared" si="82"/>
        <v>31500</v>
      </c>
      <c r="L617" s="24">
        <f t="shared" si="83"/>
        <v>34125</v>
      </c>
      <c r="M617" s="24">
        <f t="shared" si="84"/>
        <v>36750</v>
      </c>
      <c r="N617" s="24">
        <f t="shared" si="85"/>
        <v>38062</v>
      </c>
      <c r="O617" s="6" t="s">
        <v>4263</v>
      </c>
      <c r="P617" s="6" t="s">
        <v>4264</v>
      </c>
      <c r="Q617" s="6" t="s">
        <v>607</v>
      </c>
      <c r="R617" s="44"/>
      <c r="S617" s="25"/>
      <c r="T617" s="25" t="str">
        <f t="shared" si="86"/>
        <v/>
      </c>
      <c r="U617" s="25"/>
      <c r="V617" s="78"/>
      <c r="W617" s="25"/>
    </row>
    <row r="618" spans="1:23" ht="120" x14ac:dyDescent="0.2">
      <c r="A618" s="24">
        <v>616</v>
      </c>
      <c r="B618" s="4" t="s">
        <v>3792</v>
      </c>
      <c r="C618" s="5" t="s">
        <v>3793</v>
      </c>
      <c r="D618" s="4" t="s">
        <v>3907</v>
      </c>
      <c r="E618" s="5" t="s">
        <v>3908</v>
      </c>
      <c r="F618" s="4" t="s">
        <v>3909</v>
      </c>
      <c r="G618" s="5" t="s">
        <v>3910</v>
      </c>
      <c r="H618" s="4" t="s">
        <v>3909</v>
      </c>
      <c r="I618" s="5">
        <v>15750</v>
      </c>
      <c r="J618" s="24">
        <f t="shared" si="81"/>
        <v>17325</v>
      </c>
      <c r="K618" s="24">
        <f t="shared" si="82"/>
        <v>18900</v>
      </c>
      <c r="L618" s="24">
        <f t="shared" si="83"/>
        <v>20475</v>
      </c>
      <c r="M618" s="24">
        <f t="shared" si="84"/>
        <v>22050</v>
      </c>
      <c r="N618" s="24">
        <f t="shared" si="85"/>
        <v>22837</v>
      </c>
      <c r="O618" s="6" t="s">
        <v>3911</v>
      </c>
      <c r="P618" s="6" t="s">
        <v>3912</v>
      </c>
      <c r="Q618" s="6" t="s">
        <v>33</v>
      </c>
      <c r="R618" s="44"/>
      <c r="S618" s="25"/>
      <c r="T618" s="25" t="str">
        <f t="shared" si="86"/>
        <v/>
      </c>
      <c r="U618" s="25"/>
      <c r="V618" s="78"/>
      <c r="W618" s="25"/>
    </row>
    <row r="619" spans="1:23" ht="120" x14ac:dyDescent="0.2">
      <c r="A619" s="24">
        <v>617</v>
      </c>
      <c r="B619" s="4" t="s">
        <v>3792</v>
      </c>
      <c r="C619" s="5" t="s">
        <v>3793</v>
      </c>
      <c r="D619" s="4" t="s">
        <v>3907</v>
      </c>
      <c r="E619" s="5" t="s">
        <v>4045</v>
      </c>
      <c r="F619" s="4" t="s">
        <v>4046</v>
      </c>
      <c r="G619" s="5" t="s">
        <v>4050</v>
      </c>
      <c r="H619" s="4" t="s">
        <v>3942</v>
      </c>
      <c r="I619" s="5">
        <v>39375</v>
      </c>
      <c r="J619" s="24">
        <f t="shared" si="81"/>
        <v>43312</v>
      </c>
      <c r="K619" s="24">
        <f t="shared" si="82"/>
        <v>47250</v>
      </c>
      <c r="L619" s="24">
        <f t="shared" si="83"/>
        <v>51187</v>
      </c>
      <c r="M619" s="24">
        <f t="shared" si="84"/>
        <v>55125</v>
      </c>
      <c r="N619" s="24">
        <f t="shared" si="85"/>
        <v>57093</v>
      </c>
      <c r="O619" s="6" t="s">
        <v>4048</v>
      </c>
      <c r="P619" s="6" t="s">
        <v>4049</v>
      </c>
      <c r="Q619" s="6" t="s">
        <v>33</v>
      </c>
      <c r="R619" s="44"/>
      <c r="S619" s="25"/>
      <c r="T619" s="25" t="str">
        <f t="shared" si="86"/>
        <v/>
      </c>
      <c r="U619" s="25"/>
      <c r="V619" s="78"/>
      <c r="W619" s="25"/>
    </row>
    <row r="620" spans="1:23" ht="120" x14ac:dyDescent="0.2">
      <c r="A620" s="24">
        <v>618</v>
      </c>
      <c r="B620" s="4" t="s">
        <v>3792</v>
      </c>
      <c r="C620" s="5" t="s">
        <v>3793</v>
      </c>
      <c r="D620" s="4" t="s">
        <v>3907</v>
      </c>
      <c r="E620" s="5" t="s">
        <v>4045</v>
      </c>
      <c r="F620" s="4" t="s">
        <v>4046</v>
      </c>
      <c r="G620" s="5" t="s">
        <v>4047</v>
      </c>
      <c r="H620" s="4" t="s">
        <v>3176</v>
      </c>
      <c r="I620" s="5">
        <v>39375</v>
      </c>
      <c r="J620" s="24">
        <f t="shared" si="81"/>
        <v>43312</v>
      </c>
      <c r="K620" s="24">
        <f t="shared" si="82"/>
        <v>47250</v>
      </c>
      <c r="L620" s="24">
        <f t="shared" si="83"/>
        <v>51187</v>
      </c>
      <c r="M620" s="24">
        <f t="shared" si="84"/>
        <v>55125</v>
      </c>
      <c r="N620" s="24">
        <f t="shared" si="85"/>
        <v>57093</v>
      </c>
      <c r="O620" s="6" t="s">
        <v>4048</v>
      </c>
      <c r="P620" s="6" t="s">
        <v>4049</v>
      </c>
      <c r="Q620" s="6" t="s">
        <v>33</v>
      </c>
      <c r="R620" s="44"/>
      <c r="S620" s="25"/>
      <c r="T620" s="25" t="str">
        <f t="shared" si="86"/>
        <v/>
      </c>
      <c r="U620" s="25"/>
      <c r="V620" s="78"/>
      <c r="W620" s="25"/>
    </row>
    <row r="621" spans="1:23" ht="105" x14ac:dyDescent="0.2">
      <c r="A621" s="24">
        <v>619</v>
      </c>
      <c r="B621" s="4" t="s">
        <v>3792</v>
      </c>
      <c r="C621" s="5" t="s">
        <v>3793</v>
      </c>
      <c r="D621" s="4" t="s">
        <v>3907</v>
      </c>
      <c r="E621" s="5" t="s">
        <v>4185</v>
      </c>
      <c r="F621" s="4" t="s">
        <v>4186</v>
      </c>
      <c r="G621" s="5" t="s">
        <v>4187</v>
      </c>
      <c r="H621" s="4" t="s">
        <v>4186</v>
      </c>
      <c r="I621" s="5">
        <v>12600</v>
      </c>
      <c r="J621" s="24">
        <f t="shared" si="81"/>
        <v>13860</v>
      </c>
      <c r="K621" s="24">
        <f t="shared" si="82"/>
        <v>15120</v>
      </c>
      <c r="L621" s="24">
        <f t="shared" si="83"/>
        <v>16380</v>
      </c>
      <c r="M621" s="24">
        <f t="shared" si="84"/>
        <v>17640</v>
      </c>
      <c r="N621" s="24">
        <f t="shared" si="85"/>
        <v>18270</v>
      </c>
      <c r="O621" s="6" t="s">
        <v>4188</v>
      </c>
      <c r="P621" s="6" t="s">
        <v>4189</v>
      </c>
      <c r="Q621" s="6" t="s">
        <v>33</v>
      </c>
      <c r="R621" s="44"/>
      <c r="S621" s="25"/>
      <c r="T621" s="25" t="str">
        <f t="shared" si="86"/>
        <v/>
      </c>
      <c r="U621" s="25"/>
      <c r="V621" s="78"/>
      <c r="W621" s="25"/>
    </row>
    <row r="622" spans="1:23" ht="105" x14ac:dyDescent="0.2">
      <c r="A622" s="24">
        <v>620</v>
      </c>
      <c r="B622" s="4" t="s">
        <v>3792</v>
      </c>
      <c r="C622" s="5" t="s">
        <v>3793</v>
      </c>
      <c r="D622" s="4" t="s">
        <v>3907</v>
      </c>
      <c r="E622" s="5" t="s">
        <v>4113</v>
      </c>
      <c r="F622" s="4" t="s">
        <v>4114</v>
      </c>
      <c r="G622" s="5" t="s">
        <v>4115</v>
      </c>
      <c r="H622" s="4" t="s">
        <v>4114</v>
      </c>
      <c r="I622" s="5">
        <v>41160</v>
      </c>
      <c r="J622" s="24">
        <f t="shared" si="81"/>
        <v>45276</v>
      </c>
      <c r="K622" s="24">
        <f t="shared" si="82"/>
        <v>49392</v>
      </c>
      <c r="L622" s="24">
        <f t="shared" si="83"/>
        <v>53508</v>
      </c>
      <c r="M622" s="24">
        <f t="shared" si="84"/>
        <v>57624</v>
      </c>
      <c r="N622" s="24">
        <f t="shared" si="85"/>
        <v>59682</v>
      </c>
      <c r="O622" s="6" t="s">
        <v>4116</v>
      </c>
      <c r="P622" s="6" t="s">
        <v>4117</v>
      </c>
      <c r="Q622" s="6" t="s">
        <v>607</v>
      </c>
      <c r="R622" s="44"/>
      <c r="S622" s="25"/>
      <c r="T622" s="25" t="str">
        <f t="shared" si="86"/>
        <v/>
      </c>
      <c r="U622" s="25"/>
      <c r="V622" s="78"/>
      <c r="W622" s="25"/>
    </row>
    <row r="623" spans="1:23" ht="120" x14ac:dyDescent="0.2">
      <c r="A623" s="24">
        <v>621</v>
      </c>
      <c r="B623" s="4" t="s">
        <v>3792</v>
      </c>
      <c r="C623" s="5" t="s">
        <v>3793</v>
      </c>
      <c r="D623" s="4" t="s">
        <v>4246</v>
      </c>
      <c r="E623" s="5" t="s">
        <v>4247</v>
      </c>
      <c r="F623" s="4" t="s">
        <v>4248</v>
      </c>
      <c r="G623" s="5" t="s">
        <v>4249</v>
      </c>
      <c r="H623" s="4" t="s">
        <v>4250</v>
      </c>
      <c r="I623" s="5">
        <v>27615</v>
      </c>
      <c r="J623" s="24">
        <f t="shared" si="81"/>
        <v>30376</v>
      </c>
      <c r="K623" s="24">
        <f t="shared" si="82"/>
        <v>33138</v>
      </c>
      <c r="L623" s="24">
        <f t="shared" si="83"/>
        <v>35899</v>
      </c>
      <c r="M623" s="24">
        <f t="shared" si="84"/>
        <v>38661</v>
      </c>
      <c r="N623" s="24">
        <f t="shared" si="85"/>
        <v>40041</v>
      </c>
      <c r="O623" s="6" t="s">
        <v>4251</v>
      </c>
      <c r="P623" s="6" t="s">
        <v>4252</v>
      </c>
      <c r="Q623" s="6" t="s">
        <v>607</v>
      </c>
      <c r="R623" s="44"/>
      <c r="S623" s="25"/>
      <c r="T623" s="25" t="str">
        <f t="shared" si="86"/>
        <v/>
      </c>
      <c r="U623" s="25"/>
      <c r="V623" s="78"/>
      <c r="W623" s="25"/>
    </row>
    <row r="624" spans="1:23" ht="120" x14ac:dyDescent="0.2">
      <c r="A624" s="24">
        <v>622</v>
      </c>
      <c r="B624" s="4" t="s">
        <v>3792</v>
      </c>
      <c r="C624" s="5" t="s">
        <v>3793</v>
      </c>
      <c r="D624" s="4" t="s">
        <v>4246</v>
      </c>
      <c r="E624" s="5" t="s">
        <v>4247</v>
      </c>
      <c r="F624" s="4" t="s">
        <v>4248</v>
      </c>
      <c r="G624" s="5" t="s">
        <v>4253</v>
      </c>
      <c r="H624" s="4" t="s">
        <v>4254</v>
      </c>
      <c r="I624" s="5">
        <v>27615</v>
      </c>
      <c r="J624" s="24">
        <f t="shared" si="81"/>
        <v>30376</v>
      </c>
      <c r="K624" s="24">
        <f t="shared" si="82"/>
        <v>33138</v>
      </c>
      <c r="L624" s="24">
        <f t="shared" si="83"/>
        <v>35899</v>
      </c>
      <c r="M624" s="24">
        <f t="shared" si="84"/>
        <v>38661</v>
      </c>
      <c r="N624" s="24">
        <f t="shared" si="85"/>
        <v>40041</v>
      </c>
      <c r="O624" s="6" t="s">
        <v>4251</v>
      </c>
      <c r="P624" s="6" t="s">
        <v>4252</v>
      </c>
      <c r="Q624" s="6" t="s">
        <v>607</v>
      </c>
      <c r="R624" s="44"/>
      <c r="S624" s="25"/>
      <c r="T624" s="25" t="str">
        <f t="shared" si="86"/>
        <v/>
      </c>
      <c r="U624" s="25"/>
      <c r="V624" s="78"/>
      <c r="W624" s="25"/>
    </row>
    <row r="625" spans="1:27" ht="120" x14ac:dyDescent="0.2">
      <c r="A625" s="24">
        <v>623</v>
      </c>
      <c r="B625" s="4" t="s">
        <v>3792</v>
      </c>
      <c r="C625" s="5" t="s">
        <v>3793</v>
      </c>
      <c r="D625" s="4" t="s">
        <v>4246</v>
      </c>
      <c r="E625" s="5" t="s">
        <v>4247</v>
      </c>
      <c r="F625" s="4" t="s">
        <v>4248</v>
      </c>
      <c r="G625" s="5" t="s">
        <v>4255</v>
      </c>
      <c r="H625" s="4" t="s">
        <v>4256</v>
      </c>
      <c r="I625" s="5">
        <v>45780</v>
      </c>
      <c r="J625" s="24">
        <f t="shared" si="81"/>
        <v>50358</v>
      </c>
      <c r="K625" s="24">
        <f t="shared" si="82"/>
        <v>54936</v>
      </c>
      <c r="L625" s="24">
        <f t="shared" si="83"/>
        <v>59514</v>
      </c>
      <c r="M625" s="24">
        <f t="shared" si="84"/>
        <v>64092</v>
      </c>
      <c r="N625" s="24">
        <f t="shared" si="85"/>
        <v>66381</v>
      </c>
      <c r="O625" s="6" t="s">
        <v>4257</v>
      </c>
      <c r="P625" s="6" t="s">
        <v>4258</v>
      </c>
      <c r="Q625" s="6" t="s">
        <v>607</v>
      </c>
      <c r="R625" s="44"/>
      <c r="S625" s="25"/>
      <c r="T625" s="25" t="str">
        <f t="shared" si="86"/>
        <v/>
      </c>
      <c r="U625" s="25"/>
      <c r="V625" s="78"/>
      <c r="W625" s="25"/>
    </row>
    <row r="626" spans="1:27" ht="90" x14ac:dyDescent="0.2">
      <c r="A626" s="24">
        <v>624</v>
      </c>
      <c r="B626" s="4" t="s">
        <v>3792</v>
      </c>
      <c r="C626" s="5" t="s">
        <v>3793</v>
      </c>
      <c r="D626" s="4" t="s">
        <v>4372</v>
      </c>
      <c r="E626" s="5" t="s">
        <v>4373</v>
      </c>
      <c r="F626" s="4" t="s">
        <v>4374</v>
      </c>
      <c r="G626" s="5" t="s">
        <v>4375</v>
      </c>
      <c r="H626" s="4" t="s">
        <v>4374</v>
      </c>
      <c r="I626" s="5">
        <v>30240</v>
      </c>
      <c r="J626" s="24">
        <f t="shared" si="81"/>
        <v>33264</v>
      </c>
      <c r="K626" s="24">
        <f t="shared" si="82"/>
        <v>36288</v>
      </c>
      <c r="L626" s="24">
        <f t="shared" si="83"/>
        <v>39312</v>
      </c>
      <c r="M626" s="24">
        <f t="shared" si="84"/>
        <v>42336</v>
      </c>
      <c r="N626" s="24">
        <f t="shared" si="85"/>
        <v>43848</v>
      </c>
      <c r="O626" s="6" t="s">
        <v>4362</v>
      </c>
      <c r="P626" s="6" t="s">
        <v>4376</v>
      </c>
      <c r="Q626" s="6" t="s">
        <v>33</v>
      </c>
      <c r="R626" s="44"/>
      <c r="S626" s="25"/>
      <c r="T626" s="25" t="str">
        <f t="shared" si="86"/>
        <v/>
      </c>
      <c r="U626" s="25"/>
      <c r="V626" s="78"/>
      <c r="W626" s="25"/>
    </row>
    <row r="627" spans="1:27" ht="60" x14ac:dyDescent="0.2">
      <c r="A627" s="24">
        <v>625</v>
      </c>
      <c r="B627" s="4" t="s">
        <v>3792</v>
      </c>
      <c r="C627" s="5" t="s">
        <v>3793</v>
      </c>
      <c r="D627" s="4" t="s">
        <v>4180</v>
      </c>
      <c r="E627" s="5" t="s">
        <v>4181</v>
      </c>
      <c r="F627" s="4" t="s">
        <v>4182</v>
      </c>
      <c r="G627" s="5" t="s">
        <v>4183</v>
      </c>
      <c r="H627" s="4" t="s">
        <v>4182</v>
      </c>
      <c r="I627" s="5">
        <v>12600</v>
      </c>
      <c r="J627" s="24">
        <f t="shared" si="81"/>
        <v>13860</v>
      </c>
      <c r="K627" s="24">
        <f t="shared" si="82"/>
        <v>15120</v>
      </c>
      <c r="L627" s="24">
        <f t="shared" si="83"/>
        <v>16380</v>
      </c>
      <c r="M627" s="24">
        <f t="shared" si="84"/>
        <v>17640</v>
      </c>
      <c r="N627" s="24">
        <f t="shared" si="85"/>
        <v>18270</v>
      </c>
      <c r="O627" s="6" t="s">
        <v>4184</v>
      </c>
      <c r="P627" s="6" t="s">
        <v>3895</v>
      </c>
      <c r="Q627" s="6" t="s">
        <v>607</v>
      </c>
      <c r="R627" s="44"/>
      <c r="S627" s="25"/>
      <c r="T627" s="25" t="str">
        <f t="shared" si="86"/>
        <v/>
      </c>
      <c r="U627" s="25"/>
      <c r="V627" s="78"/>
      <c r="W627" s="25"/>
    </row>
    <row r="628" spans="1:27" ht="90" x14ac:dyDescent="0.2">
      <c r="A628" s="24">
        <v>626</v>
      </c>
      <c r="B628" s="4" t="s">
        <v>3792</v>
      </c>
      <c r="C628" s="14" t="s">
        <v>3793</v>
      </c>
      <c r="D628" s="7" t="s">
        <v>4454</v>
      </c>
      <c r="E628" s="5" t="s">
        <v>4455</v>
      </c>
      <c r="F628" s="4" t="s">
        <v>4456</v>
      </c>
      <c r="G628" s="5" t="s">
        <v>4457</v>
      </c>
      <c r="H628" s="4" t="s">
        <v>4456</v>
      </c>
      <c r="I628" s="5">
        <v>26460</v>
      </c>
      <c r="J628" s="24">
        <f t="shared" si="81"/>
        <v>29106</v>
      </c>
      <c r="K628" s="24">
        <f t="shared" si="82"/>
        <v>31752</v>
      </c>
      <c r="L628" s="24">
        <f t="shared" si="83"/>
        <v>34398</v>
      </c>
      <c r="M628" s="24">
        <f t="shared" si="84"/>
        <v>37044</v>
      </c>
      <c r="N628" s="24">
        <f t="shared" si="85"/>
        <v>38367</v>
      </c>
      <c r="O628" s="6" t="s">
        <v>8471</v>
      </c>
      <c r="P628" s="6" t="s">
        <v>8450</v>
      </c>
      <c r="Q628" s="6" t="s">
        <v>33</v>
      </c>
      <c r="R628" s="44"/>
      <c r="S628" s="25"/>
      <c r="T628" s="25" t="str">
        <f t="shared" si="86"/>
        <v/>
      </c>
      <c r="U628" s="25"/>
      <c r="V628" s="78"/>
      <c r="W628" s="25"/>
    </row>
    <row r="629" spans="1:27" ht="30" x14ac:dyDescent="0.2">
      <c r="A629" s="24">
        <v>627</v>
      </c>
      <c r="B629" s="31" t="s">
        <v>6864</v>
      </c>
      <c r="C629" s="19" t="s">
        <v>6865</v>
      </c>
      <c r="D629" s="31" t="s">
        <v>6864</v>
      </c>
      <c r="E629" s="19" t="s">
        <v>6904</v>
      </c>
      <c r="F629" s="32" t="s">
        <v>6905</v>
      </c>
      <c r="G629" s="19" t="s">
        <v>6906</v>
      </c>
      <c r="H629" s="32" t="s">
        <v>6905</v>
      </c>
      <c r="I629" s="5">
        <v>1760</v>
      </c>
      <c r="J629" s="24">
        <f t="shared" si="81"/>
        <v>1936</v>
      </c>
      <c r="K629" s="24">
        <f t="shared" si="82"/>
        <v>2112</v>
      </c>
      <c r="L629" s="24">
        <f t="shared" si="83"/>
        <v>2288</v>
      </c>
      <c r="M629" s="24">
        <f t="shared" si="84"/>
        <v>2464</v>
      </c>
      <c r="N629" s="24">
        <f t="shared" si="85"/>
        <v>2552</v>
      </c>
      <c r="O629" s="6" t="s">
        <v>8472</v>
      </c>
      <c r="P629" s="6" t="s">
        <v>8473</v>
      </c>
      <c r="Q629" s="6" t="s">
        <v>33</v>
      </c>
      <c r="R629" s="25"/>
      <c r="S629" s="25"/>
      <c r="T629" s="25" t="str">
        <f t="shared" si="86"/>
        <v/>
      </c>
      <c r="U629" s="25"/>
      <c r="V629" s="78"/>
      <c r="W629" s="25" t="s">
        <v>2434</v>
      </c>
    </row>
    <row r="630" spans="1:27" ht="30" x14ac:dyDescent="0.2">
      <c r="A630" s="24">
        <v>628</v>
      </c>
      <c r="B630" s="31" t="s">
        <v>6864</v>
      </c>
      <c r="C630" s="19" t="s">
        <v>6865</v>
      </c>
      <c r="D630" s="31" t="s">
        <v>6864</v>
      </c>
      <c r="E630" s="19" t="s">
        <v>6907</v>
      </c>
      <c r="F630" s="32" t="s">
        <v>6908</v>
      </c>
      <c r="G630" s="19" t="s">
        <v>6909</v>
      </c>
      <c r="H630" s="32" t="s">
        <v>6908</v>
      </c>
      <c r="I630" s="5">
        <v>1955</v>
      </c>
      <c r="J630" s="24">
        <f t="shared" si="81"/>
        <v>2150</v>
      </c>
      <c r="K630" s="24">
        <f t="shared" si="82"/>
        <v>2346</v>
      </c>
      <c r="L630" s="24">
        <f t="shared" si="83"/>
        <v>2541</v>
      </c>
      <c r="M630" s="24">
        <f t="shared" si="84"/>
        <v>2737</v>
      </c>
      <c r="N630" s="24">
        <f t="shared" si="85"/>
        <v>2834</v>
      </c>
      <c r="O630" s="6" t="s">
        <v>8472</v>
      </c>
      <c r="P630" s="6" t="s">
        <v>8473</v>
      </c>
      <c r="Q630" s="6" t="s">
        <v>33</v>
      </c>
      <c r="R630" s="25"/>
      <c r="S630" s="25"/>
      <c r="T630" s="25" t="str">
        <f t="shared" si="86"/>
        <v/>
      </c>
      <c r="U630" s="25"/>
      <c r="V630" s="78"/>
      <c r="W630" s="25" t="s">
        <v>2434</v>
      </c>
    </row>
    <row r="631" spans="1:27" ht="30" x14ac:dyDescent="0.2">
      <c r="A631" s="24">
        <v>629</v>
      </c>
      <c r="B631" s="31" t="s">
        <v>6864</v>
      </c>
      <c r="C631" s="19" t="s">
        <v>6865</v>
      </c>
      <c r="D631" s="31" t="s">
        <v>6864</v>
      </c>
      <c r="E631" s="19" t="s">
        <v>6941</v>
      </c>
      <c r="F631" s="33" t="s">
        <v>8189</v>
      </c>
      <c r="G631" s="19" t="s">
        <v>6943</v>
      </c>
      <c r="H631" s="33" t="s">
        <v>6942</v>
      </c>
      <c r="I631" s="5">
        <v>1725</v>
      </c>
      <c r="J631" s="24">
        <f t="shared" si="81"/>
        <v>1897</v>
      </c>
      <c r="K631" s="24">
        <f t="shared" si="82"/>
        <v>2070</v>
      </c>
      <c r="L631" s="24">
        <f t="shared" si="83"/>
        <v>2242</v>
      </c>
      <c r="M631" s="24">
        <f t="shared" si="84"/>
        <v>2415</v>
      </c>
      <c r="N631" s="24">
        <f t="shared" si="85"/>
        <v>2501</v>
      </c>
      <c r="O631" s="6" t="s">
        <v>8472</v>
      </c>
      <c r="P631" s="6" t="s">
        <v>8473</v>
      </c>
      <c r="Q631" s="6" t="s">
        <v>33</v>
      </c>
      <c r="R631" s="25"/>
      <c r="S631" s="25"/>
      <c r="T631" s="25" t="str">
        <f t="shared" si="86"/>
        <v/>
      </c>
      <c r="U631" s="25"/>
      <c r="V631" s="78"/>
      <c r="W631" s="25" t="s">
        <v>2434</v>
      </c>
    </row>
    <row r="632" spans="1:27" ht="30" x14ac:dyDescent="0.2">
      <c r="A632" s="24">
        <v>630</v>
      </c>
      <c r="B632" s="31" t="s">
        <v>6864</v>
      </c>
      <c r="C632" s="19" t="s">
        <v>6865</v>
      </c>
      <c r="D632" s="31" t="s">
        <v>6864</v>
      </c>
      <c r="E632" s="19" t="s">
        <v>6910</v>
      </c>
      <c r="F632" s="107" t="s">
        <v>8163</v>
      </c>
      <c r="G632" s="19" t="s">
        <v>6912</v>
      </c>
      <c r="H632" s="32" t="s">
        <v>6911</v>
      </c>
      <c r="I632" s="5">
        <v>1725</v>
      </c>
      <c r="J632" s="24">
        <f t="shared" si="81"/>
        <v>1897</v>
      </c>
      <c r="K632" s="24">
        <f t="shared" si="82"/>
        <v>2070</v>
      </c>
      <c r="L632" s="24">
        <f t="shared" si="83"/>
        <v>2242</v>
      </c>
      <c r="M632" s="24">
        <f t="shared" si="84"/>
        <v>2415</v>
      </c>
      <c r="N632" s="24">
        <f t="shared" si="85"/>
        <v>2501</v>
      </c>
      <c r="O632" s="6" t="s">
        <v>8472</v>
      </c>
      <c r="P632" s="6" t="s">
        <v>8473</v>
      </c>
      <c r="Q632" s="6" t="s">
        <v>33</v>
      </c>
      <c r="R632" s="25"/>
      <c r="S632" s="25"/>
      <c r="T632" s="25" t="str">
        <f t="shared" si="86"/>
        <v/>
      </c>
      <c r="U632" s="25"/>
      <c r="V632" s="78"/>
      <c r="W632" s="25" t="s">
        <v>2434</v>
      </c>
      <c r="X632" s="65" t="s">
        <v>8078</v>
      </c>
      <c r="Z632" s="3" t="s">
        <v>8292</v>
      </c>
      <c r="AA632" s="3" t="s">
        <v>8292</v>
      </c>
    </row>
    <row r="633" spans="1:27" ht="30" x14ac:dyDescent="0.2">
      <c r="A633" s="24">
        <v>631</v>
      </c>
      <c r="B633" s="31" t="s">
        <v>6864</v>
      </c>
      <c r="C633" s="19" t="s">
        <v>6865</v>
      </c>
      <c r="D633" s="31" t="s">
        <v>6864</v>
      </c>
      <c r="E633" s="19" t="s">
        <v>6910</v>
      </c>
      <c r="F633" s="107" t="s">
        <v>8163</v>
      </c>
      <c r="G633" s="19" t="s">
        <v>6916</v>
      </c>
      <c r="H633" s="32" t="s">
        <v>6915</v>
      </c>
      <c r="I633" s="5">
        <v>4658</v>
      </c>
      <c r="J633" s="24">
        <f t="shared" si="81"/>
        <v>5123</v>
      </c>
      <c r="K633" s="24">
        <f t="shared" si="82"/>
        <v>5589</v>
      </c>
      <c r="L633" s="24">
        <f t="shared" si="83"/>
        <v>6055</v>
      </c>
      <c r="M633" s="24">
        <f t="shared" si="84"/>
        <v>6521</v>
      </c>
      <c r="N633" s="24">
        <f t="shared" si="85"/>
        <v>6754</v>
      </c>
      <c r="O633" s="6" t="s">
        <v>8472</v>
      </c>
      <c r="P633" s="6" t="s">
        <v>8473</v>
      </c>
      <c r="Q633" s="6" t="s">
        <v>33</v>
      </c>
      <c r="R633" s="25"/>
      <c r="S633" s="25"/>
      <c r="T633" s="25" t="str">
        <f t="shared" si="86"/>
        <v/>
      </c>
      <c r="U633" s="25"/>
      <c r="V633" s="78"/>
      <c r="W633" s="25" t="s">
        <v>2434</v>
      </c>
      <c r="X633" s="65" t="s">
        <v>8080</v>
      </c>
      <c r="Z633" s="3" t="s">
        <v>8292</v>
      </c>
      <c r="AA633" s="3" t="s">
        <v>8292</v>
      </c>
    </row>
    <row r="634" spans="1:27" ht="30" x14ac:dyDescent="0.2">
      <c r="A634" s="24">
        <v>632</v>
      </c>
      <c r="B634" s="31" t="s">
        <v>6864</v>
      </c>
      <c r="C634" s="19" t="s">
        <v>6865</v>
      </c>
      <c r="D634" s="31" t="s">
        <v>6864</v>
      </c>
      <c r="E634" s="19" t="s">
        <v>6910</v>
      </c>
      <c r="F634" s="107" t="s">
        <v>8163</v>
      </c>
      <c r="G634" s="19" t="s">
        <v>6914</v>
      </c>
      <c r="H634" s="32" t="s">
        <v>6913</v>
      </c>
      <c r="I634" s="5">
        <v>3105</v>
      </c>
      <c r="J634" s="24">
        <f t="shared" si="81"/>
        <v>3415</v>
      </c>
      <c r="K634" s="24">
        <f t="shared" si="82"/>
        <v>3726</v>
      </c>
      <c r="L634" s="24">
        <f t="shared" si="83"/>
        <v>4036</v>
      </c>
      <c r="M634" s="24">
        <f t="shared" si="84"/>
        <v>4347</v>
      </c>
      <c r="N634" s="24">
        <f t="shared" si="85"/>
        <v>4502</v>
      </c>
      <c r="O634" s="6" t="s">
        <v>8472</v>
      </c>
      <c r="P634" s="6" t="s">
        <v>8473</v>
      </c>
      <c r="Q634" s="6" t="s">
        <v>33</v>
      </c>
      <c r="R634" s="25"/>
      <c r="S634" s="25"/>
      <c r="T634" s="25" t="str">
        <f t="shared" si="86"/>
        <v/>
      </c>
      <c r="U634" s="25"/>
      <c r="V634" s="78"/>
      <c r="W634" s="25" t="s">
        <v>2434</v>
      </c>
      <c r="X634" s="65" t="s">
        <v>8079</v>
      </c>
      <c r="Z634" s="3" t="s">
        <v>8292</v>
      </c>
      <c r="AA634" s="3" t="s">
        <v>8292</v>
      </c>
    </row>
    <row r="635" spans="1:27" ht="30" x14ac:dyDescent="0.2">
      <c r="A635" s="24">
        <v>633</v>
      </c>
      <c r="B635" s="31" t="s">
        <v>6864</v>
      </c>
      <c r="C635" s="19" t="s">
        <v>6865</v>
      </c>
      <c r="D635" s="31" t="s">
        <v>6864</v>
      </c>
      <c r="E635" s="19" t="s">
        <v>6950</v>
      </c>
      <c r="F635" s="107" t="s">
        <v>8167</v>
      </c>
      <c r="G635" s="19" t="s">
        <v>6954</v>
      </c>
      <c r="H635" s="32" t="s">
        <v>6953</v>
      </c>
      <c r="I635" s="5">
        <v>2591</v>
      </c>
      <c r="J635" s="24">
        <f t="shared" si="81"/>
        <v>2850</v>
      </c>
      <c r="K635" s="24">
        <f t="shared" si="82"/>
        <v>3109</v>
      </c>
      <c r="L635" s="24">
        <f t="shared" si="83"/>
        <v>3368</v>
      </c>
      <c r="M635" s="24">
        <f t="shared" si="84"/>
        <v>3627</v>
      </c>
      <c r="N635" s="24">
        <f t="shared" si="85"/>
        <v>3756</v>
      </c>
      <c r="O635" s="6" t="s">
        <v>8472</v>
      </c>
      <c r="P635" s="6" t="s">
        <v>8473</v>
      </c>
      <c r="Q635" s="6" t="s">
        <v>33</v>
      </c>
      <c r="R635" s="25"/>
      <c r="S635" s="25"/>
      <c r="T635" s="25" t="str">
        <f t="shared" si="86"/>
        <v/>
      </c>
      <c r="U635" s="25"/>
      <c r="V635" s="78"/>
      <c r="W635" s="25" t="s">
        <v>2434</v>
      </c>
      <c r="X635" s="65" t="s">
        <v>8088</v>
      </c>
      <c r="Z635" s="3" t="s">
        <v>8292</v>
      </c>
      <c r="AA635" s="3" t="s">
        <v>8292</v>
      </c>
    </row>
    <row r="636" spans="1:27" ht="30" x14ac:dyDescent="0.2">
      <c r="A636" s="24">
        <v>634</v>
      </c>
      <c r="B636" s="31" t="s">
        <v>6864</v>
      </c>
      <c r="C636" s="19" t="s">
        <v>6865</v>
      </c>
      <c r="D636" s="31" t="s">
        <v>6864</v>
      </c>
      <c r="E636" s="19" t="s">
        <v>6950</v>
      </c>
      <c r="F636" s="107" t="s">
        <v>8167</v>
      </c>
      <c r="G636" s="19" t="s">
        <v>6952</v>
      </c>
      <c r="H636" s="32" t="s">
        <v>6951</v>
      </c>
      <c r="I636" s="5">
        <v>1955</v>
      </c>
      <c r="J636" s="24">
        <f t="shared" si="81"/>
        <v>2150</v>
      </c>
      <c r="K636" s="24">
        <f t="shared" si="82"/>
        <v>2346</v>
      </c>
      <c r="L636" s="24">
        <f t="shared" si="83"/>
        <v>2541</v>
      </c>
      <c r="M636" s="24">
        <f t="shared" si="84"/>
        <v>2737</v>
      </c>
      <c r="N636" s="24">
        <f t="shared" si="85"/>
        <v>2834</v>
      </c>
      <c r="O636" s="6" t="s">
        <v>8472</v>
      </c>
      <c r="P636" s="6" t="s">
        <v>8473</v>
      </c>
      <c r="Q636" s="6" t="s">
        <v>33</v>
      </c>
      <c r="R636" s="25"/>
      <c r="S636" s="25"/>
      <c r="T636" s="25" t="str">
        <f t="shared" si="86"/>
        <v/>
      </c>
      <c r="U636" s="25"/>
      <c r="V636" s="78"/>
      <c r="W636" s="25" t="s">
        <v>2434</v>
      </c>
      <c r="X636" s="65" t="s">
        <v>8087</v>
      </c>
      <c r="Z636" s="3" t="s">
        <v>8292</v>
      </c>
      <c r="AA636" s="3" t="s">
        <v>8292</v>
      </c>
    </row>
    <row r="637" spans="1:27" ht="30" x14ac:dyDescent="0.2">
      <c r="A637" s="24">
        <v>635</v>
      </c>
      <c r="B637" s="31" t="s">
        <v>6864</v>
      </c>
      <c r="C637" s="19" t="s">
        <v>6865</v>
      </c>
      <c r="D637" s="31" t="s">
        <v>6864</v>
      </c>
      <c r="E637" s="19" t="s">
        <v>6926</v>
      </c>
      <c r="F637" s="108" t="s">
        <v>8164</v>
      </c>
      <c r="G637" s="19" t="s">
        <v>6930</v>
      </c>
      <c r="H637" s="33" t="s">
        <v>6929</v>
      </c>
      <c r="I637" s="5">
        <v>1955</v>
      </c>
      <c r="J637" s="24">
        <f t="shared" si="81"/>
        <v>2150</v>
      </c>
      <c r="K637" s="24">
        <f t="shared" si="82"/>
        <v>2346</v>
      </c>
      <c r="L637" s="24">
        <f t="shared" si="83"/>
        <v>2541</v>
      </c>
      <c r="M637" s="24">
        <f t="shared" si="84"/>
        <v>2737</v>
      </c>
      <c r="N637" s="24">
        <f t="shared" si="85"/>
        <v>2834</v>
      </c>
      <c r="O637" s="6" t="s">
        <v>8472</v>
      </c>
      <c r="P637" s="6" t="s">
        <v>8473</v>
      </c>
      <c r="Q637" s="6" t="s">
        <v>33</v>
      </c>
      <c r="R637" s="25"/>
      <c r="S637" s="25"/>
      <c r="T637" s="25" t="str">
        <f t="shared" si="86"/>
        <v/>
      </c>
      <c r="U637" s="25"/>
      <c r="V637" s="78"/>
      <c r="W637" s="25" t="s">
        <v>2434</v>
      </c>
      <c r="X637" s="65" t="s">
        <v>8082</v>
      </c>
      <c r="Z637" s="3" t="s">
        <v>8292</v>
      </c>
      <c r="AA637" s="3" t="s">
        <v>8292</v>
      </c>
    </row>
    <row r="638" spans="1:27" ht="30" x14ac:dyDescent="0.2">
      <c r="A638" s="24">
        <v>636</v>
      </c>
      <c r="B638" s="31" t="s">
        <v>6864</v>
      </c>
      <c r="C638" s="19" t="s">
        <v>6865</v>
      </c>
      <c r="D638" s="31" t="s">
        <v>6864</v>
      </c>
      <c r="E638" s="19" t="s">
        <v>6926</v>
      </c>
      <c r="F638" s="108" t="s">
        <v>8164</v>
      </c>
      <c r="G638" s="19" t="s">
        <v>6928</v>
      </c>
      <c r="H638" s="33" t="s">
        <v>6927</v>
      </c>
      <c r="I638" s="5">
        <v>1553</v>
      </c>
      <c r="J638" s="24">
        <f t="shared" si="81"/>
        <v>1708</v>
      </c>
      <c r="K638" s="24">
        <f t="shared" si="82"/>
        <v>1863</v>
      </c>
      <c r="L638" s="24">
        <f t="shared" si="83"/>
        <v>2018</v>
      </c>
      <c r="M638" s="24">
        <f t="shared" si="84"/>
        <v>2174</v>
      </c>
      <c r="N638" s="24">
        <f t="shared" si="85"/>
        <v>2251</v>
      </c>
      <c r="O638" s="6" t="s">
        <v>8472</v>
      </c>
      <c r="P638" s="6" t="s">
        <v>8473</v>
      </c>
      <c r="Q638" s="6" t="s">
        <v>33</v>
      </c>
      <c r="R638" s="25"/>
      <c r="S638" s="25"/>
      <c r="T638" s="25" t="str">
        <f t="shared" si="86"/>
        <v/>
      </c>
      <c r="U638" s="25"/>
      <c r="V638" s="78"/>
      <c r="W638" s="25" t="s">
        <v>2434</v>
      </c>
      <c r="X638" s="65" t="s">
        <v>8081</v>
      </c>
      <c r="Z638" s="3" t="s">
        <v>8292</v>
      </c>
      <c r="AA638" s="3" t="s">
        <v>8292</v>
      </c>
    </row>
    <row r="639" spans="1:27" ht="45" x14ac:dyDescent="0.2">
      <c r="A639" s="24">
        <v>637</v>
      </c>
      <c r="B639" s="31" t="s">
        <v>6864</v>
      </c>
      <c r="C639" s="19" t="s">
        <v>6865</v>
      </c>
      <c r="D639" s="31" t="s">
        <v>6864</v>
      </c>
      <c r="E639" s="19" t="s">
        <v>6936</v>
      </c>
      <c r="F639" s="107" t="s">
        <v>8166</v>
      </c>
      <c r="G639" s="19" t="s">
        <v>6940</v>
      </c>
      <c r="H639" s="32" t="s">
        <v>6939</v>
      </c>
      <c r="I639" s="5">
        <v>1840</v>
      </c>
      <c r="J639" s="24">
        <f t="shared" si="81"/>
        <v>2024</v>
      </c>
      <c r="K639" s="24">
        <f t="shared" si="82"/>
        <v>2208</v>
      </c>
      <c r="L639" s="24">
        <f t="shared" si="83"/>
        <v>2392</v>
      </c>
      <c r="M639" s="24">
        <f t="shared" si="84"/>
        <v>2576</v>
      </c>
      <c r="N639" s="24">
        <f t="shared" si="85"/>
        <v>2668</v>
      </c>
      <c r="O639" s="6" t="s">
        <v>8472</v>
      </c>
      <c r="P639" s="6" t="s">
        <v>8473</v>
      </c>
      <c r="Q639" s="6" t="s">
        <v>33</v>
      </c>
      <c r="R639" s="25"/>
      <c r="S639" s="25"/>
      <c r="T639" s="25" t="str">
        <f t="shared" si="86"/>
        <v/>
      </c>
      <c r="U639" s="25"/>
      <c r="V639" s="78"/>
      <c r="W639" s="25" t="s">
        <v>2434</v>
      </c>
      <c r="X639" s="65" t="s">
        <v>8086</v>
      </c>
      <c r="Z639" s="3" t="s">
        <v>8292</v>
      </c>
      <c r="AA639" s="3" t="s">
        <v>8292</v>
      </c>
    </row>
    <row r="640" spans="1:27" ht="45" x14ac:dyDescent="0.2">
      <c r="A640" s="24">
        <v>638</v>
      </c>
      <c r="B640" s="31" t="s">
        <v>6864</v>
      </c>
      <c r="C640" s="19" t="s">
        <v>6865</v>
      </c>
      <c r="D640" s="31" t="s">
        <v>6864</v>
      </c>
      <c r="E640" s="19" t="s">
        <v>6936</v>
      </c>
      <c r="F640" s="107" t="s">
        <v>8166</v>
      </c>
      <c r="G640" s="19" t="s">
        <v>6938</v>
      </c>
      <c r="H640" s="32" t="s">
        <v>6937</v>
      </c>
      <c r="I640" s="5">
        <v>1035</v>
      </c>
      <c r="J640" s="24">
        <f t="shared" si="81"/>
        <v>1138</v>
      </c>
      <c r="K640" s="24">
        <f t="shared" si="82"/>
        <v>1242</v>
      </c>
      <c r="L640" s="24">
        <f t="shared" si="83"/>
        <v>1345</v>
      </c>
      <c r="M640" s="24">
        <f t="shared" si="84"/>
        <v>1449</v>
      </c>
      <c r="N640" s="24">
        <f t="shared" si="85"/>
        <v>1500</v>
      </c>
      <c r="O640" s="6" t="s">
        <v>8472</v>
      </c>
      <c r="P640" s="6" t="s">
        <v>8473</v>
      </c>
      <c r="Q640" s="6" t="s">
        <v>33</v>
      </c>
      <c r="R640" s="25"/>
      <c r="S640" s="25"/>
      <c r="T640" s="25" t="str">
        <f t="shared" si="86"/>
        <v/>
      </c>
      <c r="U640" s="25"/>
      <c r="V640" s="78"/>
      <c r="W640" s="25" t="s">
        <v>2434</v>
      </c>
      <c r="X640" s="65" t="s">
        <v>8085</v>
      </c>
      <c r="Z640" s="3" t="s">
        <v>8292</v>
      </c>
      <c r="AA640" s="3" t="s">
        <v>8292</v>
      </c>
    </row>
    <row r="641" spans="1:27" ht="30" x14ac:dyDescent="0.2">
      <c r="A641" s="24">
        <v>639</v>
      </c>
      <c r="B641" s="31" t="s">
        <v>6864</v>
      </c>
      <c r="C641" s="19" t="s">
        <v>6865</v>
      </c>
      <c r="D641" s="31" t="s">
        <v>6864</v>
      </c>
      <c r="E641" s="19" t="s">
        <v>6931</v>
      </c>
      <c r="F641" s="107" t="s">
        <v>8165</v>
      </c>
      <c r="G641" s="19" t="s">
        <v>6935</v>
      </c>
      <c r="H641" s="32" t="s">
        <v>6934</v>
      </c>
      <c r="I641" s="5">
        <v>1857</v>
      </c>
      <c r="J641" s="24">
        <f t="shared" si="81"/>
        <v>2042</v>
      </c>
      <c r="K641" s="24">
        <f t="shared" si="82"/>
        <v>2228</v>
      </c>
      <c r="L641" s="24">
        <f t="shared" si="83"/>
        <v>2414</v>
      </c>
      <c r="M641" s="24">
        <f t="shared" si="84"/>
        <v>2599</v>
      </c>
      <c r="N641" s="24">
        <f t="shared" si="85"/>
        <v>2692</v>
      </c>
      <c r="O641" s="6" t="s">
        <v>8472</v>
      </c>
      <c r="P641" s="6" t="s">
        <v>8473</v>
      </c>
      <c r="Q641" s="6" t="s">
        <v>33</v>
      </c>
      <c r="R641" s="25"/>
      <c r="S641" s="25"/>
      <c r="T641" s="25" t="str">
        <f t="shared" si="86"/>
        <v/>
      </c>
      <c r="U641" s="25"/>
      <c r="V641" s="78"/>
      <c r="W641" s="25" t="s">
        <v>2434</v>
      </c>
      <c r="X641" s="65" t="s">
        <v>8084</v>
      </c>
      <c r="Z641" s="3" t="s">
        <v>8292</v>
      </c>
      <c r="AA641" s="3" t="s">
        <v>8292</v>
      </c>
    </row>
    <row r="642" spans="1:27" ht="30" x14ac:dyDescent="0.2">
      <c r="A642" s="24">
        <v>640</v>
      </c>
      <c r="B642" s="31" t="s">
        <v>6864</v>
      </c>
      <c r="C642" s="19" t="s">
        <v>6865</v>
      </c>
      <c r="D642" s="31" t="s">
        <v>6864</v>
      </c>
      <c r="E642" s="19" t="s">
        <v>6931</v>
      </c>
      <c r="F642" s="107" t="s">
        <v>8165</v>
      </c>
      <c r="G642" s="19" t="s">
        <v>6933</v>
      </c>
      <c r="H642" s="32" t="s">
        <v>6932</v>
      </c>
      <c r="I642" s="5">
        <v>1369</v>
      </c>
      <c r="J642" s="24">
        <f t="shared" si="81"/>
        <v>1505</v>
      </c>
      <c r="K642" s="24">
        <f t="shared" si="82"/>
        <v>1642</v>
      </c>
      <c r="L642" s="24">
        <f t="shared" si="83"/>
        <v>1779</v>
      </c>
      <c r="M642" s="24">
        <f t="shared" si="84"/>
        <v>1916</v>
      </c>
      <c r="N642" s="24">
        <f t="shared" si="85"/>
        <v>1985</v>
      </c>
      <c r="O642" s="6" t="s">
        <v>8472</v>
      </c>
      <c r="P642" s="6" t="s">
        <v>8473</v>
      </c>
      <c r="Q642" s="6" t="s">
        <v>33</v>
      </c>
      <c r="R642" s="25"/>
      <c r="S642" s="25"/>
      <c r="T642" s="25" t="str">
        <f t="shared" si="86"/>
        <v/>
      </c>
      <c r="U642" s="25"/>
      <c r="V642" s="78"/>
      <c r="W642" s="25" t="s">
        <v>2434</v>
      </c>
      <c r="X642" s="65" t="s">
        <v>8083</v>
      </c>
      <c r="Z642" s="3" t="s">
        <v>8292</v>
      </c>
      <c r="AA642" s="3" t="s">
        <v>8292</v>
      </c>
    </row>
    <row r="643" spans="1:27" ht="30" x14ac:dyDescent="0.2">
      <c r="A643" s="24">
        <v>641</v>
      </c>
      <c r="B643" s="31" t="s">
        <v>6864</v>
      </c>
      <c r="C643" s="19" t="s">
        <v>6865</v>
      </c>
      <c r="D643" s="31" t="s">
        <v>6864</v>
      </c>
      <c r="E643" s="19" t="s">
        <v>6947</v>
      </c>
      <c r="F643" s="32" t="s">
        <v>6948</v>
      </c>
      <c r="G643" s="19" t="s">
        <v>6949</v>
      </c>
      <c r="H643" s="32" t="s">
        <v>6948</v>
      </c>
      <c r="I643" s="5">
        <v>1466</v>
      </c>
      <c r="J643" s="24">
        <f t="shared" si="81"/>
        <v>1612</v>
      </c>
      <c r="K643" s="24">
        <f t="shared" si="82"/>
        <v>1759</v>
      </c>
      <c r="L643" s="24">
        <f t="shared" si="83"/>
        <v>1905</v>
      </c>
      <c r="M643" s="24">
        <f t="shared" si="84"/>
        <v>2052</v>
      </c>
      <c r="N643" s="24">
        <f t="shared" si="85"/>
        <v>2125</v>
      </c>
      <c r="O643" s="6" t="s">
        <v>8472</v>
      </c>
      <c r="P643" s="6" t="s">
        <v>8473</v>
      </c>
      <c r="Q643" s="6" t="s">
        <v>33</v>
      </c>
      <c r="R643" s="25"/>
      <c r="S643" s="25"/>
      <c r="T643" s="25" t="str">
        <f t="shared" si="86"/>
        <v/>
      </c>
      <c r="U643" s="25"/>
      <c r="V643" s="78"/>
      <c r="W643" s="25" t="s">
        <v>2434</v>
      </c>
    </row>
    <row r="644" spans="1:27" ht="30" x14ac:dyDescent="0.2">
      <c r="A644" s="24">
        <v>642</v>
      </c>
      <c r="B644" s="31" t="s">
        <v>6864</v>
      </c>
      <c r="C644" s="19" t="s">
        <v>6865</v>
      </c>
      <c r="D644" s="31" t="s">
        <v>6864</v>
      </c>
      <c r="E644" s="19" t="s">
        <v>6920</v>
      </c>
      <c r="F644" s="32" t="s">
        <v>6921</v>
      </c>
      <c r="G644" s="19" t="s">
        <v>6922</v>
      </c>
      <c r="H644" s="32" t="s">
        <v>6921</v>
      </c>
      <c r="I644" s="5">
        <v>5175</v>
      </c>
      <c r="J644" s="24">
        <f t="shared" si="81"/>
        <v>5692</v>
      </c>
      <c r="K644" s="24">
        <f t="shared" si="82"/>
        <v>6210</v>
      </c>
      <c r="L644" s="24">
        <f t="shared" si="83"/>
        <v>6727</v>
      </c>
      <c r="M644" s="24">
        <f t="shared" si="84"/>
        <v>7245</v>
      </c>
      <c r="N644" s="24">
        <f t="shared" si="85"/>
        <v>7503</v>
      </c>
      <c r="O644" s="6" t="s">
        <v>8472</v>
      </c>
      <c r="P644" s="6" t="s">
        <v>8473</v>
      </c>
      <c r="Q644" s="6" t="s">
        <v>33</v>
      </c>
      <c r="R644" s="25"/>
      <c r="S644" s="25"/>
      <c r="T644" s="25" t="str">
        <f t="shared" si="86"/>
        <v/>
      </c>
      <c r="U644" s="25"/>
      <c r="V644" s="78"/>
      <c r="W644" s="25" t="s">
        <v>2434</v>
      </c>
    </row>
    <row r="645" spans="1:27" ht="30" x14ac:dyDescent="0.2">
      <c r="A645" s="24">
        <v>643</v>
      </c>
      <c r="B645" s="31" t="s">
        <v>6864</v>
      </c>
      <c r="C645" s="19" t="s">
        <v>6865</v>
      </c>
      <c r="D645" s="31" t="s">
        <v>6864</v>
      </c>
      <c r="E645" s="19" t="s">
        <v>6923</v>
      </c>
      <c r="F645" s="32" t="s">
        <v>6924</v>
      </c>
      <c r="G645" s="19" t="s">
        <v>6925</v>
      </c>
      <c r="H645" s="32" t="s">
        <v>6924</v>
      </c>
      <c r="I645" s="5">
        <v>6210</v>
      </c>
      <c r="J645" s="24">
        <f t="shared" ref="J645:J708" si="87">ROUNDDOWN(I645*1.1,0)</f>
        <v>6831</v>
      </c>
      <c r="K645" s="24">
        <f t="shared" ref="K645:K708" si="88">ROUNDDOWN(20%*I645+I645,0)</f>
        <v>7452</v>
      </c>
      <c r="L645" s="24">
        <f t="shared" ref="L645:L708" si="89">ROUNDDOWN(30%*I645+I645,0)</f>
        <v>8073</v>
      </c>
      <c r="M645" s="24">
        <f t="shared" ref="M645:M708" si="90">ROUNDDOWN((I645*1.4),0)</f>
        <v>8694</v>
      </c>
      <c r="N645" s="24">
        <f t="shared" ref="N645:N708" si="91">ROUNDDOWN(I645*(1+45%),0)</f>
        <v>9004</v>
      </c>
      <c r="O645" s="6" t="s">
        <v>8472</v>
      </c>
      <c r="P645" s="6" t="s">
        <v>8473</v>
      </c>
      <c r="Q645" s="6" t="s">
        <v>33</v>
      </c>
      <c r="R645" s="25"/>
      <c r="S645" s="25"/>
      <c r="T645" s="25" t="str">
        <f t="shared" si="86"/>
        <v/>
      </c>
      <c r="U645" s="25"/>
      <c r="V645" s="78"/>
      <c r="W645" s="25" t="s">
        <v>2434</v>
      </c>
    </row>
    <row r="646" spans="1:27" ht="45" x14ac:dyDescent="0.2">
      <c r="A646" s="24">
        <v>644</v>
      </c>
      <c r="B646" s="31" t="s">
        <v>6864</v>
      </c>
      <c r="C646" s="19" t="s">
        <v>6865</v>
      </c>
      <c r="D646" s="31" t="s">
        <v>6864</v>
      </c>
      <c r="E646" s="19" t="s">
        <v>6955</v>
      </c>
      <c r="F646" s="107" t="s">
        <v>8168</v>
      </c>
      <c r="G646" s="19" t="s">
        <v>6961</v>
      </c>
      <c r="H646" s="32" t="s">
        <v>6960</v>
      </c>
      <c r="I646" s="5">
        <v>1501</v>
      </c>
      <c r="J646" s="24">
        <f t="shared" si="87"/>
        <v>1651</v>
      </c>
      <c r="K646" s="24">
        <f t="shared" si="88"/>
        <v>1801</v>
      </c>
      <c r="L646" s="24">
        <f t="shared" si="89"/>
        <v>1951</v>
      </c>
      <c r="M646" s="24">
        <f t="shared" si="90"/>
        <v>2101</v>
      </c>
      <c r="N646" s="24">
        <f t="shared" si="91"/>
        <v>2176</v>
      </c>
      <c r="O646" s="6" t="s">
        <v>8472</v>
      </c>
      <c r="P646" s="6" t="s">
        <v>8473</v>
      </c>
      <c r="Q646" s="6" t="s">
        <v>33</v>
      </c>
      <c r="R646" s="25"/>
      <c r="S646" s="25"/>
      <c r="T646" s="25" t="str">
        <f t="shared" si="86"/>
        <v/>
      </c>
      <c r="U646" s="25"/>
      <c r="V646" s="78"/>
      <c r="W646" s="25" t="s">
        <v>2434</v>
      </c>
      <c r="X646" s="65" t="s">
        <v>8091</v>
      </c>
      <c r="Z646" s="3" t="s">
        <v>8292</v>
      </c>
      <c r="AA646" s="3" t="s">
        <v>8292</v>
      </c>
    </row>
    <row r="647" spans="1:27" ht="30" x14ac:dyDescent="0.2">
      <c r="A647" s="24">
        <v>645</v>
      </c>
      <c r="B647" s="31" t="s">
        <v>6864</v>
      </c>
      <c r="C647" s="19" t="s">
        <v>6865</v>
      </c>
      <c r="D647" s="31" t="s">
        <v>6864</v>
      </c>
      <c r="E647" s="19" t="s">
        <v>6955</v>
      </c>
      <c r="F647" s="108" t="s">
        <v>8168</v>
      </c>
      <c r="G647" s="19" t="s">
        <v>6957</v>
      </c>
      <c r="H647" s="33" t="s">
        <v>6956</v>
      </c>
      <c r="I647" s="5">
        <v>1242</v>
      </c>
      <c r="J647" s="24">
        <f t="shared" si="87"/>
        <v>1366</v>
      </c>
      <c r="K647" s="24">
        <f t="shared" si="88"/>
        <v>1490</v>
      </c>
      <c r="L647" s="24">
        <f t="shared" si="89"/>
        <v>1614</v>
      </c>
      <c r="M647" s="24">
        <f t="shared" si="90"/>
        <v>1738</v>
      </c>
      <c r="N647" s="24">
        <f t="shared" si="91"/>
        <v>1800</v>
      </c>
      <c r="O647" s="6" t="s">
        <v>8472</v>
      </c>
      <c r="P647" s="6" t="s">
        <v>8473</v>
      </c>
      <c r="Q647" s="6" t="s">
        <v>33</v>
      </c>
      <c r="R647" s="25"/>
      <c r="S647" s="25"/>
      <c r="T647" s="25" t="str">
        <f t="shared" si="86"/>
        <v/>
      </c>
      <c r="U647" s="25"/>
      <c r="V647" s="78"/>
      <c r="W647" s="25" t="s">
        <v>2434</v>
      </c>
      <c r="X647" s="65" t="s">
        <v>8089</v>
      </c>
      <c r="Z647" s="3" t="s">
        <v>8292</v>
      </c>
      <c r="AA647" s="3" t="s">
        <v>8292</v>
      </c>
    </row>
    <row r="648" spans="1:27" ht="30" x14ac:dyDescent="0.2">
      <c r="A648" s="24">
        <v>646</v>
      </c>
      <c r="B648" s="31" t="s">
        <v>6864</v>
      </c>
      <c r="C648" s="19" t="s">
        <v>6865</v>
      </c>
      <c r="D648" s="31" t="s">
        <v>6864</v>
      </c>
      <c r="E648" s="19" t="s">
        <v>6955</v>
      </c>
      <c r="F648" s="107" t="s">
        <v>8168</v>
      </c>
      <c r="G648" s="19" t="s">
        <v>6959</v>
      </c>
      <c r="H648" s="32" t="s">
        <v>6958</v>
      </c>
      <c r="I648" s="5">
        <v>1380</v>
      </c>
      <c r="J648" s="24">
        <f t="shared" si="87"/>
        <v>1518</v>
      </c>
      <c r="K648" s="24">
        <f t="shared" si="88"/>
        <v>1656</v>
      </c>
      <c r="L648" s="24">
        <f t="shared" si="89"/>
        <v>1794</v>
      </c>
      <c r="M648" s="24">
        <f t="shared" si="90"/>
        <v>1932</v>
      </c>
      <c r="N648" s="24">
        <f t="shared" si="91"/>
        <v>2001</v>
      </c>
      <c r="O648" s="6" t="s">
        <v>8472</v>
      </c>
      <c r="P648" s="6" t="s">
        <v>8473</v>
      </c>
      <c r="Q648" s="6" t="s">
        <v>33</v>
      </c>
      <c r="R648" s="25"/>
      <c r="S648" s="25"/>
      <c r="T648" s="25" t="str">
        <f t="shared" si="86"/>
        <v/>
      </c>
      <c r="U648" s="25"/>
      <c r="V648" s="78"/>
      <c r="W648" s="25" t="s">
        <v>2434</v>
      </c>
      <c r="X648" s="65" t="s">
        <v>8090</v>
      </c>
      <c r="Z648" s="3" t="s">
        <v>8292</v>
      </c>
      <c r="AA648" s="3" t="s">
        <v>8292</v>
      </c>
    </row>
    <row r="649" spans="1:27" ht="30" x14ac:dyDescent="0.2">
      <c r="A649" s="24">
        <v>647</v>
      </c>
      <c r="B649" s="31" t="s">
        <v>6864</v>
      </c>
      <c r="C649" s="19" t="s">
        <v>6865</v>
      </c>
      <c r="D649" s="31" t="s">
        <v>6864</v>
      </c>
      <c r="E649" s="19" t="s">
        <v>6885</v>
      </c>
      <c r="F649" s="109" t="s">
        <v>8161</v>
      </c>
      <c r="G649" s="19" t="s">
        <v>6887</v>
      </c>
      <c r="H649" s="29" t="s">
        <v>6886</v>
      </c>
      <c r="I649" s="28">
        <v>3750</v>
      </c>
      <c r="J649" s="24">
        <f t="shared" si="87"/>
        <v>4125</v>
      </c>
      <c r="K649" s="24">
        <f t="shared" si="88"/>
        <v>4500</v>
      </c>
      <c r="L649" s="24">
        <f t="shared" si="89"/>
        <v>4875</v>
      </c>
      <c r="M649" s="24">
        <f t="shared" si="90"/>
        <v>5250</v>
      </c>
      <c r="N649" s="24">
        <f t="shared" si="91"/>
        <v>5437</v>
      </c>
      <c r="O649" s="6" t="s">
        <v>8472</v>
      </c>
      <c r="P649" s="6" t="s">
        <v>8473</v>
      </c>
      <c r="Q649" s="6" t="s">
        <v>33</v>
      </c>
      <c r="R649" s="25"/>
      <c r="S649" s="25"/>
      <c r="T649" s="25" t="str">
        <f t="shared" si="86"/>
        <v/>
      </c>
      <c r="U649" s="25"/>
      <c r="V649" s="78"/>
      <c r="W649" s="25" t="s">
        <v>2434</v>
      </c>
      <c r="X649" s="65" t="s">
        <v>8073</v>
      </c>
      <c r="Z649" s="3" t="s">
        <v>8292</v>
      </c>
      <c r="AA649" s="3" t="s">
        <v>8292</v>
      </c>
    </row>
    <row r="650" spans="1:27" ht="30" x14ac:dyDescent="0.2">
      <c r="A650" s="24">
        <v>648</v>
      </c>
      <c r="B650" s="31" t="s">
        <v>6864</v>
      </c>
      <c r="C650" s="19" t="s">
        <v>6865</v>
      </c>
      <c r="D650" s="31" t="s">
        <v>6864</v>
      </c>
      <c r="E650" s="19" t="s">
        <v>6885</v>
      </c>
      <c r="F650" s="109" t="s">
        <v>8161</v>
      </c>
      <c r="G650" s="19" t="s">
        <v>7098</v>
      </c>
      <c r="H650" s="29" t="s">
        <v>6888</v>
      </c>
      <c r="I650" s="28">
        <v>3150</v>
      </c>
      <c r="J650" s="24">
        <f t="shared" si="87"/>
        <v>3465</v>
      </c>
      <c r="K650" s="24">
        <f t="shared" si="88"/>
        <v>3780</v>
      </c>
      <c r="L650" s="24">
        <f t="shared" si="89"/>
        <v>4095</v>
      </c>
      <c r="M650" s="24">
        <f t="shared" si="90"/>
        <v>4410</v>
      </c>
      <c r="N650" s="24">
        <f t="shared" si="91"/>
        <v>4567</v>
      </c>
      <c r="O650" s="6" t="s">
        <v>8472</v>
      </c>
      <c r="P650" s="6" t="s">
        <v>8473</v>
      </c>
      <c r="Q650" s="6" t="s">
        <v>33</v>
      </c>
      <c r="R650" s="25"/>
      <c r="S650" s="25"/>
      <c r="T650" s="25" t="str">
        <f t="shared" si="86"/>
        <v/>
      </c>
      <c r="U650" s="25"/>
      <c r="V650" s="78"/>
      <c r="W650" s="25" t="s">
        <v>2434</v>
      </c>
      <c r="X650" s="65" t="s">
        <v>8074</v>
      </c>
      <c r="Z650" s="3" t="s">
        <v>8292</v>
      </c>
      <c r="AA650" s="3" t="s">
        <v>8292</v>
      </c>
    </row>
    <row r="651" spans="1:27" ht="30" x14ac:dyDescent="0.2">
      <c r="A651" s="24">
        <v>649</v>
      </c>
      <c r="B651" s="31" t="s">
        <v>6864</v>
      </c>
      <c r="C651" s="19" t="s">
        <v>6865</v>
      </c>
      <c r="D651" s="31" t="s">
        <v>6864</v>
      </c>
      <c r="E651" s="19" t="s">
        <v>6885</v>
      </c>
      <c r="F651" s="109" t="s">
        <v>8161</v>
      </c>
      <c r="G651" s="19" t="s">
        <v>7099</v>
      </c>
      <c r="H651" s="29" t="s">
        <v>6889</v>
      </c>
      <c r="I651" s="28">
        <v>3150</v>
      </c>
      <c r="J651" s="24">
        <f t="shared" si="87"/>
        <v>3465</v>
      </c>
      <c r="K651" s="24">
        <f t="shared" si="88"/>
        <v>3780</v>
      </c>
      <c r="L651" s="24">
        <f t="shared" si="89"/>
        <v>4095</v>
      </c>
      <c r="M651" s="24">
        <f t="shared" si="90"/>
        <v>4410</v>
      </c>
      <c r="N651" s="24">
        <f t="shared" si="91"/>
        <v>4567</v>
      </c>
      <c r="O651" s="6" t="s">
        <v>8472</v>
      </c>
      <c r="P651" s="6" t="s">
        <v>8473</v>
      </c>
      <c r="Q651" s="6" t="s">
        <v>33</v>
      </c>
      <c r="R651" s="25"/>
      <c r="S651" s="25"/>
      <c r="T651" s="25" t="str">
        <f t="shared" si="86"/>
        <v/>
      </c>
      <c r="U651" s="25"/>
      <c r="V651" s="78"/>
      <c r="W651" s="25" t="s">
        <v>2434</v>
      </c>
      <c r="X651" s="65" t="s">
        <v>8075</v>
      </c>
      <c r="Z651" s="3" t="s">
        <v>8292</v>
      </c>
      <c r="AA651" s="3" t="s">
        <v>8292</v>
      </c>
    </row>
    <row r="652" spans="1:27" ht="30" x14ac:dyDescent="0.2">
      <c r="A652" s="24">
        <v>650</v>
      </c>
      <c r="B652" s="31" t="s">
        <v>6864</v>
      </c>
      <c r="C652" s="19" t="s">
        <v>6865</v>
      </c>
      <c r="D652" s="31" t="s">
        <v>6864</v>
      </c>
      <c r="E652" s="19" t="s">
        <v>6899</v>
      </c>
      <c r="F652" s="107" t="s">
        <v>8162</v>
      </c>
      <c r="G652" s="19" t="s">
        <v>6903</v>
      </c>
      <c r="H652" s="32" t="s">
        <v>6902</v>
      </c>
      <c r="I652" s="5">
        <v>1553</v>
      </c>
      <c r="J652" s="24">
        <f t="shared" si="87"/>
        <v>1708</v>
      </c>
      <c r="K652" s="24">
        <f t="shared" si="88"/>
        <v>1863</v>
      </c>
      <c r="L652" s="24">
        <f t="shared" si="89"/>
        <v>2018</v>
      </c>
      <c r="M652" s="24">
        <f t="shared" si="90"/>
        <v>2174</v>
      </c>
      <c r="N652" s="24">
        <f t="shared" si="91"/>
        <v>2251</v>
      </c>
      <c r="O652" s="6" t="s">
        <v>8472</v>
      </c>
      <c r="P652" s="6" t="s">
        <v>8473</v>
      </c>
      <c r="Q652" s="6" t="s">
        <v>33</v>
      </c>
      <c r="R652" s="25"/>
      <c r="S652" s="25"/>
      <c r="T652" s="25" t="str">
        <f t="shared" si="86"/>
        <v/>
      </c>
      <c r="U652" s="25"/>
      <c r="V652" s="78"/>
      <c r="W652" s="25" t="s">
        <v>2434</v>
      </c>
      <c r="X652" s="65" t="s">
        <v>8077</v>
      </c>
      <c r="Z652" s="3" t="s">
        <v>8292</v>
      </c>
      <c r="AA652" s="3" t="s">
        <v>8292</v>
      </c>
    </row>
    <row r="653" spans="1:27" ht="30" x14ac:dyDescent="0.2">
      <c r="A653" s="24">
        <v>651</v>
      </c>
      <c r="B653" s="31" t="s">
        <v>6864</v>
      </c>
      <c r="C653" s="19" t="s">
        <v>6865</v>
      </c>
      <c r="D653" s="31" t="s">
        <v>6864</v>
      </c>
      <c r="E653" s="19" t="s">
        <v>6899</v>
      </c>
      <c r="F653" s="107" t="s">
        <v>8162</v>
      </c>
      <c r="G653" s="19" t="s">
        <v>6901</v>
      </c>
      <c r="H653" s="32" t="s">
        <v>6900</v>
      </c>
      <c r="I653" s="5">
        <v>978</v>
      </c>
      <c r="J653" s="24">
        <f t="shared" si="87"/>
        <v>1075</v>
      </c>
      <c r="K653" s="24">
        <f t="shared" si="88"/>
        <v>1173</v>
      </c>
      <c r="L653" s="24">
        <f t="shared" si="89"/>
        <v>1271</v>
      </c>
      <c r="M653" s="24">
        <f t="shared" si="90"/>
        <v>1369</v>
      </c>
      <c r="N653" s="24">
        <f t="shared" si="91"/>
        <v>1418</v>
      </c>
      <c r="O653" s="6" t="s">
        <v>8472</v>
      </c>
      <c r="P653" s="6" t="s">
        <v>8473</v>
      </c>
      <c r="Q653" s="6" t="s">
        <v>33</v>
      </c>
      <c r="R653" s="25"/>
      <c r="S653" s="25"/>
      <c r="T653" s="25" t="str">
        <f t="shared" si="86"/>
        <v/>
      </c>
      <c r="U653" s="25"/>
      <c r="V653" s="78"/>
      <c r="W653" s="25" t="s">
        <v>2434</v>
      </c>
      <c r="X653" s="65" t="s">
        <v>8076</v>
      </c>
      <c r="Z653" s="3" t="s">
        <v>8292</v>
      </c>
      <c r="AA653" s="3" t="s">
        <v>8292</v>
      </c>
    </row>
    <row r="654" spans="1:27" ht="30" x14ac:dyDescent="0.2">
      <c r="A654" s="24">
        <v>652</v>
      </c>
      <c r="B654" s="31" t="s">
        <v>6864</v>
      </c>
      <c r="C654" s="19" t="s">
        <v>6865</v>
      </c>
      <c r="D654" s="31" t="s">
        <v>6864</v>
      </c>
      <c r="E654" s="19" t="s">
        <v>6944</v>
      </c>
      <c r="F654" s="33" t="s">
        <v>8190</v>
      </c>
      <c r="G654" s="19" t="s">
        <v>6946</v>
      </c>
      <c r="H654" s="33" t="s">
        <v>6945</v>
      </c>
      <c r="I654" s="5">
        <v>1027</v>
      </c>
      <c r="J654" s="24">
        <f t="shared" si="87"/>
        <v>1129</v>
      </c>
      <c r="K654" s="24">
        <f t="shared" si="88"/>
        <v>1232</v>
      </c>
      <c r="L654" s="24">
        <f t="shared" si="89"/>
        <v>1335</v>
      </c>
      <c r="M654" s="24">
        <f t="shared" si="90"/>
        <v>1437</v>
      </c>
      <c r="N654" s="24">
        <f t="shared" si="91"/>
        <v>1489</v>
      </c>
      <c r="O654" s="6" t="s">
        <v>8472</v>
      </c>
      <c r="P654" s="6" t="s">
        <v>8473</v>
      </c>
      <c r="Q654" s="6" t="s">
        <v>33</v>
      </c>
      <c r="R654" s="25"/>
      <c r="S654" s="25"/>
      <c r="T654" s="25" t="str">
        <f t="shared" si="86"/>
        <v/>
      </c>
      <c r="U654" s="25"/>
      <c r="V654" s="78"/>
      <c r="W654" s="25" t="s">
        <v>2434</v>
      </c>
    </row>
    <row r="655" spans="1:27" ht="30" x14ac:dyDescent="0.2">
      <c r="A655" s="24">
        <v>653</v>
      </c>
      <c r="B655" s="31" t="s">
        <v>6864</v>
      </c>
      <c r="C655" s="19" t="s">
        <v>6865</v>
      </c>
      <c r="D655" s="31" t="s">
        <v>6864</v>
      </c>
      <c r="E655" s="19" t="s">
        <v>6869</v>
      </c>
      <c r="F655" s="29" t="s">
        <v>6870</v>
      </c>
      <c r="G655" s="19" t="s">
        <v>6871</v>
      </c>
      <c r="H655" s="29" t="s">
        <v>6870</v>
      </c>
      <c r="I655" s="28">
        <v>5550</v>
      </c>
      <c r="J655" s="24">
        <f t="shared" si="87"/>
        <v>6105</v>
      </c>
      <c r="K655" s="24">
        <f t="shared" si="88"/>
        <v>6660</v>
      </c>
      <c r="L655" s="24">
        <f t="shared" si="89"/>
        <v>7215</v>
      </c>
      <c r="M655" s="24">
        <f t="shared" si="90"/>
        <v>7770</v>
      </c>
      <c r="N655" s="24">
        <f t="shared" si="91"/>
        <v>8047</v>
      </c>
      <c r="O655" s="6" t="s">
        <v>8472</v>
      </c>
      <c r="P655" s="6" t="s">
        <v>8473</v>
      </c>
      <c r="Q655" s="6" t="s">
        <v>33</v>
      </c>
      <c r="R655" s="25"/>
      <c r="S655" s="25"/>
      <c r="T655" s="25" t="str">
        <f t="shared" si="86"/>
        <v/>
      </c>
      <c r="U655" s="25"/>
      <c r="V655" s="78"/>
      <c r="W655" s="25" t="s">
        <v>2434</v>
      </c>
    </row>
    <row r="656" spans="1:27" ht="30" x14ac:dyDescent="0.2">
      <c r="A656" s="24">
        <v>654</v>
      </c>
      <c r="B656" s="31" t="s">
        <v>6864</v>
      </c>
      <c r="C656" s="19" t="s">
        <v>6865</v>
      </c>
      <c r="D656" s="31" t="s">
        <v>6864</v>
      </c>
      <c r="E656" s="19" t="s">
        <v>6875</v>
      </c>
      <c r="F656" s="29" t="s">
        <v>6876</v>
      </c>
      <c r="G656" s="19" t="s">
        <v>6877</v>
      </c>
      <c r="H656" s="29" t="s">
        <v>6876</v>
      </c>
      <c r="I656" s="28">
        <v>5550</v>
      </c>
      <c r="J656" s="24">
        <f t="shared" si="87"/>
        <v>6105</v>
      </c>
      <c r="K656" s="24">
        <f t="shared" si="88"/>
        <v>6660</v>
      </c>
      <c r="L656" s="24">
        <f t="shared" si="89"/>
        <v>7215</v>
      </c>
      <c r="M656" s="24">
        <f t="shared" si="90"/>
        <v>7770</v>
      </c>
      <c r="N656" s="24">
        <f t="shared" si="91"/>
        <v>8047</v>
      </c>
      <c r="O656" s="6" t="s">
        <v>8472</v>
      </c>
      <c r="P656" s="6" t="s">
        <v>8473</v>
      </c>
      <c r="Q656" s="6" t="s">
        <v>33</v>
      </c>
      <c r="R656" s="25"/>
      <c r="S656" s="25"/>
      <c r="T656" s="25" t="str">
        <f t="shared" si="86"/>
        <v/>
      </c>
      <c r="U656" s="25"/>
      <c r="V656" s="78"/>
      <c r="W656" s="25" t="s">
        <v>2434</v>
      </c>
    </row>
    <row r="657" spans="1:27" ht="30" x14ac:dyDescent="0.2">
      <c r="A657" s="24">
        <v>655</v>
      </c>
      <c r="B657" s="31" t="s">
        <v>6864</v>
      </c>
      <c r="C657" s="19" t="s">
        <v>6865</v>
      </c>
      <c r="D657" s="31" t="s">
        <v>6864</v>
      </c>
      <c r="E657" s="19" t="s">
        <v>6890</v>
      </c>
      <c r="F657" s="29" t="s">
        <v>6891</v>
      </c>
      <c r="G657" s="19" t="s">
        <v>6892</v>
      </c>
      <c r="H657" s="29" t="s">
        <v>6891</v>
      </c>
      <c r="I657" s="5">
        <v>20100</v>
      </c>
      <c r="J657" s="24">
        <f t="shared" si="87"/>
        <v>22110</v>
      </c>
      <c r="K657" s="24">
        <f t="shared" si="88"/>
        <v>24120</v>
      </c>
      <c r="L657" s="24">
        <f t="shared" si="89"/>
        <v>26130</v>
      </c>
      <c r="M657" s="24">
        <f t="shared" si="90"/>
        <v>28140</v>
      </c>
      <c r="N657" s="24">
        <f t="shared" si="91"/>
        <v>29145</v>
      </c>
      <c r="O657" s="6" t="s">
        <v>8472</v>
      </c>
      <c r="P657" s="6" t="s">
        <v>8473</v>
      </c>
      <c r="Q657" s="6" t="s">
        <v>33</v>
      </c>
      <c r="R657" s="25"/>
      <c r="S657" s="25"/>
      <c r="T657" s="25" t="str">
        <f t="shared" ref="T657:T720" si="92">IF(I657&gt;65000,"YES","")</f>
        <v/>
      </c>
      <c r="U657" s="25"/>
      <c r="V657" s="78"/>
      <c r="W657" s="25" t="s">
        <v>2434</v>
      </c>
    </row>
    <row r="658" spans="1:27" ht="30" x14ac:dyDescent="0.2">
      <c r="A658" s="24">
        <v>656</v>
      </c>
      <c r="B658" s="31" t="s">
        <v>6864</v>
      </c>
      <c r="C658" s="19" t="s">
        <v>6865</v>
      </c>
      <c r="D658" s="31" t="s">
        <v>6864</v>
      </c>
      <c r="E658" s="19" t="s">
        <v>6872</v>
      </c>
      <c r="F658" s="29" t="s">
        <v>6873</v>
      </c>
      <c r="G658" s="19" t="s">
        <v>6874</v>
      </c>
      <c r="H658" s="29" t="s">
        <v>6873</v>
      </c>
      <c r="I658" s="28">
        <v>16600</v>
      </c>
      <c r="J658" s="24">
        <f t="shared" si="87"/>
        <v>18260</v>
      </c>
      <c r="K658" s="24">
        <f t="shared" si="88"/>
        <v>19920</v>
      </c>
      <c r="L658" s="24">
        <f t="shared" si="89"/>
        <v>21580</v>
      </c>
      <c r="M658" s="24">
        <f t="shared" si="90"/>
        <v>23240</v>
      </c>
      <c r="N658" s="24">
        <f t="shared" si="91"/>
        <v>24070</v>
      </c>
      <c r="O658" s="6" t="s">
        <v>8472</v>
      </c>
      <c r="P658" s="6" t="s">
        <v>8473</v>
      </c>
      <c r="Q658" s="6" t="s">
        <v>33</v>
      </c>
      <c r="R658" s="25"/>
      <c r="S658" s="25"/>
      <c r="T658" s="25" t="str">
        <f t="shared" si="92"/>
        <v/>
      </c>
      <c r="U658" s="25"/>
      <c r="V658" s="78"/>
      <c r="W658" s="25" t="s">
        <v>2434</v>
      </c>
    </row>
    <row r="659" spans="1:27" ht="30" x14ac:dyDescent="0.2">
      <c r="A659" s="24">
        <v>657</v>
      </c>
      <c r="B659" s="31" t="s">
        <v>6864</v>
      </c>
      <c r="C659" s="19" t="s">
        <v>6865</v>
      </c>
      <c r="D659" s="31" t="s">
        <v>6864</v>
      </c>
      <c r="E659" s="19" t="s">
        <v>6866</v>
      </c>
      <c r="F659" s="11" t="s">
        <v>6867</v>
      </c>
      <c r="G659" s="19" t="s">
        <v>6868</v>
      </c>
      <c r="H659" s="11" t="s">
        <v>6867</v>
      </c>
      <c r="I659" s="28">
        <v>10950</v>
      </c>
      <c r="J659" s="24">
        <f t="shared" si="87"/>
        <v>12045</v>
      </c>
      <c r="K659" s="24">
        <f t="shared" si="88"/>
        <v>13140</v>
      </c>
      <c r="L659" s="24">
        <f t="shared" si="89"/>
        <v>14235</v>
      </c>
      <c r="M659" s="24">
        <f t="shared" si="90"/>
        <v>15330</v>
      </c>
      <c r="N659" s="24">
        <f t="shared" si="91"/>
        <v>15877</v>
      </c>
      <c r="O659" s="6" t="s">
        <v>8472</v>
      </c>
      <c r="P659" s="6" t="s">
        <v>8473</v>
      </c>
      <c r="Q659" s="6" t="s">
        <v>33</v>
      </c>
      <c r="R659" s="25"/>
      <c r="S659" s="25"/>
      <c r="T659" s="25" t="str">
        <f t="shared" si="92"/>
        <v/>
      </c>
      <c r="U659" s="25"/>
      <c r="V659" s="78"/>
      <c r="W659" s="25" t="s">
        <v>2434</v>
      </c>
    </row>
    <row r="660" spans="1:27" ht="30" x14ac:dyDescent="0.2">
      <c r="A660" s="24">
        <v>658</v>
      </c>
      <c r="B660" s="31" t="s">
        <v>6864</v>
      </c>
      <c r="C660" s="19" t="s">
        <v>6865</v>
      </c>
      <c r="D660" s="31" t="s">
        <v>6864</v>
      </c>
      <c r="E660" s="19" t="s">
        <v>6893</v>
      </c>
      <c r="F660" s="29" t="s">
        <v>6894</v>
      </c>
      <c r="G660" s="19" t="s">
        <v>6895</v>
      </c>
      <c r="H660" s="29" t="s">
        <v>6894</v>
      </c>
      <c r="I660" s="5">
        <v>30100</v>
      </c>
      <c r="J660" s="24">
        <f t="shared" si="87"/>
        <v>33110</v>
      </c>
      <c r="K660" s="24">
        <f t="shared" si="88"/>
        <v>36120</v>
      </c>
      <c r="L660" s="24">
        <f t="shared" si="89"/>
        <v>39130</v>
      </c>
      <c r="M660" s="24">
        <f t="shared" si="90"/>
        <v>42140</v>
      </c>
      <c r="N660" s="24">
        <f t="shared" si="91"/>
        <v>43645</v>
      </c>
      <c r="O660" s="6" t="s">
        <v>8472</v>
      </c>
      <c r="P660" s="6" t="s">
        <v>8473</v>
      </c>
      <c r="Q660" s="6" t="s">
        <v>33</v>
      </c>
      <c r="R660" s="25"/>
      <c r="S660" s="25"/>
      <c r="T660" s="25" t="str">
        <f t="shared" si="92"/>
        <v/>
      </c>
      <c r="U660" s="25"/>
      <c r="V660" s="78"/>
      <c r="W660" s="25" t="s">
        <v>2434</v>
      </c>
    </row>
    <row r="661" spans="1:27" ht="30" x14ac:dyDescent="0.2">
      <c r="A661" s="24">
        <v>659</v>
      </c>
      <c r="B661" s="31" t="s">
        <v>6864</v>
      </c>
      <c r="C661" s="19" t="s">
        <v>6865</v>
      </c>
      <c r="D661" s="31" t="s">
        <v>6864</v>
      </c>
      <c r="E661" s="19" t="s">
        <v>7083</v>
      </c>
      <c r="F661" s="32" t="s">
        <v>7084</v>
      </c>
      <c r="G661" s="19" t="s">
        <v>7085</v>
      </c>
      <c r="H661" s="32" t="s">
        <v>7084</v>
      </c>
      <c r="I661" s="5">
        <v>5693</v>
      </c>
      <c r="J661" s="24">
        <f t="shared" si="87"/>
        <v>6262</v>
      </c>
      <c r="K661" s="24">
        <f t="shared" si="88"/>
        <v>6831</v>
      </c>
      <c r="L661" s="24">
        <f t="shared" si="89"/>
        <v>7400</v>
      </c>
      <c r="M661" s="24">
        <f t="shared" si="90"/>
        <v>7970</v>
      </c>
      <c r="N661" s="24">
        <f t="shared" si="91"/>
        <v>8254</v>
      </c>
      <c r="O661" s="6" t="s">
        <v>8472</v>
      </c>
      <c r="P661" s="6" t="s">
        <v>8473</v>
      </c>
      <c r="Q661" s="6" t="s">
        <v>33</v>
      </c>
      <c r="R661" s="25"/>
      <c r="S661" s="25"/>
      <c r="T661" s="25" t="str">
        <f t="shared" si="92"/>
        <v/>
      </c>
      <c r="U661" s="25"/>
      <c r="V661" s="78"/>
      <c r="W661" s="25" t="s">
        <v>2434</v>
      </c>
    </row>
    <row r="662" spans="1:27" ht="30" x14ac:dyDescent="0.2">
      <c r="A662" s="24">
        <v>660</v>
      </c>
      <c r="B662" s="31" t="s">
        <v>6864</v>
      </c>
      <c r="C662" s="19" t="s">
        <v>6865</v>
      </c>
      <c r="D662" s="31" t="s">
        <v>6864</v>
      </c>
      <c r="E662" s="19" t="s">
        <v>7089</v>
      </c>
      <c r="F662" s="32" t="s">
        <v>7090</v>
      </c>
      <c r="G662" s="19" t="s">
        <v>7091</v>
      </c>
      <c r="H662" s="32" t="s">
        <v>7090</v>
      </c>
      <c r="I662" s="5">
        <v>2200</v>
      </c>
      <c r="J662" s="24">
        <f t="shared" si="87"/>
        <v>2420</v>
      </c>
      <c r="K662" s="24">
        <f t="shared" si="88"/>
        <v>2640</v>
      </c>
      <c r="L662" s="24">
        <f t="shared" si="89"/>
        <v>2860</v>
      </c>
      <c r="M662" s="24">
        <f t="shared" si="90"/>
        <v>3080</v>
      </c>
      <c r="N662" s="24">
        <f t="shared" si="91"/>
        <v>3190</v>
      </c>
      <c r="O662" s="6" t="s">
        <v>8472</v>
      </c>
      <c r="P662" s="6" t="s">
        <v>8473</v>
      </c>
      <c r="Q662" s="6" t="s">
        <v>33</v>
      </c>
      <c r="R662" s="25"/>
      <c r="S662" s="25"/>
      <c r="T662" s="25" t="str">
        <f t="shared" si="92"/>
        <v/>
      </c>
      <c r="U662" s="25"/>
      <c r="V662" s="78"/>
      <c r="W662" s="25" t="s">
        <v>2434</v>
      </c>
    </row>
    <row r="663" spans="1:27" ht="30" x14ac:dyDescent="0.2">
      <c r="A663" s="24">
        <v>661</v>
      </c>
      <c r="B663" s="31" t="s">
        <v>6864</v>
      </c>
      <c r="C663" s="19" t="s">
        <v>6865</v>
      </c>
      <c r="D663" s="31" t="s">
        <v>6864</v>
      </c>
      <c r="E663" s="19" t="s">
        <v>6977</v>
      </c>
      <c r="F663" s="32" t="s">
        <v>6978</v>
      </c>
      <c r="G663" s="19" t="s">
        <v>6979</v>
      </c>
      <c r="H663" s="32" t="s">
        <v>6978</v>
      </c>
      <c r="I663" s="5">
        <v>3105</v>
      </c>
      <c r="J663" s="24">
        <f t="shared" si="87"/>
        <v>3415</v>
      </c>
      <c r="K663" s="24">
        <f t="shared" si="88"/>
        <v>3726</v>
      </c>
      <c r="L663" s="24">
        <f t="shared" si="89"/>
        <v>4036</v>
      </c>
      <c r="M663" s="24">
        <f t="shared" si="90"/>
        <v>4347</v>
      </c>
      <c r="N663" s="24">
        <f t="shared" si="91"/>
        <v>4502</v>
      </c>
      <c r="O663" s="6" t="s">
        <v>8472</v>
      </c>
      <c r="P663" s="6" t="s">
        <v>8473</v>
      </c>
      <c r="Q663" s="6" t="s">
        <v>33</v>
      </c>
      <c r="R663" s="25"/>
      <c r="S663" s="25"/>
      <c r="T663" s="25" t="str">
        <f t="shared" si="92"/>
        <v/>
      </c>
      <c r="U663" s="25"/>
      <c r="V663" s="78"/>
      <c r="W663" s="25" t="s">
        <v>2434</v>
      </c>
    </row>
    <row r="664" spans="1:27" ht="30" x14ac:dyDescent="0.2">
      <c r="A664" s="24">
        <v>662</v>
      </c>
      <c r="B664" s="31" t="s">
        <v>6864</v>
      </c>
      <c r="C664" s="19" t="s">
        <v>6865</v>
      </c>
      <c r="D664" s="31" t="s">
        <v>6864</v>
      </c>
      <c r="E664" s="19" t="s">
        <v>7047</v>
      </c>
      <c r="F664" s="108" t="s">
        <v>8183</v>
      </c>
      <c r="G664" s="19" t="s">
        <v>7051</v>
      </c>
      <c r="H664" s="33" t="s">
        <v>7050</v>
      </c>
      <c r="I664" s="5">
        <v>5750</v>
      </c>
      <c r="J664" s="24">
        <f t="shared" si="87"/>
        <v>6325</v>
      </c>
      <c r="K664" s="24">
        <f t="shared" si="88"/>
        <v>6900</v>
      </c>
      <c r="L664" s="24">
        <f t="shared" si="89"/>
        <v>7475</v>
      </c>
      <c r="M664" s="24">
        <f t="shared" si="90"/>
        <v>8050</v>
      </c>
      <c r="N664" s="24">
        <f t="shared" si="91"/>
        <v>8337</v>
      </c>
      <c r="O664" s="6" t="s">
        <v>8472</v>
      </c>
      <c r="P664" s="6" t="s">
        <v>8473</v>
      </c>
      <c r="Q664" s="6" t="s">
        <v>33</v>
      </c>
      <c r="R664" s="25"/>
      <c r="S664" s="25"/>
      <c r="T664" s="25" t="str">
        <f t="shared" si="92"/>
        <v/>
      </c>
      <c r="U664" s="25"/>
      <c r="V664" s="78"/>
      <c r="W664" s="25" t="s">
        <v>2434</v>
      </c>
      <c r="X664" s="65" t="s">
        <v>8127</v>
      </c>
      <c r="Z664" s="3" t="s">
        <v>8292</v>
      </c>
      <c r="AA664" s="3" t="s">
        <v>8292</v>
      </c>
    </row>
    <row r="665" spans="1:27" ht="30" x14ac:dyDescent="0.2">
      <c r="A665" s="24">
        <v>663</v>
      </c>
      <c r="B665" s="31" t="s">
        <v>6864</v>
      </c>
      <c r="C665" s="19" t="s">
        <v>6865</v>
      </c>
      <c r="D665" s="31" t="s">
        <v>6864</v>
      </c>
      <c r="E665" s="19" t="s">
        <v>7047</v>
      </c>
      <c r="F665" s="108" t="s">
        <v>8183</v>
      </c>
      <c r="G665" s="19" t="s">
        <v>7049</v>
      </c>
      <c r="H665" s="33" t="s">
        <v>7048</v>
      </c>
      <c r="I665" s="5">
        <v>2444</v>
      </c>
      <c r="J665" s="24">
        <f t="shared" si="87"/>
        <v>2688</v>
      </c>
      <c r="K665" s="24">
        <f t="shared" si="88"/>
        <v>2932</v>
      </c>
      <c r="L665" s="24">
        <f t="shared" si="89"/>
        <v>3177</v>
      </c>
      <c r="M665" s="24">
        <f t="shared" si="90"/>
        <v>3421</v>
      </c>
      <c r="N665" s="24">
        <f t="shared" si="91"/>
        <v>3543</v>
      </c>
      <c r="O665" s="6" t="s">
        <v>8472</v>
      </c>
      <c r="P665" s="6" t="s">
        <v>8473</v>
      </c>
      <c r="Q665" s="6" t="s">
        <v>33</v>
      </c>
      <c r="R665" s="25"/>
      <c r="S665" s="25"/>
      <c r="T665" s="25" t="str">
        <f t="shared" si="92"/>
        <v/>
      </c>
      <c r="U665" s="25"/>
      <c r="V665" s="78"/>
      <c r="W665" s="25" t="s">
        <v>2434</v>
      </c>
      <c r="X665" s="65" t="s">
        <v>8126</v>
      </c>
      <c r="Z665" s="3" t="s">
        <v>8292</v>
      </c>
      <c r="AA665" s="3" t="s">
        <v>8292</v>
      </c>
    </row>
    <row r="666" spans="1:27" ht="30" x14ac:dyDescent="0.2">
      <c r="A666" s="24">
        <v>664</v>
      </c>
      <c r="B666" s="31" t="s">
        <v>6864</v>
      </c>
      <c r="C666" s="19" t="s">
        <v>6865</v>
      </c>
      <c r="D666" s="31" t="s">
        <v>6864</v>
      </c>
      <c r="E666" s="19" t="s">
        <v>7086</v>
      </c>
      <c r="F666" s="32" t="s">
        <v>7087</v>
      </c>
      <c r="G666" s="19" t="s">
        <v>7088</v>
      </c>
      <c r="H666" s="32" t="s">
        <v>7087</v>
      </c>
      <c r="I666" s="5">
        <v>5693</v>
      </c>
      <c r="J666" s="24">
        <f t="shared" si="87"/>
        <v>6262</v>
      </c>
      <c r="K666" s="24">
        <f t="shared" si="88"/>
        <v>6831</v>
      </c>
      <c r="L666" s="24">
        <f t="shared" si="89"/>
        <v>7400</v>
      </c>
      <c r="M666" s="24">
        <f t="shared" si="90"/>
        <v>7970</v>
      </c>
      <c r="N666" s="24">
        <f t="shared" si="91"/>
        <v>8254</v>
      </c>
      <c r="O666" s="6" t="s">
        <v>8472</v>
      </c>
      <c r="P666" s="6" t="s">
        <v>8473</v>
      </c>
      <c r="Q666" s="6" t="s">
        <v>33</v>
      </c>
      <c r="R666" s="25"/>
      <c r="S666" s="25"/>
      <c r="T666" s="25" t="str">
        <f t="shared" si="92"/>
        <v/>
      </c>
      <c r="U666" s="25"/>
      <c r="V666" s="78"/>
      <c r="W666" s="25" t="s">
        <v>2434</v>
      </c>
    </row>
    <row r="667" spans="1:27" ht="30" x14ac:dyDescent="0.2">
      <c r="A667" s="24">
        <v>665</v>
      </c>
      <c r="B667" s="31" t="s">
        <v>6864</v>
      </c>
      <c r="C667" s="19" t="s">
        <v>6865</v>
      </c>
      <c r="D667" s="31" t="s">
        <v>6864</v>
      </c>
      <c r="E667" s="19" t="s">
        <v>7013</v>
      </c>
      <c r="F667" s="107" t="s">
        <v>8177</v>
      </c>
      <c r="G667" s="19" t="s">
        <v>7019</v>
      </c>
      <c r="H667" s="32" t="s">
        <v>7018</v>
      </c>
      <c r="I667" s="5">
        <v>5175</v>
      </c>
      <c r="J667" s="24">
        <f t="shared" si="87"/>
        <v>5692</v>
      </c>
      <c r="K667" s="24">
        <f t="shared" si="88"/>
        <v>6210</v>
      </c>
      <c r="L667" s="24">
        <f t="shared" si="89"/>
        <v>6727</v>
      </c>
      <c r="M667" s="24">
        <f t="shared" si="90"/>
        <v>7245</v>
      </c>
      <c r="N667" s="24">
        <f t="shared" si="91"/>
        <v>7503</v>
      </c>
      <c r="O667" s="6" t="s">
        <v>8472</v>
      </c>
      <c r="P667" s="6" t="s">
        <v>8473</v>
      </c>
      <c r="Q667" s="6" t="s">
        <v>33</v>
      </c>
      <c r="R667" s="25"/>
      <c r="S667" s="25"/>
      <c r="T667" s="25" t="str">
        <f t="shared" si="92"/>
        <v/>
      </c>
      <c r="U667" s="25"/>
      <c r="V667" s="78"/>
      <c r="W667" s="25" t="s">
        <v>2434</v>
      </c>
      <c r="X667" s="65" t="s">
        <v>8114</v>
      </c>
      <c r="Z667" s="3" t="s">
        <v>8292</v>
      </c>
      <c r="AA667" s="3" t="s">
        <v>8292</v>
      </c>
    </row>
    <row r="668" spans="1:27" ht="30" x14ac:dyDescent="0.2">
      <c r="A668" s="24">
        <v>666</v>
      </c>
      <c r="B668" s="31" t="s">
        <v>6864</v>
      </c>
      <c r="C668" s="19" t="s">
        <v>6865</v>
      </c>
      <c r="D668" s="31" t="s">
        <v>6864</v>
      </c>
      <c r="E668" s="19" t="s">
        <v>7013</v>
      </c>
      <c r="F668" s="107" t="s">
        <v>8177</v>
      </c>
      <c r="G668" s="19" t="s">
        <v>7021</v>
      </c>
      <c r="H668" s="32" t="s">
        <v>7020</v>
      </c>
      <c r="I668" s="5">
        <v>2875</v>
      </c>
      <c r="J668" s="24">
        <f t="shared" si="87"/>
        <v>3162</v>
      </c>
      <c r="K668" s="24">
        <f t="shared" si="88"/>
        <v>3450</v>
      </c>
      <c r="L668" s="24">
        <f t="shared" si="89"/>
        <v>3737</v>
      </c>
      <c r="M668" s="24">
        <f t="shared" si="90"/>
        <v>4025</v>
      </c>
      <c r="N668" s="24">
        <f t="shared" si="91"/>
        <v>4168</v>
      </c>
      <c r="O668" s="6" t="s">
        <v>8472</v>
      </c>
      <c r="P668" s="6" t="s">
        <v>8473</v>
      </c>
      <c r="Q668" s="6" t="s">
        <v>33</v>
      </c>
      <c r="R668" s="25"/>
      <c r="S668" s="25"/>
      <c r="T668" s="25" t="str">
        <f t="shared" si="92"/>
        <v/>
      </c>
      <c r="U668" s="25"/>
      <c r="V668" s="78"/>
      <c r="W668" s="25" t="s">
        <v>2434</v>
      </c>
      <c r="X668" s="65" t="s">
        <v>8115</v>
      </c>
      <c r="Z668" s="3" t="s">
        <v>8292</v>
      </c>
      <c r="AA668" s="3" t="s">
        <v>8292</v>
      </c>
    </row>
    <row r="669" spans="1:27" ht="30" x14ac:dyDescent="0.2">
      <c r="A669" s="24">
        <v>667</v>
      </c>
      <c r="B669" s="31" t="s">
        <v>6864</v>
      </c>
      <c r="C669" s="19" t="s">
        <v>6865</v>
      </c>
      <c r="D669" s="31" t="s">
        <v>6864</v>
      </c>
      <c r="E669" s="19" t="s">
        <v>7013</v>
      </c>
      <c r="F669" s="107" t="s">
        <v>8177</v>
      </c>
      <c r="G669" s="19" t="s">
        <v>7017</v>
      </c>
      <c r="H669" s="32" t="s">
        <v>7016</v>
      </c>
      <c r="I669" s="5">
        <v>5750</v>
      </c>
      <c r="J669" s="24">
        <f t="shared" si="87"/>
        <v>6325</v>
      </c>
      <c r="K669" s="24">
        <f t="shared" si="88"/>
        <v>6900</v>
      </c>
      <c r="L669" s="24">
        <f t="shared" si="89"/>
        <v>7475</v>
      </c>
      <c r="M669" s="24">
        <f t="shared" si="90"/>
        <v>8050</v>
      </c>
      <c r="N669" s="24">
        <f t="shared" si="91"/>
        <v>8337</v>
      </c>
      <c r="O669" s="6" t="s">
        <v>8472</v>
      </c>
      <c r="P669" s="6" t="s">
        <v>8473</v>
      </c>
      <c r="Q669" s="6" t="s">
        <v>33</v>
      </c>
      <c r="R669" s="25"/>
      <c r="S669" s="25"/>
      <c r="T669" s="25" t="str">
        <f t="shared" si="92"/>
        <v/>
      </c>
      <c r="U669" s="25"/>
      <c r="V669" s="78"/>
      <c r="W669" s="25" t="s">
        <v>2434</v>
      </c>
      <c r="X669" s="65" t="s">
        <v>8113</v>
      </c>
      <c r="Z669" s="3" t="s">
        <v>8292</v>
      </c>
      <c r="AA669" s="3" t="s">
        <v>8292</v>
      </c>
    </row>
    <row r="670" spans="1:27" ht="30" x14ac:dyDescent="0.2">
      <c r="A670" s="24">
        <v>668</v>
      </c>
      <c r="B670" s="31" t="s">
        <v>6864</v>
      </c>
      <c r="C670" s="19" t="s">
        <v>6865</v>
      </c>
      <c r="D670" s="31" t="s">
        <v>6864</v>
      </c>
      <c r="E670" s="19" t="s">
        <v>7013</v>
      </c>
      <c r="F670" s="107" t="s">
        <v>8177</v>
      </c>
      <c r="G670" s="19" t="s">
        <v>7015</v>
      </c>
      <c r="H670" s="32" t="s">
        <v>7014</v>
      </c>
      <c r="I670" s="5">
        <v>2444</v>
      </c>
      <c r="J670" s="24">
        <f t="shared" si="87"/>
        <v>2688</v>
      </c>
      <c r="K670" s="24">
        <f t="shared" si="88"/>
        <v>2932</v>
      </c>
      <c r="L670" s="24">
        <f t="shared" si="89"/>
        <v>3177</v>
      </c>
      <c r="M670" s="24">
        <f t="shared" si="90"/>
        <v>3421</v>
      </c>
      <c r="N670" s="24">
        <f t="shared" si="91"/>
        <v>3543</v>
      </c>
      <c r="O670" s="6" t="s">
        <v>8472</v>
      </c>
      <c r="P670" s="6" t="s">
        <v>8473</v>
      </c>
      <c r="Q670" s="6" t="s">
        <v>33</v>
      </c>
      <c r="R670" s="25"/>
      <c r="S670" s="25"/>
      <c r="T670" s="25" t="str">
        <f t="shared" si="92"/>
        <v/>
      </c>
      <c r="U670" s="25"/>
      <c r="V670" s="78"/>
      <c r="W670" s="25" t="s">
        <v>2434</v>
      </c>
      <c r="X670" s="65" t="s">
        <v>8112</v>
      </c>
      <c r="Z670" s="3" t="s">
        <v>8292</v>
      </c>
      <c r="AA670" s="3" t="s">
        <v>8292</v>
      </c>
    </row>
    <row r="671" spans="1:27" ht="30" x14ac:dyDescent="0.2">
      <c r="A671" s="24">
        <v>669</v>
      </c>
      <c r="B671" s="31" t="s">
        <v>6864</v>
      </c>
      <c r="C671" s="19" t="s">
        <v>6865</v>
      </c>
      <c r="D671" s="31" t="s">
        <v>6864</v>
      </c>
      <c r="E671" s="19" t="s">
        <v>7052</v>
      </c>
      <c r="F671" s="107" t="s">
        <v>8184</v>
      </c>
      <c r="G671" s="19" t="s">
        <v>7054</v>
      </c>
      <c r="H671" s="32" t="s">
        <v>7053</v>
      </c>
      <c r="I671" s="5">
        <v>4399</v>
      </c>
      <c r="J671" s="24">
        <f t="shared" si="87"/>
        <v>4838</v>
      </c>
      <c r="K671" s="24">
        <f t="shared" si="88"/>
        <v>5278</v>
      </c>
      <c r="L671" s="24">
        <f t="shared" si="89"/>
        <v>5718</v>
      </c>
      <c r="M671" s="24">
        <f t="shared" si="90"/>
        <v>6158</v>
      </c>
      <c r="N671" s="24">
        <f t="shared" si="91"/>
        <v>6378</v>
      </c>
      <c r="O671" s="6" t="s">
        <v>8472</v>
      </c>
      <c r="P671" s="6" t="s">
        <v>8473</v>
      </c>
      <c r="Q671" s="6" t="s">
        <v>33</v>
      </c>
      <c r="R671" s="25"/>
      <c r="S671" s="25"/>
      <c r="T671" s="25" t="str">
        <f t="shared" si="92"/>
        <v/>
      </c>
      <c r="U671" s="25"/>
      <c r="V671" s="78"/>
      <c r="W671" s="25" t="s">
        <v>2434</v>
      </c>
      <c r="X671" s="65" t="s">
        <v>8128</v>
      </c>
      <c r="Z671" s="3" t="s">
        <v>8292</v>
      </c>
      <c r="AA671" s="3" t="s">
        <v>8292</v>
      </c>
    </row>
    <row r="672" spans="1:27" ht="30" x14ac:dyDescent="0.2">
      <c r="A672" s="24">
        <v>670</v>
      </c>
      <c r="B672" s="31" t="s">
        <v>6864</v>
      </c>
      <c r="C672" s="19" t="s">
        <v>6865</v>
      </c>
      <c r="D672" s="31" t="s">
        <v>6864</v>
      </c>
      <c r="E672" s="19" t="s">
        <v>7052</v>
      </c>
      <c r="F672" s="107" t="s">
        <v>8184</v>
      </c>
      <c r="G672" s="19" t="s">
        <v>7056</v>
      </c>
      <c r="H672" s="32" t="s">
        <v>7055</v>
      </c>
      <c r="I672" s="5">
        <v>2444</v>
      </c>
      <c r="J672" s="24">
        <f t="shared" si="87"/>
        <v>2688</v>
      </c>
      <c r="K672" s="24">
        <f t="shared" si="88"/>
        <v>2932</v>
      </c>
      <c r="L672" s="24">
        <f t="shared" si="89"/>
        <v>3177</v>
      </c>
      <c r="M672" s="24">
        <f t="shared" si="90"/>
        <v>3421</v>
      </c>
      <c r="N672" s="24">
        <f t="shared" si="91"/>
        <v>3543</v>
      </c>
      <c r="O672" s="6" t="s">
        <v>8472</v>
      </c>
      <c r="P672" s="6" t="s">
        <v>8473</v>
      </c>
      <c r="Q672" s="6" t="s">
        <v>33</v>
      </c>
      <c r="R672" s="25"/>
      <c r="S672" s="25"/>
      <c r="T672" s="25" t="str">
        <f t="shared" si="92"/>
        <v/>
      </c>
      <c r="U672" s="25"/>
      <c r="V672" s="78"/>
      <c r="W672" s="25" t="s">
        <v>2434</v>
      </c>
      <c r="X672" s="65" t="s">
        <v>8129</v>
      </c>
      <c r="Z672" s="3" t="s">
        <v>8292</v>
      </c>
      <c r="AA672" s="3" t="s">
        <v>8292</v>
      </c>
    </row>
    <row r="673" spans="1:27" ht="45" x14ac:dyDescent="0.2">
      <c r="A673" s="24">
        <v>671</v>
      </c>
      <c r="B673" s="31" t="s">
        <v>6864</v>
      </c>
      <c r="C673" s="19" t="s">
        <v>6865</v>
      </c>
      <c r="D673" s="31" t="s">
        <v>6864</v>
      </c>
      <c r="E673" s="19" t="s">
        <v>7065</v>
      </c>
      <c r="F673" s="108" t="s">
        <v>8186</v>
      </c>
      <c r="G673" s="19" t="s">
        <v>7069</v>
      </c>
      <c r="H673" s="33" t="s">
        <v>7068</v>
      </c>
      <c r="I673" s="5">
        <v>4600</v>
      </c>
      <c r="J673" s="24">
        <f t="shared" si="87"/>
        <v>5060</v>
      </c>
      <c r="K673" s="24">
        <f t="shared" si="88"/>
        <v>5520</v>
      </c>
      <c r="L673" s="24">
        <f t="shared" si="89"/>
        <v>5980</v>
      </c>
      <c r="M673" s="24">
        <f t="shared" si="90"/>
        <v>6440</v>
      </c>
      <c r="N673" s="24">
        <f t="shared" si="91"/>
        <v>6670</v>
      </c>
      <c r="O673" s="6" t="s">
        <v>8472</v>
      </c>
      <c r="P673" s="6" t="s">
        <v>8473</v>
      </c>
      <c r="Q673" s="6" t="s">
        <v>33</v>
      </c>
      <c r="R673" s="25"/>
      <c r="S673" s="25"/>
      <c r="T673" s="25" t="str">
        <f t="shared" si="92"/>
        <v/>
      </c>
      <c r="U673" s="25"/>
      <c r="V673" s="78"/>
      <c r="W673" s="25" t="s">
        <v>2434</v>
      </c>
      <c r="X673" s="65" t="s">
        <v>8133</v>
      </c>
      <c r="Z673" s="3" t="s">
        <v>8292</v>
      </c>
      <c r="AA673" s="3" t="s">
        <v>8292</v>
      </c>
    </row>
    <row r="674" spans="1:27" ht="45" x14ac:dyDescent="0.2">
      <c r="A674" s="24">
        <v>672</v>
      </c>
      <c r="B674" s="31" t="s">
        <v>6864</v>
      </c>
      <c r="C674" s="19" t="s">
        <v>6865</v>
      </c>
      <c r="D674" s="31" t="s">
        <v>6864</v>
      </c>
      <c r="E674" s="19" t="s">
        <v>7065</v>
      </c>
      <c r="F674" s="108" t="s">
        <v>8186</v>
      </c>
      <c r="G674" s="19" t="s">
        <v>7067</v>
      </c>
      <c r="H674" s="33" t="s">
        <v>7066</v>
      </c>
      <c r="I674" s="5">
        <v>2200</v>
      </c>
      <c r="J674" s="24">
        <f t="shared" si="87"/>
        <v>2420</v>
      </c>
      <c r="K674" s="24">
        <f t="shared" si="88"/>
        <v>2640</v>
      </c>
      <c r="L674" s="24">
        <f t="shared" si="89"/>
        <v>2860</v>
      </c>
      <c r="M674" s="24">
        <f t="shared" si="90"/>
        <v>3080</v>
      </c>
      <c r="N674" s="24">
        <f t="shared" si="91"/>
        <v>3190</v>
      </c>
      <c r="O674" s="6" t="s">
        <v>8472</v>
      </c>
      <c r="P674" s="6" t="s">
        <v>8473</v>
      </c>
      <c r="Q674" s="6" t="s">
        <v>33</v>
      </c>
      <c r="R674" s="25"/>
      <c r="S674" s="25"/>
      <c r="T674" s="25" t="str">
        <f t="shared" si="92"/>
        <v/>
      </c>
      <c r="U674" s="25"/>
      <c r="V674" s="78"/>
      <c r="W674" s="25" t="s">
        <v>2434</v>
      </c>
      <c r="X674" s="65" t="s">
        <v>8132</v>
      </c>
      <c r="Z674" s="3" t="s">
        <v>8292</v>
      </c>
      <c r="AA674" s="3" t="s">
        <v>8292</v>
      </c>
    </row>
    <row r="675" spans="1:27" ht="30" x14ac:dyDescent="0.2">
      <c r="A675" s="24">
        <v>673</v>
      </c>
      <c r="B675" s="31" t="s">
        <v>6864</v>
      </c>
      <c r="C675" s="19" t="s">
        <v>6865</v>
      </c>
      <c r="D675" s="31" t="s">
        <v>6864</v>
      </c>
      <c r="E675" s="19" t="s">
        <v>7060</v>
      </c>
      <c r="F675" s="108" t="s">
        <v>8185</v>
      </c>
      <c r="G675" s="19" t="s">
        <v>7064</v>
      </c>
      <c r="H675" s="33" t="s">
        <v>7063</v>
      </c>
      <c r="I675" s="5">
        <v>4600</v>
      </c>
      <c r="J675" s="24">
        <f t="shared" si="87"/>
        <v>5060</v>
      </c>
      <c r="K675" s="24">
        <f t="shared" si="88"/>
        <v>5520</v>
      </c>
      <c r="L675" s="24">
        <f t="shared" si="89"/>
        <v>5980</v>
      </c>
      <c r="M675" s="24">
        <f t="shared" si="90"/>
        <v>6440</v>
      </c>
      <c r="N675" s="24">
        <f t="shared" si="91"/>
        <v>6670</v>
      </c>
      <c r="O675" s="6" t="s">
        <v>8472</v>
      </c>
      <c r="P675" s="6" t="s">
        <v>8473</v>
      </c>
      <c r="Q675" s="6" t="s">
        <v>33</v>
      </c>
      <c r="R675" s="25"/>
      <c r="S675" s="25"/>
      <c r="T675" s="25" t="str">
        <f t="shared" si="92"/>
        <v/>
      </c>
      <c r="U675" s="25"/>
      <c r="V675" s="78"/>
      <c r="W675" s="25" t="s">
        <v>2434</v>
      </c>
      <c r="X675" s="65" t="s">
        <v>8131</v>
      </c>
      <c r="Z675" s="3" t="s">
        <v>8292</v>
      </c>
      <c r="AA675" s="3" t="s">
        <v>8292</v>
      </c>
    </row>
    <row r="676" spans="1:27" ht="30" x14ac:dyDescent="0.2">
      <c r="A676" s="24">
        <v>674</v>
      </c>
      <c r="B676" s="31" t="s">
        <v>6864</v>
      </c>
      <c r="C676" s="19" t="s">
        <v>6865</v>
      </c>
      <c r="D676" s="31" t="s">
        <v>6864</v>
      </c>
      <c r="E676" s="19" t="s">
        <v>7060</v>
      </c>
      <c r="F676" s="108" t="s">
        <v>8185</v>
      </c>
      <c r="G676" s="19" t="s">
        <v>7062</v>
      </c>
      <c r="H676" s="33" t="s">
        <v>7061</v>
      </c>
      <c r="I676" s="5">
        <v>2444</v>
      </c>
      <c r="J676" s="24">
        <f t="shared" si="87"/>
        <v>2688</v>
      </c>
      <c r="K676" s="24">
        <f t="shared" si="88"/>
        <v>2932</v>
      </c>
      <c r="L676" s="24">
        <f t="shared" si="89"/>
        <v>3177</v>
      </c>
      <c r="M676" s="24">
        <f t="shared" si="90"/>
        <v>3421</v>
      </c>
      <c r="N676" s="24">
        <f t="shared" si="91"/>
        <v>3543</v>
      </c>
      <c r="O676" s="6" t="s">
        <v>8472</v>
      </c>
      <c r="P676" s="6" t="s">
        <v>8473</v>
      </c>
      <c r="Q676" s="6" t="s">
        <v>33</v>
      </c>
      <c r="R676" s="25"/>
      <c r="S676" s="25"/>
      <c r="T676" s="25" t="str">
        <f t="shared" si="92"/>
        <v/>
      </c>
      <c r="U676" s="25"/>
      <c r="V676" s="78"/>
      <c r="W676" s="25" t="s">
        <v>2434</v>
      </c>
      <c r="X676" s="65" t="s">
        <v>8130</v>
      </c>
      <c r="Z676" s="3" t="s">
        <v>8292</v>
      </c>
      <c r="AA676" s="3" t="s">
        <v>8292</v>
      </c>
    </row>
    <row r="677" spans="1:27" ht="45" x14ac:dyDescent="0.2">
      <c r="A677" s="24">
        <v>675</v>
      </c>
      <c r="B677" s="31" t="s">
        <v>6864</v>
      </c>
      <c r="C677" s="19" t="s">
        <v>6865</v>
      </c>
      <c r="D677" s="31" t="s">
        <v>6864</v>
      </c>
      <c r="E677" s="19" t="s">
        <v>7070</v>
      </c>
      <c r="F677" s="108" t="s">
        <v>8187</v>
      </c>
      <c r="G677" s="19" t="s">
        <v>7074</v>
      </c>
      <c r="H677" s="33" t="s">
        <v>7073</v>
      </c>
      <c r="I677" s="5">
        <v>4600</v>
      </c>
      <c r="J677" s="24">
        <f t="shared" si="87"/>
        <v>5060</v>
      </c>
      <c r="K677" s="24">
        <f t="shared" si="88"/>
        <v>5520</v>
      </c>
      <c r="L677" s="24">
        <f t="shared" si="89"/>
        <v>5980</v>
      </c>
      <c r="M677" s="24">
        <f t="shared" si="90"/>
        <v>6440</v>
      </c>
      <c r="N677" s="24">
        <f t="shared" si="91"/>
        <v>6670</v>
      </c>
      <c r="O677" s="6" t="s">
        <v>8472</v>
      </c>
      <c r="P677" s="6" t="s">
        <v>8473</v>
      </c>
      <c r="Q677" s="6" t="s">
        <v>33</v>
      </c>
      <c r="R677" s="25"/>
      <c r="S677" s="25"/>
      <c r="T677" s="25" t="str">
        <f t="shared" si="92"/>
        <v/>
      </c>
      <c r="U677" s="25"/>
      <c r="V677" s="78"/>
      <c r="W677" s="25" t="s">
        <v>2434</v>
      </c>
      <c r="X677" s="65" t="s">
        <v>8135</v>
      </c>
      <c r="Z677" s="3" t="s">
        <v>8292</v>
      </c>
      <c r="AA677" s="3" t="s">
        <v>8292</v>
      </c>
    </row>
    <row r="678" spans="1:27" ht="45" x14ac:dyDescent="0.2">
      <c r="A678" s="24">
        <v>676</v>
      </c>
      <c r="B678" s="31" t="s">
        <v>6864</v>
      </c>
      <c r="C678" s="19" t="s">
        <v>6865</v>
      </c>
      <c r="D678" s="31" t="s">
        <v>6864</v>
      </c>
      <c r="E678" s="19" t="s">
        <v>7070</v>
      </c>
      <c r="F678" s="107" t="s">
        <v>8187</v>
      </c>
      <c r="G678" s="19" t="s">
        <v>7072</v>
      </c>
      <c r="H678" s="32" t="s">
        <v>7071</v>
      </c>
      <c r="I678" s="5">
        <v>2444</v>
      </c>
      <c r="J678" s="24">
        <f t="shared" si="87"/>
        <v>2688</v>
      </c>
      <c r="K678" s="24">
        <f t="shared" si="88"/>
        <v>2932</v>
      </c>
      <c r="L678" s="24">
        <f t="shared" si="89"/>
        <v>3177</v>
      </c>
      <c r="M678" s="24">
        <f t="shared" si="90"/>
        <v>3421</v>
      </c>
      <c r="N678" s="24">
        <f t="shared" si="91"/>
        <v>3543</v>
      </c>
      <c r="O678" s="6" t="s">
        <v>8472</v>
      </c>
      <c r="P678" s="6" t="s">
        <v>8473</v>
      </c>
      <c r="Q678" s="6" t="s">
        <v>33</v>
      </c>
      <c r="R678" s="25"/>
      <c r="S678" s="25"/>
      <c r="T678" s="25" t="str">
        <f t="shared" si="92"/>
        <v/>
      </c>
      <c r="U678" s="25"/>
      <c r="V678" s="78"/>
      <c r="W678" s="25" t="s">
        <v>2434</v>
      </c>
      <c r="X678" s="65" t="s">
        <v>8134</v>
      </c>
      <c r="Z678" s="3" t="s">
        <v>8292</v>
      </c>
      <c r="AA678" s="3" t="s">
        <v>8292</v>
      </c>
    </row>
    <row r="679" spans="1:27" ht="30" x14ac:dyDescent="0.2">
      <c r="A679" s="24">
        <v>677</v>
      </c>
      <c r="B679" s="31" t="s">
        <v>6864</v>
      </c>
      <c r="C679" s="19" t="s">
        <v>6865</v>
      </c>
      <c r="D679" s="31" t="s">
        <v>6864</v>
      </c>
      <c r="E679" s="19" t="s">
        <v>7032</v>
      </c>
      <c r="F679" s="107" t="s">
        <v>8180</v>
      </c>
      <c r="G679" s="19" t="s">
        <v>7034</v>
      </c>
      <c r="H679" s="32" t="s">
        <v>7033</v>
      </c>
      <c r="I679" s="5">
        <v>5175</v>
      </c>
      <c r="J679" s="24">
        <f t="shared" si="87"/>
        <v>5692</v>
      </c>
      <c r="K679" s="24">
        <f t="shared" si="88"/>
        <v>6210</v>
      </c>
      <c r="L679" s="24">
        <f t="shared" si="89"/>
        <v>6727</v>
      </c>
      <c r="M679" s="24">
        <f t="shared" si="90"/>
        <v>7245</v>
      </c>
      <c r="N679" s="24">
        <f t="shared" si="91"/>
        <v>7503</v>
      </c>
      <c r="O679" s="6" t="s">
        <v>8472</v>
      </c>
      <c r="P679" s="6" t="s">
        <v>8473</v>
      </c>
      <c r="Q679" s="6" t="s">
        <v>33</v>
      </c>
      <c r="R679" s="25"/>
      <c r="S679" s="25"/>
      <c r="T679" s="25" t="str">
        <f t="shared" si="92"/>
        <v/>
      </c>
      <c r="U679" s="25"/>
      <c r="V679" s="78"/>
      <c r="W679" s="25" t="s">
        <v>2434</v>
      </c>
      <c r="X679" s="65" t="s">
        <v>8120</v>
      </c>
      <c r="Z679" s="3" t="s">
        <v>8292</v>
      </c>
      <c r="AA679" s="3" t="s">
        <v>8292</v>
      </c>
    </row>
    <row r="680" spans="1:27" ht="30" x14ac:dyDescent="0.2">
      <c r="A680" s="24">
        <v>678</v>
      </c>
      <c r="B680" s="31" t="s">
        <v>6864</v>
      </c>
      <c r="C680" s="19" t="s">
        <v>6865</v>
      </c>
      <c r="D680" s="31" t="s">
        <v>6864</v>
      </c>
      <c r="E680" s="19" t="s">
        <v>7032</v>
      </c>
      <c r="F680" s="107" t="s">
        <v>8180</v>
      </c>
      <c r="G680" s="19" t="s">
        <v>7036</v>
      </c>
      <c r="H680" s="32" t="s">
        <v>7035</v>
      </c>
      <c r="I680" s="5">
        <v>2444</v>
      </c>
      <c r="J680" s="24">
        <f t="shared" si="87"/>
        <v>2688</v>
      </c>
      <c r="K680" s="24">
        <f t="shared" si="88"/>
        <v>2932</v>
      </c>
      <c r="L680" s="24">
        <f t="shared" si="89"/>
        <v>3177</v>
      </c>
      <c r="M680" s="24">
        <f t="shared" si="90"/>
        <v>3421</v>
      </c>
      <c r="N680" s="24">
        <f t="shared" si="91"/>
        <v>3543</v>
      </c>
      <c r="O680" s="6" t="s">
        <v>8472</v>
      </c>
      <c r="P680" s="6" t="s">
        <v>8473</v>
      </c>
      <c r="Q680" s="6" t="s">
        <v>33</v>
      </c>
      <c r="R680" s="25"/>
      <c r="S680" s="25"/>
      <c r="T680" s="25" t="str">
        <f t="shared" si="92"/>
        <v/>
      </c>
      <c r="U680" s="25"/>
      <c r="V680" s="78"/>
      <c r="W680" s="25" t="s">
        <v>2434</v>
      </c>
      <c r="X680" s="65" t="s">
        <v>8121</v>
      </c>
      <c r="Z680" s="3" t="s">
        <v>8292</v>
      </c>
      <c r="AA680" s="3" t="s">
        <v>8292</v>
      </c>
    </row>
    <row r="681" spans="1:27" ht="30" x14ac:dyDescent="0.2">
      <c r="A681" s="24">
        <v>679</v>
      </c>
      <c r="B681" s="31" t="s">
        <v>6864</v>
      </c>
      <c r="C681" s="19" t="s">
        <v>6865</v>
      </c>
      <c r="D681" s="31" t="s">
        <v>6864</v>
      </c>
      <c r="E681" s="19" t="s">
        <v>6962</v>
      </c>
      <c r="F681" s="108" t="s">
        <v>8169</v>
      </c>
      <c r="G681" s="19" t="s">
        <v>6966</v>
      </c>
      <c r="H681" s="33" t="s">
        <v>6965</v>
      </c>
      <c r="I681" s="5">
        <v>3275</v>
      </c>
      <c r="J681" s="24">
        <f t="shared" si="87"/>
        <v>3602</v>
      </c>
      <c r="K681" s="24">
        <f t="shared" si="88"/>
        <v>3930</v>
      </c>
      <c r="L681" s="24">
        <f t="shared" si="89"/>
        <v>4257</v>
      </c>
      <c r="M681" s="24">
        <f t="shared" si="90"/>
        <v>4585</v>
      </c>
      <c r="N681" s="24">
        <f t="shared" si="91"/>
        <v>4748</v>
      </c>
      <c r="O681" s="6" t="s">
        <v>8472</v>
      </c>
      <c r="P681" s="6" t="s">
        <v>8473</v>
      </c>
      <c r="Q681" s="6" t="s">
        <v>33</v>
      </c>
      <c r="R681" s="25"/>
      <c r="S681" s="25"/>
      <c r="T681" s="25" t="str">
        <f t="shared" si="92"/>
        <v/>
      </c>
      <c r="U681" s="25"/>
      <c r="V681" s="78"/>
      <c r="W681" s="25" t="s">
        <v>2434</v>
      </c>
      <c r="X681" s="65" t="s">
        <v>8093</v>
      </c>
      <c r="Z681" s="3" t="s">
        <v>8292</v>
      </c>
      <c r="AA681" s="3" t="s">
        <v>8292</v>
      </c>
    </row>
    <row r="682" spans="1:27" ht="30" x14ac:dyDescent="0.2">
      <c r="A682" s="24">
        <v>680</v>
      </c>
      <c r="B682" s="31" t="s">
        <v>6864</v>
      </c>
      <c r="C682" s="19" t="s">
        <v>6865</v>
      </c>
      <c r="D682" s="31" t="s">
        <v>6864</v>
      </c>
      <c r="E682" s="19" t="s">
        <v>6962</v>
      </c>
      <c r="F682" s="108" t="s">
        <v>8169</v>
      </c>
      <c r="G682" s="19" t="s">
        <v>6964</v>
      </c>
      <c r="H682" s="33" t="s">
        <v>6963</v>
      </c>
      <c r="I682" s="5">
        <v>2298</v>
      </c>
      <c r="J682" s="24">
        <f t="shared" si="87"/>
        <v>2527</v>
      </c>
      <c r="K682" s="24">
        <f t="shared" si="88"/>
        <v>2757</v>
      </c>
      <c r="L682" s="24">
        <f t="shared" si="89"/>
        <v>2987</v>
      </c>
      <c r="M682" s="24">
        <f t="shared" si="90"/>
        <v>3217</v>
      </c>
      <c r="N682" s="24">
        <f t="shared" si="91"/>
        <v>3332</v>
      </c>
      <c r="O682" s="6" t="s">
        <v>8472</v>
      </c>
      <c r="P682" s="6" t="s">
        <v>8473</v>
      </c>
      <c r="Q682" s="6" t="s">
        <v>33</v>
      </c>
      <c r="R682" s="25"/>
      <c r="S682" s="25"/>
      <c r="T682" s="25" t="str">
        <f t="shared" si="92"/>
        <v/>
      </c>
      <c r="U682" s="25"/>
      <c r="V682" s="78"/>
      <c r="W682" s="25" t="s">
        <v>2434</v>
      </c>
      <c r="X682" s="65" t="s">
        <v>8092</v>
      </c>
      <c r="Z682" s="3" t="s">
        <v>8292</v>
      </c>
      <c r="AA682" s="3" t="s">
        <v>8292</v>
      </c>
    </row>
    <row r="683" spans="1:27" ht="30" x14ac:dyDescent="0.2">
      <c r="A683" s="24">
        <v>681</v>
      </c>
      <c r="B683" s="31" t="s">
        <v>6864</v>
      </c>
      <c r="C683" s="19" t="s">
        <v>6865</v>
      </c>
      <c r="D683" s="31" t="s">
        <v>6864</v>
      </c>
      <c r="E683" s="19" t="s">
        <v>7022</v>
      </c>
      <c r="F683" s="107" t="s">
        <v>8178</v>
      </c>
      <c r="G683" s="19" t="s">
        <v>7024</v>
      </c>
      <c r="H683" s="32" t="s">
        <v>7023</v>
      </c>
      <c r="I683" s="5">
        <v>2875</v>
      </c>
      <c r="J683" s="24">
        <f t="shared" si="87"/>
        <v>3162</v>
      </c>
      <c r="K683" s="24">
        <f t="shared" si="88"/>
        <v>3450</v>
      </c>
      <c r="L683" s="24">
        <f t="shared" si="89"/>
        <v>3737</v>
      </c>
      <c r="M683" s="24">
        <f t="shared" si="90"/>
        <v>4025</v>
      </c>
      <c r="N683" s="24">
        <f t="shared" si="91"/>
        <v>4168</v>
      </c>
      <c r="O683" s="6" t="s">
        <v>8472</v>
      </c>
      <c r="P683" s="6" t="s">
        <v>8473</v>
      </c>
      <c r="Q683" s="6" t="s">
        <v>33</v>
      </c>
      <c r="R683" s="25"/>
      <c r="S683" s="25"/>
      <c r="T683" s="25" t="str">
        <f t="shared" si="92"/>
        <v/>
      </c>
      <c r="U683" s="25"/>
      <c r="V683" s="78"/>
      <c r="W683" s="25" t="s">
        <v>2434</v>
      </c>
      <c r="X683" s="65" t="s">
        <v>8116</v>
      </c>
      <c r="Z683" s="3" t="s">
        <v>8292</v>
      </c>
      <c r="AA683" s="3" t="s">
        <v>8292</v>
      </c>
    </row>
    <row r="684" spans="1:27" ht="30" x14ac:dyDescent="0.2">
      <c r="A684" s="24">
        <v>682</v>
      </c>
      <c r="B684" s="31" t="s">
        <v>6864</v>
      </c>
      <c r="C684" s="19" t="s">
        <v>6865</v>
      </c>
      <c r="D684" s="31" t="s">
        <v>6864</v>
      </c>
      <c r="E684" s="19" t="s">
        <v>7022</v>
      </c>
      <c r="F684" s="108" t="s">
        <v>8178</v>
      </c>
      <c r="G684" s="19" t="s">
        <v>7026</v>
      </c>
      <c r="H684" s="33" t="s">
        <v>7025</v>
      </c>
      <c r="I684" s="5">
        <v>2444</v>
      </c>
      <c r="J684" s="24">
        <f t="shared" si="87"/>
        <v>2688</v>
      </c>
      <c r="K684" s="24">
        <f t="shared" si="88"/>
        <v>2932</v>
      </c>
      <c r="L684" s="24">
        <f t="shared" si="89"/>
        <v>3177</v>
      </c>
      <c r="M684" s="24">
        <f t="shared" si="90"/>
        <v>3421</v>
      </c>
      <c r="N684" s="24">
        <f t="shared" si="91"/>
        <v>3543</v>
      </c>
      <c r="O684" s="6" t="s">
        <v>8472</v>
      </c>
      <c r="P684" s="6" t="s">
        <v>8473</v>
      </c>
      <c r="Q684" s="6" t="s">
        <v>33</v>
      </c>
      <c r="R684" s="25"/>
      <c r="S684" s="25"/>
      <c r="T684" s="25" t="str">
        <f t="shared" si="92"/>
        <v/>
      </c>
      <c r="U684" s="25"/>
      <c r="V684" s="78"/>
      <c r="W684" s="25" t="s">
        <v>2434</v>
      </c>
      <c r="X684" s="65" t="s">
        <v>8117</v>
      </c>
      <c r="Z684" s="3" t="s">
        <v>8292</v>
      </c>
      <c r="AA684" s="3" t="s">
        <v>8292</v>
      </c>
    </row>
    <row r="685" spans="1:27" ht="30" x14ac:dyDescent="0.2">
      <c r="A685" s="24">
        <v>683</v>
      </c>
      <c r="B685" s="31" t="s">
        <v>6864</v>
      </c>
      <c r="C685" s="19" t="s">
        <v>6865</v>
      </c>
      <c r="D685" s="31" t="s">
        <v>6864</v>
      </c>
      <c r="E685" s="19" t="s">
        <v>7004</v>
      </c>
      <c r="F685" s="107" t="s">
        <v>8176</v>
      </c>
      <c r="G685" s="19" t="s">
        <v>7012</v>
      </c>
      <c r="H685" s="32" t="s">
        <v>7011</v>
      </c>
      <c r="I685" s="5">
        <v>5750</v>
      </c>
      <c r="J685" s="24">
        <f t="shared" si="87"/>
        <v>6325</v>
      </c>
      <c r="K685" s="24">
        <f t="shared" si="88"/>
        <v>6900</v>
      </c>
      <c r="L685" s="24">
        <f t="shared" si="89"/>
        <v>7475</v>
      </c>
      <c r="M685" s="24">
        <f t="shared" si="90"/>
        <v>8050</v>
      </c>
      <c r="N685" s="24">
        <f t="shared" si="91"/>
        <v>8337</v>
      </c>
      <c r="O685" s="6" t="s">
        <v>8472</v>
      </c>
      <c r="P685" s="6" t="s">
        <v>8473</v>
      </c>
      <c r="Q685" s="6" t="s">
        <v>33</v>
      </c>
      <c r="R685" s="25"/>
      <c r="S685" s="25"/>
      <c r="T685" s="25" t="str">
        <f t="shared" si="92"/>
        <v/>
      </c>
      <c r="U685" s="25"/>
      <c r="V685" s="78"/>
      <c r="W685" s="25" t="s">
        <v>2434</v>
      </c>
      <c r="X685" s="65" t="s">
        <v>8111</v>
      </c>
      <c r="Z685" s="3" t="s">
        <v>8292</v>
      </c>
      <c r="AA685" s="3" t="s">
        <v>8292</v>
      </c>
    </row>
    <row r="686" spans="1:27" ht="30" x14ac:dyDescent="0.2">
      <c r="A686" s="24">
        <v>684</v>
      </c>
      <c r="B686" s="31" t="s">
        <v>6864</v>
      </c>
      <c r="C686" s="19" t="s">
        <v>6865</v>
      </c>
      <c r="D686" s="31" t="s">
        <v>6864</v>
      </c>
      <c r="E686" s="19" t="s">
        <v>7004</v>
      </c>
      <c r="F686" s="107" t="s">
        <v>8176</v>
      </c>
      <c r="G686" s="19" t="s">
        <v>7010</v>
      </c>
      <c r="H686" s="32" t="s">
        <v>7009</v>
      </c>
      <c r="I686" s="5">
        <v>2444</v>
      </c>
      <c r="J686" s="24">
        <f t="shared" si="87"/>
        <v>2688</v>
      </c>
      <c r="K686" s="24">
        <f t="shared" si="88"/>
        <v>2932</v>
      </c>
      <c r="L686" s="24">
        <f t="shared" si="89"/>
        <v>3177</v>
      </c>
      <c r="M686" s="24">
        <f t="shared" si="90"/>
        <v>3421</v>
      </c>
      <c r="N686" s="24">
        <f t="shared" si="91"/>
        <v>3543</v>
      </c>
      <c r="O686" s="6" t="s">
        <v>8472</v>
      </c>
      <c r="P686" s="6" t="s">
        <v>8473</v>
      </c>
      <c r="Q686" s="6" t="s">
        <v>33</v>
      </c>
      <c r="R686" s="25"/>
      <c r="S686" s="25"/>
      <c r="T686" s="25" t="str">
        <f t="shared" si="92"/>
        <v/>
      </c>
      <c r="U686" s="25"/>
      <c r="V686" s="78"/>
      <c r="W686" s="25" t="s">
        <v>2434</v>
      </c>
      <c r="X686" s="65" t="s">
        <v>8110</v>
      </c>
      <c r="Z686" s="3" t="s">
        <v>8292</v>
      </c>
      <c r="AA686" s="3" t="s">
        <v>8292</v>
      </c>
    </row>
    <row r="687" spans="1:27" ht="30" x14ac:dyDescent="0.2">
      <c r="A687" s="24">
        <v>685</v>
      </c>
      <c r="B687" s="31" t="s">
        <v>6864</v>
      </c>
      <c r="C687" s="19" t="s">
        <v>6865</v>
      </c>
      <c r="D687" s="31" t="s">
        <v>6864</v>
      </c>
      <c r="E687" s="19" t="s">
        <v>7004</v>
      </c>
      <c r="F687" s="107" t="s">
        <v>8176</v>
      </c>
      <c r="G687" s="19" t="s">
        <v>7008</v>
      </c>
      <c r="H687" s="32" t="s">
        <v>7007</v>
      </c>
      <c r="I687" s="5">
        <v>5750</v>
      </c>
      <c r="J687" s="24">
        <f t="shared" si="87"/>
        <v>6325</v>
      </c>
      <c r="K687" s="24">
        <f t="shared" si="88"/>
        <v>6900</v>
      </c>
      <c r="L687" s="24">
        <f t="shared" si="89"/>
        <v>7475</v>
      </c>
      <c r="M687" s="24">
        <f t="shared" si="90"/>
        <v>8050</v>
      </c>
      <c r="N687" s="24">
        <f t="shared" si="91"/>
        <v>8337</v>
      </c>
      <c r="O687" s="6" t="s">
        <v>8472</v>
      </c>
      <c r="P687" s="6" t="s">
        <v>8473</v>
      </c>
      <c r="Q687" s="6" t="s">
        <v>33</v>
      </c>
      <c r="R687" s="25"/>
      <c r="S687" s="25"/>
      <c r="T687" s="25" t="str">
        <f t="shared" si="92"/>
        <v/>
      </c>
      <c r="U687" s="25"/>
      <c r="V687" s="78"/>
      <c r="W687" s="25" t="s">
        <v>2434</v>
      </c>
      <c r="X687" s="65" t="s">
        <v>8109</v>
      </c>
      <c r="Z687" s="3" t="s">
        <v>8292</v>
      </c>
      <c r="AA687" s="3" t="s">
        <v>8292</v>
      </c>
    </row>
    <row r="688" spans="1:27" ht="30" x14ac:dyDescent="0.2">
      <c r="A688" s="24">
        <v>686</v>
      </c>
      <c r="B688" s="31" t="s">
        <v>6864</v>
      </c>
      <c r="C688" s="19" t="s">
        <v>6865</v>
      </c>
      <c r="D688" s="31" t="s">
        <v>6864</v>
      </c>
      <c r="E688" s="19" t="s">
        <v>7004</v>
      </c>
      <c r="F688" s="107" t="s">
        <v>8176</v>
      </c>
      <c r="G688" s="19" t="s">
        <v>7006</v>
      </c>
      <c r="H688" s="32" t="s">
        <v>7005</v>
      </c>
      <c r="I688" s="5">
        <v>2444</v>
      </c>
      <c r="J688" s="24">
        <f t="shared" si="87"/>
        <v>2688</v>
      </c>
      <c r="K688" s="24">
        <f t="shared" si="88"/>
        <v>2932</v>
      </c>
      <c r="L688" s="24">
        <f t="shared" si="89"/>
        <v>3177</v>
      </c>
      <c r="M688" s="24">
        <f t="shared" si="90"/>
        <v>3421</v>
      </c>
      <c r="N688" s="24">
        <f t="shared" si="91"/>
        <v>3543</v>
      </c>
      <c r="O688" s="6" t="s">
        <v>8472</v>
      </c>
      <c r="P688" s="6" t="s">
        <v>8473</v>
      </c>
      <c r="Q688" s="6" t="s">
        <v>33</v>
      </c>
      <c r="R688" s="25"/>
      <c r="S688" s="25"/>
      <c r="T688" s="25" t="str">
        <f t="shared" si="92"/>
        <v/>
      </c>
      <c r="U688" s="25"/>
      <c r="V688" s="78"/>
      <c r="W688" s="25" t="s">
        <v>2434</v>
      </c>
      <c r="X688" s="65" t="s">
        <v>8108</v>
      </c>
      <c r="Z688" s="3" t="s">
        <v>8292</v>
      </c>
      <c r="AA688" s="3" t="s">
        <v>8292</v>
      </c>
    </row>
    <row r="689" spans="1:27" ht="45" x14ac:dyDescent="0.2">
      <c r="A689" s="24">
        <v>687</v>
      </c>
      <c r="B689" s="31" t="s">
        <v>6864</v>
      </c>
      <c r="C689" s="19" t="s">
        <v>6865</v>
      </c>
      <c r="D689" s="31" t="s">
        <v>6864</v>
      </c>
      <c r="E689" s="19" t="s">
        <v>7075</v>
      </c>
      <c r="F689" s="108" t="s">
        <v>8188</v>
      </c>
      <c r="G689" s="19" t="s">
        <v>7077</v>
      </c>
      <c r="H689" s="33" t="s">
        <v>7076</v>
      </c>
      <c r="I689" s="5">
        <v>2444</v>
      </c>
      <c r="J689" s="24">
        <f t="shared" si="87"/>
        <v>2688</v>
      </c>
      <c r="K689" s="24">
        <f t="shared" si="88"/>
        <v>2932</v>
      </c>
      <c r="L689" s="24">
        <f t="shared" si="89"/>
        <v>3177</v>
      </c>
      <c r="M689" s="24">
        <f t="shared" si="90"/>
        <v>3421</v>
      </c>
      <c r="N689" s="24">
        <f t="shared" si="91"/>
        <v>3543</v>
      </c>
      <c r="O689" s="6" t="s">
        <v>8472</v>
      </c>
      <c r="P689" s="6" t="s">
        <v>8473</v>
      </c>
      <c r="Q689" s="6" t="s">
        <v>33</v>
      </c>
      <c r="R689" s="25"/>
      <c r="S689" s="25"/>
      <c r="T689" s="25" t="str">
        <f t="shared" si="92"/>
        <v/>
      </c>
      <c r="U689" s="25"/>
      <c r="V689" s="78"/>
      <c r="W689" s="25" t="s">
        <v>2434</v>
      </c>
      <c r="X689" s="65" t="s">
        <v>8136</v>
      </c>
      <c r="Z689" s="3" t="s">
        <v>8292</v>
      </c>
      <c r="AA689" s="3" t="s">
        <v>8292</v>
      </c>
    </row>
    <row r="690" spans="1:27" ht="45" x14ac:dyDescent="0.2">
      <c r="A690" s="24">
        <v>688</v>
      </c>
      <c r="B690" s="31" t="s">
        <v>6864</v>
      </c>
      <c r="C690" s="19" t="s">
        <v>6865</v>
      </c>
      <c r="D690" s="31" t="s">
        <v>6864</v>
      </c>
      <c r="E690" s="19" t="s">
        <v>7075</v>
      </c>
      <c r="F690" s="108" t="s">
        <v>8188</v>
      </c>
      <c r="G690" s="19" t="s">
        <v>7079</v>
      </c>
      <c r="H690" s="33" t="s">
        <v>7078</v>
      </c>
      <c r="I690" s="5">
        <v>5750</v>
      </c>
      <c r="J690" s="24">
        <f t="shared" si="87"/>
        <v>6325</v>
      </c>
      <c r="K690" s="24">
        <f t="shared" si="88"/>
        <v>6900</v>
      </c>
      <c r="L690" s="24">
        <f t="shared" si="89"/>
        <v>7475</v>
      </c>
      <c r="M690" s="24">
        <f t="shared" si="90"/>
        <v>8050</v>
      </c>
      <c r="N690" s="24">
        <f t="shared" si="91"/>
        <v>8337</v>
      </c>
      <c r="O690" s="6" t="s">
        <v>8472</v>
      </c>
      <c r="P690" s="6" t="s">
        <v>8473</v>
      </c>
      <c r="Q690" s="6" t="s">
        <v>33</v>
      </c>
      <c r="R690" s="25"/>
      <c r="S690" s="25"/>
      <c r="T690" s="25" t="str">
        <f t="shared" si="92"/>
        <v/>
      </c>
      <c r="U690" s="25"/>
      <c r="V690" s="78"/>
      <c r="W690" s="25" t="s">
        <v>2434</v>
      </c>
      <c r="X690" s="65" t="s">
        <v>8137</v>
      </c>
      <c r="Z690" s="3" t="s">
        <v>8292</v>
      </c>
      <c r="AA690" s="3" t="s">
        <v>8292</v>
      </c>
    </row>
    <row r="691" spans="1:27" ht="30" x14ac:dyDescent="0.2">
      <c r="A691" s="24">
        <v>689</v>
      </c>
      <c r="B691" s="31" t="s">
        <v>6864</v>
      </c>
      <c r="C691" s="19" t="s">
        <v>6865</v>
      </c>
      <c r="D691" s="31" t="s">
        <v>6864</v>
      </c>
      <c r="E691" s="19" t="s">
        <v>6972</v>
      </c>
      <c r="F691" s="108" t="s">
        <v>8171</v>
      </c>
      <c r="G691" s="19" t="s">
        <v>6976</v>
      </c>
      <c r="H691" s="33" t="s">
        <v>6975</v>
      </c>
      <c r="I691" s="5">
        <v>4025</v>
      </c>
      <c r="J691" s="24">
        <f t="shared" si="87"/>
        <v>4427</v>
      </c>
      <c r="K691" s="24">
        <f t="shared" si="88"/>
        <v>4830</v>
      </c>
      <c r="L691" s="24">
        <f t="shared" si="89"/>
        <v>5232</v>
      </c>
      <c r="M691" s="24">
        <f t="shared" si="90"/>
        <v>5635</v>
      </c>
      <c r="N691" s="24">
        <f t="shared" si="91"/>
        <v>5836</v>
      </c>
      <c r="O691" s="6" t="s">
        <v>8472</v>
      </c>
      <c r="P691" s="6" t="s">
        <v>8473</v>
      </c>
      <c r="Q691" s="6" t="s">
        <v>33</v>
      </c>
      <c r="R691" s="25"/>
      <c r="S691" s="25"/>
      <c r="T691" s="25" t="str">
        <f t="shared" si="92"/>
        <v/>
      </c>
      <c r="U691" s="25"/>
      <c r="V691" s="78"/>
      <c r="W691" s="25" t="s">
        <v>2434</v>
      </c>
      <c r="X691" s="65" t="s">
        <v>8097</v>
      </c>
      <c r="Z691" s="3" t="s">
        <v>8292</v>
      </c>
      <c r="AA691" s="3" t="s">
        <v>8292</v>
      </c>
    </row>
    <row r="692" spans="1:27" ht="30" x14ac:dyDescent="0.2">
      <c r="A692" s="24">
        <v>690</v>
      </c>
      <c r="B692" s="31" t="s">
        <v>6864</v>
      </c>
      <c r="C692" s="19" t="s">
        <v>6865</v>
      </c>
      <c r="D692" s="31" t="s">
        <v>6864</v>
      </c>
      <c r="E692" s="19" t="s">
        <v>6972</v>
      </c>
      <c r="F692" s="108" t="s">
        <v>8171</v>
      </c>
      <c r="G692" s="19" t="s">
        <v>6974</v>
      </c>
      <c r="H692" s="33" t="s">
        <v>6973</v>
      </c>
      <c r="I692" s="5">
        <v>2818</v>
      </c>
      <c r="J692" s="24">
        <f t="shared" si="87"/>
        <v>3099</v>
      </c>
      <c r="K692" s="24">
        <f t="shared" si="88"/>
        <v>3381</v>
      </c>
      <c r="L692" s="24">
        <f t="shared" si="89"/>
        <v>3663</v>
      </c>
      <c r="M692" s="24">
        <f t="shared" si="90"/>
        <v>3945</v>
      </c>
      <c r="N692" s="24">
        <f t="shared" si="91"/>
        <v>4086</v>
      </c>
      <c r="O692" s="6" t="s">
        <v>8472</v>
      </c>
      <c r="P692" s="6" t="s">
        <v>8473</v>
      </c>
      <c r="Q692" s="6" t="s">
        <v>33</v>
      </c>
      <c r="R692" s="25"/>
      <c r="S692" s="25"/>
      <c r="T692" s="25" t="str">
        <f t="shared" si="92"/>
        <v/>
      </c>
      <c r="U692" s="25"/>
      <c r="V692" s="78"/>
      <c r="W692" s="25" t="s">
        <v>2434</v>
      </c>
      <c r="X692" s="65" t="s">
        <v>8096</v>
      </c>
      <c r="Z692" s="3" t="s">
        <v>8292</v>
      </c>
      <c r="AA692" s="3" t="s">
        <v>8292</v>
      </c>
    </row>
    <row r="693" spans="1:27" ht="30" x14ac:dyDescent="0.2">
      <c r="A693" s="24">
        <v>691</v>
      </c>
      <c r="B693" s="31" t="s">
        <v>6864</v>
      </c>
      <c r="C693" s="19" t="s">
        <v>6865</v>
      </c>
      <c r="D693" s="31" t="s">
        <v>6864</v>
      </c>
      <c r="E693" s="19" t="s">
        <v>6980</v>
      </c>
      <c r="F693" s="107" t="s">
        <v>8172</v>
      </c>
      <c r="G693" s="19" t="s">
        <v>6982</v>
      </c>
      <c r="H693" s="32" t="s">
        <v>6981</v>
      </c>
      <c r="I693" s="5">
        <v>3105</v>
      </c>
      <c r="J693" s="24">
        <f t="shared" si="87"/>
        <v>3415</v>
      </c>
      <c r="K693" s="24">
        <f t="shared" si="88"/>
        <v>3726</v>
      </c>
      <c r="L693" s="24">
        <f t="shared" si="89"/>
        <v>4036</v>
      </c>
      <c r="M693" s="24">
        <f t="shared" si="90"/>
        <v>4347</v>
      </c>
      <c r="N693" s="24">
        <f t="shared" si="91"/>
        <v>4502</v>
      </c>
      <c r="O693" s="6" t="s">
        <v>8472</v>
      </c>
      <c r="P693" s="6" t="s">
        <v>8473</v>
      </c>
      <c r="Q693" s="6" t="s">
        <v>33</v>
      </c>
      <c r="R693" s="25"/>
      <c r="S693" s="25"/>
      <c r="T693" s="25" t="str">
        <f t="shared" si="92"/>
        <v/>
      </c>
      <c r="U693" s="25"/>
      <c r="V693" s="78"/>
      <c r="W693" s="25" t="s">
        <v>2434</v>
      </c>
      <c r="X693" s="65" t="s">
        <v>8098</v>
      </c>
      <c r="Z693" s="3" t="s">
        <v>8292</v>
      </c>
      <c r="AA693" s="3" t="s">
        <v>8292</v>
      </c>
    </row>
    <row r="694" spans="1:27" ht="30" x14ac:dyDescent="0.2">
      <c r="A694" s="24">
        <v>692</v>
      </c>
      <c r="B694" s="31" t="s">
        <v>6864</v>
      </c>
      <c r="C694" s="19" t="s">
        <v>6865</v>
      </c>
      <c r="D694" s="31" t="s">
        <v>6864</v>
      </c>
      <c r="E694" s="19" t="s">
        <v>6980</v>
      </c>
      <c r="F694" s="107" t="s">
        <v>8172</v>
      </c>
      <c r="G694" s="19" t="s">
        <v>6984</v>
      </c>
      <c r="H694" s="32" t="s">
        <v>6983</v>
      </c>
      <c r="I694" s="5">
        <v>5750</v>
      </c>
      <c r="J694" s="24">
        <f t="shared" si="87"/>
        <v>6325</v>
      </c>
      <c r="K694" s="24">
        <f t="shared" si="88"/>
        <v>6900</v>
      </c>
      <c r="L694" s="24">
        <f t="shared" si="89"/>
        <v>7475</v>
      </c>
      <c r="M694" s="24">
        <f t="shared" si="90"/>
        <v>8050</v>
      </c>
      <c r="N694" s="24">
        <f t="shared" si="91"/>
        <v>8337</v>
      </c>
      <c r="O694" s="6" t="s">
        <v>8472</v>
      </c>
      <c r="P694" s="6" t="s">
        <v>8473</v>
      </c>
      <c r="Q694" s="6" t="s">
        <v>33</v>
      </c>
      <c r="R694" s="25"/>
      <c r="S694" s="25"/>
      <c r="T694" s="25" t="str">
        <f t="shared" si="92"/>
        <v/>
      </c>
      <c r="U694" s="25"/>
      <c r="V694" s="78"/>
      <c r="W694" s="25" t="s">
        <v>2434</v>
      </c>
      <c r="X694" s="65" t="s">
        <v>8099</v>
      </c>
      <c r="Z694" s="3" t="s">
        <v>8292</v>
      </c>
      <c r="AA694" s="3" t="s">
        <v>8292</v>
      </c>
    </row>
    <row r="695" spans="1:27" ht="30" x14ac:dyDescent="0.2">
      <c r="A695" s="24">
        <v>693</v>
      </c>
      <c r="B695" s="31" t="s">
        <v>6864</v>
      </c>
      <c r="C695" s="19" t="s">
        <v>6865</v>
      </c>
      <c r="D695" s="31" t="s">
        <v>6864</v>
      </c>
      <c r="E695" s="19" t="s">
        <v>6967</v>
      </c>
      <c r="F695" s="108" t="s">
        <v>8170</v>
      </c>
      <c r="G695" s="19" t="s">
        <v>6971</v>
      </c>
      <c r="H695" s="33" t="s">
        <v>6970</v>
      </c>
      <c r="I695" s="5">
        <v>2300</v>
      </c>
      <c r="J695" s="24">
        <f t="shared" si="87"/>
        <v>2530</v>
      </c>
      <c r="K695" s="24">
        <f t="shared" si="88"/>
        <v>2760</v>
      </c>
      <c r="L695" s="24">
        <f t="shared" si="89"/>
        <v>2990</v>
      </c>
      <c r="M695" s="24">
        <f t="shared" si="90"/>
        <v>3220</v>
      </c>
      <c r="N695" s="24">
        <f t="shared" si="91"/>
        <v>3335</v>
      </c>
      <c r="O695" s="6" t="s">
        <v>8472</v>
      </c>
      <c r="P695" s="6" t="s">
        <v>8473</v>
      </c>
      <c r="Q695" s="6" t="s">
        <v>33</v>
      </c>
      <c r="R695" s="25"/>
      <c r="S695" s="25"/>
      <c r="T695" s="25" t="str">
        <f t="shared" si="92"/>
        <v/>
      </c>
      <c r="U695" s="25"/>
      <c r="V695" s="78"/>
      <c r="W695" s="25" t="s">
        <v>2434</v>
      </c>
      <c r="X695" s="65" t="s">
        <v>8095</v>
      </c>
      <c r="Z695" s="3" t="s">
        <v>8292</v>
      </c>
      <c r="AA695" s="3" t="s">
        <v>8292</v>
      </c>
    </row>
    <row r="696" spans="1:27" ht="30" x14ac:dyDescent="0.2">
      <c r="A696" s="24">
        <v>694</v>
      </c>
      <c r="B696" s="31" t="s">
        <v>6864</v>
      </c>
      <c r="C696" s="19" t="s">
        <v>6865</v>
      </c>
      <c r="D696" s="31" t="s">
        <v>6864</v>
      </c>
      <c r="E696" s="19" t="s">
        <v>6967</v>
      </c>
      <c r="F696" s="108" t="s">
        <v>8170</v>
      </c>
      <c r="G696" s="19" t="s">
        <v>6969</v>
      </c>
      <c r="H696" s="33" t="s">
        <v>6968</v>
      </c>
      <c r="I696" s="5">
        <v>1662</v>
      </c>
      <c r="J696" s="24">
        <f t="shared" si="87"/>
        <v>1828</v>
      </c>
      <c r="K696" s="24">
        <f t="shared" si="88"/>
        <v>1994</v>
      </c>
      <c r="L696" s="24">
        <f t="shared" si="89"/>
        <v>2160</v>
      </c>
      <c r="M696" s="24">
        <f t="shared" si="90"/>
        <v>2326</v>
      </c>
      <c r="N696" s="24">
        <f t="shared" si="91"/>
        <v>2409</v>
      </c>
      <c r="O696" s="6" t="s">
        <v>8472</v>
      </c>
      <c r="P696" s="6" t="s">
        <v>8473</v>
      </c>
      <c r="Q696" s="6" t="s">
        <v>33</v>
      </c>
      <c r="R696" s="25"/>
      <c r="S696" s="25"/>
      <c r="T696" s="25" t="str">
        <f t="shared" si="92"/>
        <v/>
      </c>
      <c r="U696" s="25"/>
      <c r="V696" s="78"/>
      <c r="W696" s="25" t="s">
        <v>2434</v>
      </c>
      <c r="X696" s="65" t="s">
        <v>8094</v>
      </c>
      <c r="Z696" s="3" t="s">
        <v>8292</v>
      </c>
      <c r="AA696" s="3" t="s">
        <v>8292</v>
      </c>
    </row>
    <row r="697" spans="1:27" ht="30" x14ac:dyDescent="0.2">
      <c r="A697" s="24">
        <v>695</v>
      </c>
      <c r="B697" s="31" t="s">
        <v>6864</v>
      </c>
      <c r="C697" s="19" t="s">
        <v>6865</v>
      </c>
      <c r="D697" s="31" t="s">
        <v>6864</v>
      </c>
      <c r="E697" s="19" t="s">
        <v>7027</v>
      </c>
      <c r="F697" s="108" t="s">
        <v>8179</v>
      </c>
      <c r="G697" s="19" t="s">
        <v>7031</v>
      </c>
      <c r="H697" s="33" t="s">
        <v>7030</v>
      </c>
      <c r="I697" s="5">
        <v>5750</v>
      </c>
      <c r="J697" s="24">
        <f t="shared" si="87"/>
        <v>6325</v>
      </c>
      <c r="K697" s="24">
        <f t="shared" si="88"/>
        <v>6900</v>
      </c>
      <c r="L697" s="24">
        <f t="shared" si="89"/>
        <v>7475</v>
      </c>
      <c r="M697" s="24">
        <f t="shared" si="90"/>
        <v>8050</v>
      </c>
      <c r="N697" s="24">
        <f t="shared" si="91"/>
        <v>8337</v>
      </c>
      <c r="O697" s="6" t="s">
        <v>8472</v>
      </c>
      <c r="P697" s="6" t="s">
        <v>8473</v>
      </c>
      <c r="Q697" s="6" t="s">
        <v>33</v>
      </c>
      <c r="R697" s="25"/>
      <c r="S697" s="25"/>
      <c r="T697" s="25" t="str">
        <f t="shared" si="92"/>
        <v/>
      </c>
      <c r="U697" s="25"/>
      <c r="V697" s="78"/>
      <c r="W697" s="25" t="s">
        <v>2434</v>
      </c>
      <c r="X697" s="65" t="s">
        <v>8119</v>
      </c>
      <c r="Z697" s="3" t="s">
        <v>8292</v>
      </c>
      <c r="AA697" s="3" t="s">
        <v>8292</v>
      </c>
    </row>
    <row r="698" spans="1:27" ht="30" x14ac:dyDescent="0.2">
      <c r="A698" s="24">
        <v>696</v>
      </c>
      <c r="B698" s="31" t="s">
        <v>6864</v>
      </c>
      <c r="C698" s="19" t="s">
        <v>6865</v>
      </c>
      <c r="D698" s="31" t="s">
        <v>6864</v>
      </c>
      <c r="E698" s="19" t="s">
        <v>7027</v>
      </c>
      <c r="F698" s="108" t="s">
        <v>8179</v>
      </c>
      <c r="G698" s="19" t="s">
        <v>7029</v>
      </c>
      <c r="H698" s="33" t="s">
        <v>7028</v>
      </c>
      <c r="I698" s="5">
        <v>2444</v>
      </c>
      <c r="J698" s="24">
        <f t="shared" si="87"/>
        <v>2688</v>
      </c>
      <c r="K698" s="24">
        <f t="shared" si="88"/>
        <v>2932</v>
      </c>
      <c r="L698" s="24">
        <f t="shared" si="89"/>
        <v>3177</v>
      </c>
      <c r="M698" s="24">
        <f t="shared" si="90"/>
        <v>3421</v>
      </c>
      <c r="N698" s="24">
        <f t="shared" si="91"/>
        <v>3543</v>
      </c>
      <c r="O698" s="6" t="s">
        <v>8472</v>
      </c>
      <c r="P698" s="6" t="s">
        <v>8473</v>
      </c>
      <c r="Q698" s="6" t="s">
        <v>33</v>
      </c>
      <c r="R698" s="25"/>
      <c r="S698" s="25"/>
      <c r="T698" s="25" t="str">
        <f t="shared" si="92"/>
        <v/>
      </c>
      <c r="U698" s="25"/>
      <c r="V698" s="78"/>
      <c r="W698" s="25" t="s">
        <v>2434</v>
      </c>
      <c r="X698" s="65" t="s">
        <v>8118</v>
      </c>
      <c r="Z698" s="3" t="s">
        <v>8292</v>
      </c>
      <c r="AA698" s="3" t="s">
        <v>8292</v>
      </c>
    </row>
    <row r="699" spans="1:27" ht="30" x14ac:dyDescent="0.2">
      <c r="A699" s="24">
        <v>697</v>
      </c>
      <c r="B699" s="31" t="s">
        <v>6864</v>
      </c>
      <c r="C699" s="19" t="s">
        <v>6865</v>
      </c>
      <c r="D699" s="31" t="s">
        <v>6864</v>
      </c>
      <c r="E699" s="19" t="s">
        <v>6985</v>
      </c>
      <c r="F699" s="108" t="s">
        <v>8173</v>
      </c>
      <c r="G699" s="19" t="s">
        <v>6989</v>
      </c>
      <c r="H699" s="33" t="s">
        <v>6988</v>
      </c>
      <c r="I699" s="5">
        <v>2990</v>
      </c>
      <c r="J699" s="24">
        <f t="shared" si="87"/>
        <v>3289</v>
      </c>
      <c r="K699" s="24">
        <f t="shared" si="88"/>
        <v>3588</v>
      </c>
      <c r="L699" s="24">
        <f t="shared" si="89"/>
        <v>3887</v>
      </c>
      <c r="M699" s="24">
        <f t="shared" si="90"/>
        <v>4186</v>
      </c>
      <c r="N699" s="24">
        <f t="shared" si="91"/>
        <v>4335</v>
      </c>
      <c r="O699" s="6" t="s">
        <v>8472</v>
      </c>
      <c r="P699" s="6" t="s">
        <v>8473</v>
      </c>
      <c r="Q699" s="6" t="s">
        <v>33</v>
      </c>
      <c r="R699" s="25"/>
      <c r="S699" s="25"/>
      <c r="T699" s="25" t="str">
        <f t="shared" si="92"/>
        <v/>
      </c>
      <c r="U699" s="25"/>
      <c r="V699" s="78"/>
      <c r="W699" s="25" t="s">
        <v>2434</v>
      </c>
      <c r="X699" s="65" t="s">
        <v>8101</v>
      </c>
      <c r="Z699" s="3" t="s">
        <v>8292</v>
      </c>
      <c r="AA699" s="3" t="s">
        <v>8292</v>
      </c>
    </row>
    <row r="700" spans="1:27" ht="30" x14ac:dyDescent="0.2">
      <c r="A700" s="24">
        <v>698</v>
      </c>
      <c r="B700" s="31" t="s">
        <v>6864</v>
      </c>
      <c r="C700" s="19" t="s">
        <v>6865</v>
      </c>
      <c r="D700" s="31" t="s">
        <v>6864</v>
      </c>
      <c r="E700" s="19" t="s">
        <v>6985</v>
      </c>
      <c r="F700" s="108" t="s">
        <v>8173</v>
      </c>
      <c r="G700" s="19" t="s">
        <v>6987</v>
      </c>
      <c r="H700" s="33" t="s">
        <v>6986</v>
      </c>
      <c r="I700" s="5">
        <v>2300</v>
      </c>
      <c r="J700" s="24">
        <f t="shared" si="87"/>
        <v>2530</v>
      </c>
      <c r="K700" s="24">
        <f t="shared" si="88"/>
        <v>2760</v>
      </c>
      <c r="L700" s="24">
        <f t="shared" si="89"/>
        <v>2990</v>
      </c>
      <c r="M700" s="24">
        <f t="shared" si="90"/>
        <v>3220</v>
      </c>
      <c r="N700" s="24">
        <f t="shared" si="91"/>
        <v>3335</v>
      </c>
      <c r="O700" s="6" t="s">
        <v>8472</v>
      </c>
      <c r="P700" s="6" t="s">
        <v>8473</v>
      </c>
      <c r="Q700" s="6" t="s">
        <v>33</v>
      </c>
      <c r="R700" s="25"/>
      <c r="S700" s="25"/>
      <c r="T700" s="25" t="str">
        <f t="shared" si="92"/>
        <v/>
      </c>
      <c r="U700" s="25"/>
      <c r="V700" s="78"/>
      <c r="W700" s="25" t="s">
        <v>2434</v>
      </c>
      <c r="X700" s="65" t="s">
        <v>8100</v>
      </c>
      <c r="Z700" s="3" t="s">
        <v>8292</v>
      </c>
      <c r="AA700" s="3" t="s">
        <v>8292</v>
      </c>
    </row>
    <row r="701" spans="1:27" ht="30" x14ac:dyDescent="0.2">
      <c r="A701" s="24">
        <v>699</v>
      </c>
      <c r="B701" s="31" t="s">
        <v>6864</v>
      </c>
      <c r="C701" s="19" t="s">
        <v>6865</v>
      </c>
      <c r="D701" s="31" t="s">
        <v>6864</v>
      </c>
      <c r="E701" s="19" t="s">
        <v>6990</v>
      </c>
      <c r="F701" s="108" t="s">
        <v>8174</v>
      </c>
      <c r="G701" s="19" t="s">
        <v>6994</v>
      </c>
      <c r="H701" s="33" t="s">
        <v>6993</v>
      </c>
      <c r="I701" s="5">
        <v>4600</v>
      </c>
      <c r="J701" s="24">
        <f t="shared" si="87"/>
        <v>5060</v>
      </c>
      <c r="K701" s="24">
        <f t="shared" si="88"/>
        <v>5520</v>
      </c>
      <c r="L701" s="24">
        <f t="shared" si="89"/>
        <v>5980</v>
      </c>
      <c r="M701" s="24">
        <f t="shared" si="90"/>
        <v>6440</v>
      </c>
      <c r="N701" s="24">
        <f t="shared" si="91"/>
        <v>6670</v>
      </c>
      <c r="O701" s="6" t="s">
        <v>8472</v>
      </c>
      <c r="P701" s="6" t="s">
        <v>8473</v>
      </c>
      <c r="Q701" s="6" t="s">
        <v>33</v>
      </c>
      <c r="R701" s="25"/>
      <c r="S701" s="25"/>
      <c r="T701" s="25" t="str">
        <f t="shared" si="92"/>
        <v/>
      </c>
      <c r="U701" s="25"/>
      <c r="V701" s="78"/>
      <c r="W701" s="25" t="s">
        <v>2434</v>
      </c>
      <c r="X701" s="65" t="s">
        <v>8103</v>
      </c>
      <c r="Z701" s="3" t="s">
        <v>8292</v>
      </c>
      <c r="AA701" s="3" t="s">
        <v>8292</v>
      </c>
    </row>
    <row r="702" spans="1:27" ht="30" x14ac:dyDescent="0.2">
      <c r="A702" s="24">
        <v>700</v>
      </c>
      <c r="B702" s="31" t="s">
        <v>6864</v>
      </c>
      <c r="C702" s="19" t="s">
        <v>6865</v>
      </c>
      <c r="D702" s="31" t="s">
        <v>6864</v>
      </c>
      <c r="E702" s="19" t="s">
        <v>6990</v>
      </c>
      <c r="F702" s="107" t="s">
        <v>8174</v>
      </c>
      <c r="G702" s="19" t="s">
        <v>6992</v>
      </c>
      <c r="H702" s="32" t="s">
        <v>6991</v>
      </c>
      <c r="I702" s="5">
        <v>3450</v>
      </c>
      <c r="J702" s="24">
        <f t="shared" si="87"/>
        <v>3795</v>
      </c>
      <c r="K702" s="24">
        <f t="shared" si="88"/>
        <v>4140</v>
      </c>
      <c r="L702" s="24">
        <f t="shared" si="89"/>
        <v>4485</v>
      </c>
      <c r="M702" s="24">
        <f t="shared" si="90"/>
        <v>4830</v>
      </c>
      <c r="N702" s="24">
        <f t="shared" si="91"/>
        <v>5002</v>
      </c>
      <c r="O702" s="6" t="s">
        <v>8472</v>
      </c>
      <c r="P702" s="6" t="s">
        <v>8473</v>
      </c>
      <c r="Q702" s="6" t="s">
        <v>33</v>
      </c>
      <c r="R702" s="25"/>
      <c r="S702" s="25"/>
      <c r="T702" s="25" t="str">
        <f t="shared" si="92"/>
        <v/>
      </c>
      <c r="U702" s="25"/>
      <c r="V702" s="78"/>
      <c r="W702" s="25" t="s">
        <v>2434</v>
      </c>
      <c r="X702" s="65" t="s">
        <v>8102</v>
      </c>
      <c r="Z702" s="3" t="s">
        <v>8292</v>
      </c>
      <c r="AA702" s="3" t="s">
        <v>8292</v>
      </c>
    </row>
    <row r="703" spans="1:27" ht="30" x14ac:dyDescent="0.2">
      <c r="A703" s="24">
        <v>701</v>
      </c>
      <c r="B703" s="31" t="s">
        <v>6864</v>
      </c>
      <c r="C703" s="19" t="s">
        <v>6865</v>
      </c>
      <c r="D703" s="31" t="s">
        <v>6864</v>
      </c>
      <c r="E703" s="19" t="s">
        <v>7057</v>
      </c>
      <c r="F703" s="32" t="s">
        <v>7058</v>
      </c>
      <c r="G703" s="19" t="s">
        <v>7059</v>
      </c>
      <c r="H703" s="32" t="s">
        <v>7058</v>
      </c>
      <c r="I703" s="5">
        <v>1150</v>
      </c>
      <c r="J703" s="24">
        <f t="shared" si="87"/>
        <v>1265</v>
      </c>
      <c r="K703" s="24">
        <f t="shared" si="88"/>
        <v>1380</v>
      </c>
      <c r="L703" s="24">
        <f t="shared" si="89"/>
        <v>1495</v>
      </c>
      <c r="M703" s="24">
        <f t="shared" si="90"/>
        <v>1610</v>
      </c>
      <c r="N703" s="24">
        <f t="shared" si="91"/>
        <v>1667</v>
      </c>
      <c r="O703" s="6" t="s">
        <v>8472</v>
      </c>
      <c r="P703" s="6" t="s">
        <v>8473</v>
      </c>
      <c r="Q703" s="6" t="s">
        <v>33</v>
      </c>
      <c r="R703" s="25"/>
      <c r="S703" s="25"/>
      <c r="T703" s="25" t="str">
        <f t="shared" si="92"/>
        <v/>
      </c>
      <c r="U703" s="25"/>
      <c r="V703" s="78"/>
      <c r="W703" s="25" t="s">
        <v>2434</v>
      </c>
    </row>
    <row r="704" spans="1:27" ht="30" x14ac:dyDescent="0.2">
      <c r="A704" s="24">
        <v>702</v>
      </c>
      <c r="B704" s="31" t="s">
        <v>6864</v>
      </c>
      <c r="C704" s="19" t="s">
        <v>6865</v>
      </c>
      <c r="D704" s="31" t="s">
        <v>6864</v>
      </c>
      <c r="E704" s="19" t="s">
        <v>7042</v>
      </c>
      <c r="F704" s="107" t="s">
        <v>8182</v>
      </c>
      <c r="G704" s="19" t="s">
        <v>7044</v>
      </c>
      <c r="H704" s="32" t="s">
        <v>7043</v>
      </c>
      <c r="I704" s="5">
        <v>4600</v>
      </c>
      <c r="J704" s="24">
        <f t="shared" si="87"/>
        <v>5060</v>
      </c>
      <c r="K704" s="24">
        <f t="shared" si="88"/>
        <v>5520</v>
      </c>
      <c r="L704" s="24">
        <f t="shared" si="89"/>
        <v>5980</v>
      </c>
      <c r="M704" s="24">
        <f t="shared" si="90"/>
        <v>6440</v>
      </c>
      <c r="N704" s="24">
        <f t="shared" si="91"/>
        <v>6670</v>
      </c>
      <c r="O704" s="6" t="s">
        <v>8472</v>
      </c>
      <c r="P704" s="6" t="s">
        <v>8473</v>
      </c>
      <c r="Q704" s="6" t="s">
        <v>33</v>
      </c>
      <c r="R704" s="25"/>
      <c r="S704" s="25"/>
      <c r="T704" s="25" t="str">
        <f t="shared" si="92"/>
        <v/>
      </c>
      <c r="U704" s="25"/>
      <c r="V704" s="78"/>
      <c r="W704" s="25" t="s">
        <v>2434</v>
      </c>
      <c r="X704" s="65" t="s">
        <v>8124</v>
      </c>
      <c r="Z704" s="3" t="s">
        <v>8292</v>
      </c>
      <c r="AA704" s="3" t="s">
        <v>8292</v>
      </c>
    </row>
    <row r="705" spans="1:27" ht="30" x14ac:dyDescent="0.2">
      <c r="A705" s="24">
        <v>703</v>
      </c>
      <c r="B705" s="31" t="s">
        <v>6864</v>
      </c>
      <c r="C705" s="19" t="s">
        <v>6865</v>
      </c>
      <c r="D705" s="31" t="s">
        <v>6864</v>
      </c>
      <c r="E705" s="19" t="s">
        <v>7042</v>
      </c>
      <c r="F705" s="107" t="s">
        <v>8182</v>
      </c>
      <c r="G705" s="19" t="s">
        <v>7046</v>
      </c>
      <c r="H705" s="32" t="s">
        <v>7045</v>
      </c>
      <c r="I705" s="5">
        <v>2875</v>
      </c>
      <c r="J705" s="24">
        <f t="shared" si="87"/>
        <v>3162</v>
      </c>
      <c r="K705" s="24">
        <f t="shared" si="88"/>
        <v>3450</v>
      </c>
      <c r="L705" s="24">
        <f t="shared" si="89"/>
        <v>3737</v>
      </c>
      <c r="M705" s="24">
        <f t="shared" si="90"/>
        <v>4025</v>
      </c>
      <c r="N705" s="24">
        <f t="shared" si="91"/>
        <v>4168</v>
      </c>
      <c r="O705" s="6" t="s">
        <v>8472</v>
      </c>
      <c r="P705" s="6" t="s">
        <v>8473</v>
      </c>
      <c r="Q705" s="6" t="s">
        <v>33</v>
      </c>
      <c r="R705" s="25"/>
      <c r="S705" s="25"/>
      <c r="T705" s="25" t="str">
        <f t="shared" si="92"/>
        <v/>
      </c>
      <c r="U705" s="25"/>
      <c r="V705" s="78"/>
      <c r="W705" s="25" t="s">
        <v>2434</v>
      </c>
      <c r="X705" s="65" t="s">
        <v>8125</v>
      </c>
      <c r="Z705" s="3" t="s">
        <v>8292</v>
      </c>
      <c r="AA705" s="3" t="s">
        <v>8292</v>
      </c>
    </row>
    <row r="706" spans="1:27" ht="30" x14ac:dyDescent="0.2">
      <c r="A706" s="24">
        <v>704</v>
      </c>
      <c r="B706" s="31" t="s">
        <v>6864</v>
      </c>
      <c r="C706" s="19" t="s">
        <v>6865</v>
      </c>
      <c r="D706" s="31" t="s">
        <v>6864</v>
      </c>
      <c r="E706" s="19" t="s">
        <v>7037</v>
      </c>
      <c r="F706" s="108" t="s">
        <v>8181</v>
      </c>
      <c r="G706" s="19" t="s">
        <v>7039</v>
      </c>
      <c r="H706" s="33" t="s">
        <v>7038</v>
      </c>
      <c r="I706" s="5">
        <v>4140</v>
      </c>
      <c r="J706" s="24">
        <f t="shared" si="87"/>
        <v>4554</v>
      </c>
      <c r="K706" s="24">
        <f t="shared" si="88"/>
        <v>4968</v>
      </c>
      <c r="L706" s="24">
        <f t="shared" si="89"/>
        <v>5382</v>
      </c>
      <c r="M706" s="24">
        <f t="shared" si="90"/>
        <v>5796</v>
      </c>
      <c r="N706" s="24">
        <f t="shared" si="91"/>
        <v>6003</v>
      </c>
      <c r="O706" s="6" t="s">
        <v>8472</v>
      </c>
      <c r="P706" s="6" t="s">
        <v>8473</v>
      </c>
      <c r="Q706" s="6" t="s">
        <v>33</v>
      </c>
      <c r="R706" s="25"/>
      <c r="S706" s="25"/>
      <c r="T706" s="25" t="str">
        <f t="shared" si="92"/>
        <v/>
      </c>
      <c r="U706" s="25"/>
      <c r="V706" s="78"/>
      <c r="W706" s="25" t="s">
        <v>2434</v>
      </c>
      <c r="X706" s="65" t="s">
        <v>8122</v>
      </c>
      <c r="Z706" s="3" t="s">
        <v>8292</v>
      </c>
      <c r="AA706" s="3" t="s">
        <v>8292</v>
      </c>
    </row>
    <row r="707" spans="1:27" ht="30" x14ac:dyDescent="0.2">
      <c r="A707" s="24">
        <v>705</v>
      </c>
      <c r="B707" s="31" t="s">
        <v>6864</v>
      </c>
      <c r="C707" s="19" t="s">
        <v>6865</v>
      </c>
      <c r="D707" s="31" t="s">
        <v>6864</v>
      </c>
      <c r="E707" s="19" t="s">
        <v>7037</v>
      </c>
      <c r="F707" s="108" t="s">
        <v>8181</v>
      </c>
      <c r="G707" s="19" t="s">
        <v>7041</v>
      </c>
      <c r="H707" s="33" t="s">
        <v>7040</v>
      </c>
      <c r="I707" s="5">
        <v>2444</v>
      </c>
      <c r="J707" s="24">
        <f t="shared" si="87"/>
        <v>2688</v>
      </c>
      <c r="K707" s="24">
        <f t="shared" si="88"/>
        <v>2932</v>
      </c>
      <c r="L707" s="24">
        <f t="shared" si="89"/>
        <v>3177</v>
      </c>
      <c r="M707" s="24">
        <f t="shared" si="90"/>
        <v>3421</v>
      </c>
      <c r="N707" s="24">
        <f t="shared" si="91"/>
        <v>3543</v>
      </c>
      <c r="O707" s="6" t="s">
        <v>8472</v>
      </c>
      <c r="P707" s="6" t="s">
        <v>8473</v>
      </c>
      <c r="Q707" s="6" t="s">
        <v>33</v>
      </c>
      <c r="R707" s="25"/>
      <c r="S707" s="25"/>
      <c r="T707" s="25" t="str">
        <f t="shared" si="92"/>
        <v/>
      </c>
      <c r="U707" s="25"/>
      <c r="V707" s="78"/>
      <c r="W707" s="25" t="s">
        <v>2434</v>
      </c>
      <c r="X707" s="65" t="s">
        <v>8123</v>
      </c>
      <c r="Z707" s="3" t="s">
        <v>8292</v>
      </c>
      <c r="AA707" s="3" t="s">
        <v>8292</v>
      </c>
    </row>
    <row r="708" spans="1:27" ht="30" x14ac:dyDescent="0.2">
      <c r="A708" s="24">
        <v>706</v>
      </c>
      <c r="B708" s="31" t="s">
        <v>6864</v>
      </c>
      <c r="C708" s="19" t="s">
        <v>6865</v>
      </c>
      <c r="D708" s="31" t="s">
        <v>6864</v>
      </c>
      <c r="E708" s="19" t="s">
        <v>6995</v>
      </c>
      <c r="F708" s="107" t="s">
        <v>8175</v>
      </c>
      <c r="G708" s="19" t="s">
        <v>7001</v>
      </c>
      <c r="H708" s="32" t="s">
        <v>7000</v>
      </c>
      <c r="I708" s="5">
        <v>2444</v>
      </c>
      <c r="J708" s="24">
        <f t="shared" si="87"/>
        <v>2688</v>
      </c>
      <c r="K708" s="24">
        <f t="shared" si="88"/>
        <v>2932</v>
      </c>
      <c r="L708" s="24">
        <f t="shared" si="89"/>
        <v>3177</v>
      </c>
      <c r="M708" s="24">
        <f t="shared" si="90"/>
        <v>3421</v>
      </c>
      <c r="N708" s="24">
        <f t="shared" si="91"/>
        <v>3543</v>
      </c>
      <c r="O708" s="6" t="s">
        <v>8472</v>
      </c>
      <c r="P708" s="6" t="s">
        <v>8473</v>
      </c>
      <c r="Q708" s="6" t="s">
        <v>33</v>
      </c>
      <c r="R708" s="25"/>
      <c r="S708" s="25"/>
      <c r="T708" s="25" t="str">
        <f t="shared" si="92"/>
        <v/>
      </c>
      <c r="U708" s="25"/>
      <c r="V708" s="78"/>
      <c r="W708" s="25" t="s">
        <v>2434</v>
      </c>
      <c r="X708" s="65" t="s">
        <v>8106</v>
      </c>
      <c r="Z708" s="3" t="s">
        <v>8292</v>
      </c>
      <c r="AA708" s="3" t="s">
        <v>8292</v>
      </c>
    </row>
    <row r="709" spans="1:27" ht="30" x14ac:dyDescent="0.2">
      <c r="A709" s="24">
        <v>707</v>
      </c>
      <c r="B709" s="31" t="s">
        <v>6864</v>
      </c>
      <c r="C709" s="19" t="s">
        <v>6865</v>
      </c>
      <c r="D709" s="31" t="s">
        <v>6864</v>
      </c>
      <c r="E709" s="19" t="s">
        <v>6995</v>
      </c>
      <c r="F709" s="107" t="s">
        <v>8175</v>
      </c>
      <c r="G709" s="19" t="s">
        <v>7003</v>
      </c>
      <c r="H709" s="32" t="s">
        <v>7002</v>
      </c>
      <c r="I709" s="5">
        <v>5750</v>
      </c>
      <c r="J709" s="24">
        <f t="shared" ref="J709:J772" si="93">ROUNDDOWN(I709*1.1,0)</f>
        <v>6325</v>
      </c>
      <c r="K709" s="24">
        <f t="shared" ref="K709:K772" si="94">ROUNDDOWN(20%*I709+I709,0)</f>
        <v>6900</v>
      </c>
      <c r="L709" s="24">
        <f t="shared" ref="L709:L772" si="95">ROUNDDOWN(30%*I709+I709,0)</f>
        <v>7475</v>
      </c>
      <c r="M709" s="24">
        <f t="shared" ref="M709:M772" si="96">ROUNDDOWN((I709*1.4),0)</f>
        <v>8050</v>
      </c>
      <c r="N709" s="24">
        <f t="shared" ref="N709:N772" si="97">ROUNDDOWN(I709*(1+45%),0)</f>
        <v>8337</v>
      </c>
      <c r="O709" s="6" t="s">
        <v>8472</v>
      </c>
      <c r="P709" s="6" t="s">
        <v>8473</v>
      </c>
      <c r="Q709" s="6" t="s">
        <v>33</v>
      </c>
      <c r="R709" s="25"/>
      <c r="S709" s="25"/>
      <c r="T709" s="25" t="str">
        <f t="shared" si="92"/>
        <v/>
      </c>
      <c r="U709" s="25"/>
      <c r="V709" s="78"/>
      <c r="W709" s="25" t="s">
        <v>2434</v>
      </c>
      <c r="X709" s="65" t="s">
        <v>8107</v>
      </c>
      <c r="Z709" s="3" t="s">
        <v>8292</v>
      </c>
      <c r="AA709" s="3" t="s">
        <v>8292</v>
      </c>
    </row>
    <row r="710" spans="1:27" ht="30" x14ac:dyDescent="0.2">
      <c r="A710" s="24">
        <v>708</v>
      </c>
      <c r="B710" s="31" t="s">
        <v>6864</v>
      </c>
      <c r="C710" s="19" t="s">
        <v>6865</v>
      </c>
      <c r="D710" s="31" t="s">
        <v>6864</v>
      </c>
      <c r="E710" s="19" t="s">
        <v>6995</v>
      </c>
      <c r="F710" s="107" t="s">
        <v>8175</v>
      </c>
      <c r="G710" s="19" t="s">
        <v>6999</v>
      </c>
      <c r="H710" s="32" t="s">
        <v>6998</v>
      </c>
      <c r="I710" s="5">
        <v>4600</v>
      </c>
      <c r="J710" s="24">
        <f t="shared" si="93"/>
        <v>5060</v>
      </c>
      <c r="K710" s="24">
        <f t="shared" si="94"/>
        <v>5520</v>
      </c>
      <c r="L710" s="24">
        <f t="shared" si="95"/>
        <v>5980</v>
      </c>
      <c r="M710" s="24">
        <f t="shared" si="96"/>
        <v>6440</v>
      </c>
      <c r="N710" s="24">
        <f t="shared" si="97"/>
        <v>6670</v>
      </c>
      <c r="O710" s="6" t="s">
        <v>8472</v>
      </c>
      <c r="P710" s="6" t="s">
        <v>8473</v>
      </c>
      <c r="Q710" s="6" t="s">
        <v>33</v>
      </c>
      <c r="R710" s="25"/>
      <c r="S710" s="25"/>
      <c r="T710" s="25" t="str">
        <f t="shared" si="92"/>
        <v/>
      </c>
      <c r="U710" s="25"/>
      <c r="V710" s="78"/>
      <c r="W710" s="25" t="s">
        <v>2434</v>
      </c>
      <c r="X710" s="65" t="s">
        <v>8105</v>
      </c>
      <c r="Z710" s="3" t="s">
        <v>8292</v>
      </c>
      <c r="AA710" s="3" t="s">
        <v>8292</v>
      </c>
    </row>
    <row r="711" spans="1:27" ht="30" x14ac:dyDescent="0.2">
      <c r="A711" s="24">
        <v>709</v>
      </c>
      <c r="B711" s="31" t="s">
        <v>6864</v>
      </c>
      <c r="C711" s="19" t="s">
        <v>6865</v>
      </c>
      <c r="D711" s="31" t="s">
        <v>6864</v>
      </c>
      <c r="E711" s="19" t="s">
        <v>6995</v>
      </c>
      <c r="F711" s="107" t="s">
        <v>8175</v>
      </c>
      <c r="G711" s="19" t="s">
        <v>6997</v>
      </c>
      <c r="H711" s="32" t="s">
        <v>6996</v>
      </c>
      <c r="I711" s="5">
        <v>2444</v>
      </c>
      <c r="J711" s="24">
        <f t="shared" si="93"/>
        <v>2688</v>
      </c>
      <c r="K711" s="24">
        <f t="shared" si="94"/>
        <v>2932</v>
      </c>
      <c r="L711" s="24">
        <f t="shared" si="95"/>
        <v>3177</v>
      </c>
      <c r="M711" s="24">
        <f t="shared" si="96"/>
        <v>3421</v>
      </c>
      <c r="N711" s="24">
        <f t="shared" si="97"/>
        <v>3543</v>
      </c>
      <c r="O711" s="6" t="s">
        <v>8472</v>
      </c>
      <c r="P711" s="6" t="s">
        <v>8473</v>
      </c>
      <c r="Q711" s="6" t="s">
        <v>33</v>
      </c>
      <c r="R711" s="25"/>
      <c r="S711" s="25"/>
      <c r="T711" s="25" t="str">
        <f t="shared" si="92"/>
        <v/>
      </c>
      <c r="U711" s="25"/>
      <c r="V711" s="78"/>
      <c r="W711" s="25" t="s">
        <v>2434</v>
      </c>
      <c r="X711" s="65" t="s">
        <v>8104</v>
      </c>
      <c r="Z711" s="3" t="s">
        <v>8292</v>
      </c>
      <c r="AA711" s="3" t="s">
        <v>8292</v>
      </c>
    </row>
    <row r="712" spans="1:27" ht="30" x14ac:dyDescent="0.2">
      <c r="A712" s="24">
        <v>710</v>
      </c>
      <c r="B712" s="31" t="s">
        <v>6864</v>
      </c>
      <c r="C712" s="19" t="s">
        <v>6865</v>
      </c>
      <c r="D712" s="31" t="s">
        <v>6864</v>
      </c>
      <c r="E712" s="19" t="s">
        <v>6917</v>
      </c>
      <c r="F712" s="32" t="s">
        <v>6918</v>
      </c>
      <c r="G712" s="19" t="s">
        <v>6919</v>
      </c>
      <c r="H712" s="32" t="s">
        <v>6918</v>
      </c>
      <c r="I712" s="5">
        <v>5175</v>
      </c>
      <c r="J712" s="24">
        <f t="shared" si="93"/>
        <v>5692</v>
      </c>
      <c r="K712" s="24">
        <f t="shared" si="94"/>
        <v>6210</v>
      </c>
      <c r="L712" s="24">
        <f t="shared" si="95"/>
        <v>6727</v>
      </c>
      <c r="M712" s="24">
        <f t="shared" si="96"/>
        <v>7245</v>
      </c>
      <c r="N712" s="24">
        <f t="shared" si="97"/>
        <v>7503</v>
      </c>
      <c r="O712" s="6" t="s">
        <v>8472</v>
      </c>
      <c r="P712" s="6" t="s">
        <v>8473</v>
      </c>
      <c r="Q712" s="6" t="s">
        <v>33</v>
      </c>
      <c r="R712" s="25"/>
      <c r="S712" s="25"/>
      <c r="T712" s="25" t="str">
        <f t="shared" si="92"/>
        <v/>
      </c>
      <c r="U712" s="25"/>
      <c r="V712" s="78"/>
      <c r="W712" s="25" t="s">
        <v>2434</v>
      </c>
    </row>
    <row r="713" spans="1:27" ht="30" x14ac:dyDescent="0.2">
      <c r="A713" s="24">
        <v>711</v>
      </c>
      <c r="B713" s="31" t="s">
        <v>6864</v>
      </c>
      <c r="C713" s="19" t="s">
        <v>6865</v>
      </c>
      <c r="D713" s="31" t="s">
        <v>6864</v>
      </c>
      <c r="E713" s="19" t="s">
        <v>6878</v>
      </c>
      <c r="F713" s="109" t="s">
        <v>8160</v>
      </c>
      <c r="G713" s="19" t="s">
        <v>6880</v>
      </c>
      <c r="H713" s="29" t="s">
        <v>6879</v>
      </c>
      <c r="I713" s="28">
        <v>2550</v>
      </c>
      <c r="J713" s="24">
        <f t="shared" si="93"/>
        <v>2805</v>
      </c>
      <c r="K713" s="24">
        <f t="shared" si="94"/>
        <v>3060</v>
      </c>
      <c r="L713" s="24">
        <f t="shared" si="95"/>
        <v>3315</v>
      </c>
      <c r="M713" s="24">
        <f t="shared" si="96"/>
        <v>3570</v>
      </c>
      <c r="N713" s="24">
        <f t="shared" si="97"/>
        <v>3697</v>
      </c>
      <c r="O713" s="6" t="s">
        <v>8472</v>
      </c>
      <c r="P713" s="6" t="s">
        <v>8473</v>
      </c>
      <c r="Q713" s="6" t="s">
        <v>33</v>
      </c>
      <c r="R713" s="25"/>
      <c r="S713" s="25"/>
      <c r="T713" s="25" t="str">
        <f t="shared" si="92"/>
        <v/>
      </c>
      <c r="U713" s="25"/>
      <c r="V713" s="78"/>
      <c r="W713" s="25" t="s">
        <v>2434</v>
      </c>
      <c r="X713" s="65" t="s">
        <v>8070</v>
      </c>
      <c r="Z713" s="3" t="s">
        <v>8292</v>
      </c>
      <c r="AA713" s="3" t="s">
        <v>8292</v>
      </c>
    </row>
    <row r="714" spans="1:27" ht="30" x14ac:dyDescent="0.2">
      <c r="A714" s="24">
        <v>712</v>
      </c>
      <c r="B714" s="31" t="s">
        <v>6864</v>
      </c>
      <c r="C714" s="19" t="s">
        <v>6865</v>
      </c>
      <c r="D714" s="31" t="s">
        <v>6864</v>
      </c>
      <c r="E714" s="19" t="s">
        <v>6878</v>
      </c>
      <c r="F714" s="109" t="s">
        <v>8160</v>
      </c>
      <c r="G714" s="19" t="s">
        <v>6882</v>
      </c>
      <c r="H714" s="29" t="s">
        <v>6881</v>
      </c>
      <c r="I714" s="28">
        <v>750</v>
      </c>
      <c r="J714" s="24">
        <f t="shared" si="93"/>
        <v>825</v>
      </c>
      <c r="K714" s="24">
        <f t="shared" si="94"/>
        <v>900</v>
      </c>
      <c r="L714" s="24">
        <f t="shared" si="95"/>
        <v>975</v>
      </c>
      <c r="M714" s="24">
        <f t="shared" si="96"/>
        <v>1050</v>
      </c>
      <c r="N714" s="24">
        <f t="shared" si="97"/>
        <v>1087</v>
      </c>
      <c r="O714" s="6" t="s">
        <v>8472</v>
      </c>
      <c r="P714" s="6" t="s">
        <v>8473</v>
      </c>
      <c r="Q714" s="6" t="s">
        <v>33</v>
      </c>
      <c r="R714" s="25"/>
      <c r="S714" s="25"/>
      <c r="T714" s="25" t="str">
        <f t="shared" si="92"/>
        <v/>
      </c>
      <c r="U714" s="25"/>
      <c r="V714" s="78"/>
      <c r="W714" s="25" t="s">
        <v>2434</v>
      </c>
      <c r="X714" s="65" t="s">
        <v>8071</v>
      </c>
      <c r="Z714" s="3" t="s">
        <v>8292</v>
      </c>
      <c r="AA714" s="3" t="s">
        <v>8292</v>
      </c>
    </row>
    <row r="715" spans="1:27" ht="30" x14ac:dyDescent="0.2">
      <c r="A715" s="24">
        <v>713</v>
      </c>
      <c r="B715" s="31" t="s">
        <v>6864</v>
      </c>
      <c r="C715" s="19" t="s">
        <v>6865</v>
      </c>
      <c r="D715" s="31" t="s">
        <v>6864</v>
      </c>
      <c r="E715" s="19" t="s">
        <v>6878</v>
      </c>
      <c r="F715" s="109" t="s">
        <v>8160</v>
      </c>
      <c r="G715" s="19" t="s">
        <v>6884</v>
      </c>
      <c r="H715" s="29" t="s">
        <v>6883</v>
      </c>
      <c r="I715" s="28">
        <v>750</v>
      </c>
      <c r="J715" s="24">
        <f t="shared" si="93"/>
        <v>825</v>
      </c>
      <c r="K715" s="24">
        <f t="shared" si="94"/>
        <v>900</v>
      </c>
      <c r="L715" s="24">
        <f t="shared" si="95"/>
        <v>975</v>
      </c>
      <c r="M715" s="24">
        <f t="shared" si="96"/>
        <v>1050</v>
      </c>
      <c r="N715" s="24">
        <f t="shared" si="97"/>
        <v>1087</v>
      </c>
      <c r="O715" s="6" t="s">
        <v>8472</v>
      </c>
      <c r="P715" s="6" t="s">
        <v>8473</v>
      </c>
      <c r="Q715" s="6" t="s">
        <v>33</v>
      </c>
      <c r="R715" s="25"/>
      <c r="S715" s="25"/>
      <c r="T715" s="25" t="str">
        <f t="shared" si="92"/>
        <v/>
      </c>
      <c r="U715" s="25"/>
      <c r="V715" s="78"/>
      <c r="W715" s="25" t="s">
        <v>2434</v>
      </c>
      <c r="X715" s="65" t="s">
        <v>8072</v>
      </c>
      <c r="Z715" s="3" t="s">
        <v>8292</v>
      </c>
      <c r="AA715" s="3" t="s">
        <v>8292</v>
      </c>
    </row>
    <row r="716" spans="1:27" ht="30" x14ac:dyDescent="0.2">
      <c r="A716" s="24">
        <v>714</v>
      </c>
      <c r="B716" s="31" t="s">
        <v>6864</v>
      </c>
      <c r="C716" s="19" t="s">
        <v>6865</v>
      </c>
      <c r="D716" s="31" t="s">
        <v>6864</v>
      </c>
      <c r="E716" s="19" t="s">
        <v>6896</v>
      </c>
      <c r="F716" s="29" t="s">
        <v>6897</v>
      </c>
      <c r="G716" s="19" t="s">
        <v>6898</v>
      </c>
      <c r="H716" s="29" t="s">
        <v>6897</v>
      </c>
      <c r="I716" s="5">
        <v>3650</v>
      </c>
      <c r="J716" s="24">
        <f t="shared" si="93"/>
        <v>4015</v>
      </c>
      <c r="K716" s="24">
        <f t="shared" si="94"/>
        <v>4380</v>
      </c>
      <c r="L716" s="24">
        <f t="shared" si="95"/>
        <v>4745</v>
      </c>
      <c r="M716" s="24">
        <f t="shared" si="96"/>
        <v>5110</v>
      </c>
      <c r="N716" s="24">
        <f t="shared" si="97"/>
        <v>5292</v>
      </c>
      <c r="O716" s="6" t="s">
        <v>8472</v>
      </c>
      <c r="P716" s="6" t="s">
        <v>8473</v>
      </c>
      <c r="Q716" s="6" t="s">
        <v>33</v>
      </c>
      <c r="R716" s="25"/>
      <c r="S716" s="25"/>
      <c r="T716" s="25" t="str">
        <f t="shared" si="92"/>
        <v/>
      </c>
      <c r="U716" s="25"/>
      <c r="V716" s="78"/>
      <c r="W716" s="25" t="s">
        <v>2434</v>
      </c>
    </row>
    <row r="717" spans="1:27" ht="30" x14ac:dyDescent="0.2">
      <c r="A717" s="24">
        <v>715</v>
      </c>
      <c r="B717" s="31" t="s">
        <v>6864</v>
      </c>
      <c r="C717" s="19" t="s">
        <v>6865</v>
      </c>
      <c r="D717" s="31" t="s">
        <v>6864</v>
      </c>
      <c r="E717" s="19" t="s">
        <v>7080</v>
      </c>
      <c r="F717" s="32" t="s">
        <v>7081</v>
      </c>
      <c r="G717" s="19" t="s">
        <v>7082</v>
      </c>
      <c r="H717" s="32" t="s">
        <v>7081</v>
      </c>
      <c r="I717" s="5">
        <v>5865</v>
      </c>
      <c r="J717" s="24">
        <f t="shared" si="93"/>
        <v>6451</v>
      </c>
      <c r="K717" s="24">
        <f t="shared" si="94"/>
        <v>7038</v>
      </c>
      <c r="L717" s="24">
        <f t="shared" si="95"/>
        <v>7624</v>
      </c>
      <c r="M717" s="24">
        <f t="shared" si="96"/>
        <v>8211</v>
      </c>
      <c r="N717" s="24">
        <f t="shared" si="97"/>
        <v>8504</v>
      </c>
      <c r="O717" s="6" t="s">
        <v>8472</v>
      </c>
      <c r="P717" s="6" t="s">
        <v>8473</v>
      </c>
      <c r="Q717" s="6" t="s">
        <v>33</v>
      </c>
      <c r="R717" s="25"/>
      <c r="S717" s="25"/>
      <c r="T717" s="25" t="str">
        <f t="shared" si="92"/>
        <v/>
      </c>
      <c r="U717" s="25"/>
      <c r="V717" s="78"/>
      <c r="W717" s="25" t="s">
        <v>2434</v>
      </c>
    </row>
    <row r="718" spans="1:27" ht="30" x14ac:dyDescent="0.2">
      <c r="A718" s="24">
        <v>716</v>
      </c>
      <c r="B718" s="17" t="s">
        <v>6838</v>
      </c>
      <c r="C718" s="19" t="s">
        <v>6839</v>
      </c>
      <c r="D718" s="17" t="s">
        <v>6838</v>
      </c>
      <c r="E718" s="19" t="s">
        <v>6854</v>
      </c>
      <c r="F718" s="109" t="s">
        <v>8159</v>
      </c>
      <c r="G718" s="19" t="s">
        <v>6858</v>
      </c>
      <c r="H718" s="29" t="s">
        <v>6857</v>
      </c>
      <c r="I718" s="5">
        <v>18950</v>
      </c>
      <c r="J718" s="24">
        <f t="shared" si="93"/>
        <v>20845</v>
      </c>
      <c r="K718" s="24">
        <f t="shared" si="94"/>
        <v>22740</v>
      </c>
      <c r="L718" s="24">
        <f t="shared" si="95"/>
        <v>24635</v>
      </c>
      <c r="M718" s="24">
        <f t="shared" si="96"/>
        <v>26530</v>
      </c>
      <c r="N718" s="24">
        <f t="shared" si="97"/>
        <v>27477</v>
      </c>
      <c r="O718" s="6" t="s">
        <v>8472</v>
      </c>
      <c r="P718" s="6" t="s">
        <v>8473</v>
      </c>
      <c r="Q718" s="6" t="s">
        <v>33</v>
      </c>
      <c r="R718" s="25"/>
      <c r="S718" s="25"/>
      <c r="T718" s="25" t="str">
        <f t="shared" si="92"/>
        <v/>
      </c>
      <c r="U718" s="25"/>
      <c r="V718" s="78"/>
      <c r="W718" s="25" t="s">
        <v>2434</v>
      </c>
      <c r="X718" s="65" t="s">
        <v>8069</v>
      </c>
      <c r="Z718" s="3" t="s">
        <v>8292</v>
      </c>
      <c r="AA718" s="3" t="s">
        <v>8292</v>
      </c>
    </row>
    <row r="719" spans="1:27" ht="30" x14ac:dyDescent="0.2">
      <c r="A719" s="24">
        <v>717</v>
      </c>
      <c r="B719" s="17" t="s">
        <v>6838</v>
      </c>
      <c r="C719" s="19" t="s">
        <v>6839</v>
      </c>
      <c r="D719" s="17" t="s">
        <v>6838</v>
      </c>
      <c r="E719" s="19" t="s">
        <v>6854</v>
      </c>
      <c r="F719" s="109" t="s">
        <v>8159</v>
      </c>
      <c r="G719" s="19" t="s">
        <v>6856</v>
      </c>
      <c r="H719" s="29" t="s">
        <v>6855</v>
      </c>
      <c r="I719" s="5">
        <v>5850</v>
      </c>
      <c r="J719" s="24">
        <f t="shared" si="93"/>
        <v>6435</v>
      </c>
      <c r="K719" s="24">
        <f t="shared" si="94"/>
        <v>7020</v>
      </c>
      <c r="L719" s="24">
        <f t="shared" si="95"/>
        <v>7605</v>
      </c>
      <c r="M719" s="24">
        <f t="shared" si="96"/>
        <v>8190</v>
      </c>
      <c r="N719" s="24">
        <f t="shared" si="97"/>
        <v>8482</v>
      </c>
      <c r="O719" s="6" t="s">
        <v>8472</v>
      </c>
      <c r="P719" s="6" t="s">
        <v>8473</v>
      </c>
      <c r="Q719" s="6" t="s">
        <v>33</v>
      </c>
      <c r="R719" s="25"/>
      <c r="S719" s="25"/>
      <c r="T719" s="25" t="str">
        <f t="shared" si="92"/>
        <v/>
      </c>
      <c r="U719" s="25"/>
      <c r="V719" s="78"/>
      <c r="W719" s="25" t="s">
        <v>2434</v>
      </c>
      <c r="X719" s="65" t="s">
        <v>8068</v>
      </c>
      <c r="Z719" s="3" t="s">
        <v>8292</v>
      </c>
      <c r="AA719" s="3" t="s">
        <v>8292</v>
      </c>
    </row>
    <row r="720" spans="1:27" ht="30" x14ac:dyDescent="0.2">
      <c r="A720" s="24">
        <v>718</v>
      </c>
      <c r="B720" s="17" t="s">
        <v>6838</v>
      </c>
      <c r="C720" s="19" t="s">
        <v>6839</v>
      </c>
      <c r="D720" s="17" t="s">
        <v>6838</v>
      </c>
      <c r="E720" s="19" t="s">
        <v>6847</v>
      </c>
      <c r="F720" s="109" t="s">
        <v>8158</v>
      </c>
      <c r="G720" s="19" t="s">
        <v>6851</v>
      </c>
      <c r="H720" s="29" t="s">
        <v>6850</v>
      </c>
      <c r="I720" s="28">
        <v>5850</v>
      </c>
      <c r="J720" s="24">
        <f t="shared" si="93"/>
        <v>6435</v>
      </c>
      <c r="K720" s="24">
        <f t="shared" si="94"/>
        <v>7020</v>
      </c>
      <c r="L720" s="24">
        <f t="shared" si="95"/>
        <v>7605</v>
      </c>
      <c r="M720" s="24">
        <f t="shared" si="96"/>
        <v>8190</v>
      </c>
      <c r="N720" s="24">
        <f t="shared" si="97"/>
        <v>8482</v>
      </c>
      <c r="O720" s="6" t="s">
        <v>8472</v>
      </c>
      <c r="P720" s="6" t="s">
        <v>8473</v>
      </c>
      <c r="Q720" s="6" t="s">
        <v>33</v>
      </c>
      <c r="R720" s="25"/>
      <c r="S720" s="25"/>
      <c r="T720" s="25" t="str">
        <f t="shared" si="92"/>
        <v/>
      </c>
      <c r="U720" s="25"/>
      <c r="V720" s="78"/>
      <c r="W720" s="25" t="s">
        <v>2434</v>
      </c>
      <c r="X720" s="65" t="s">
        <v>8066</v>
      </c>
      <c r="Z720" s="3" t="s">
        <v>8292</v>
      </c>
      <c r="AA720" s="3" t="s">
        <v>8292</v>
      </c>
    </row>
    <row r="721" spans="1:27" ht="45" x14ac:dyDescent="0.2">
      <c r="A721" s="24">
        <v>719</v>
      </c>
      <c r="B721" s="17" t="s">
        <v>6838</v>
      </c>
      <c r="C721" s="19" t="s">
        <v>6839</v>
      </c>
      <c r="D721" s="17" t="s">
        <v>6838</v>
      </c>
      <c r="E721" s="19" t="s">
        <v>6847</v>
      </c>
      <c r="F721" s="110" t="s">
        <v>8158</v>
      </c>
      <c r="G721" s="19" t="s">
        <v>6849</v>
      </c>
      <c r="H721" s="11" t="s">
        <v>6848</v>
      </c>
      <c r="I721" s="28">
        <v>33100</v>
      </c>
      <c r="J721" s="24">
        <f t="shared" si="93"/>
        <v>36410</v>
      </c>
      <c r="K721" s="24">
        <f t="shared" si="94"/>
        <v>39720</v>
      </c>
      <c r="L721" s="24">
        <f t="shared" si="95"/>
        <v>43030</v>
      </c>
      <c r="M721" s="24">
        <f t="shared" si="96"/>
        <v>46340</v>
      </c>
      <c r="N721" s="24">
        <f t="shared" si="97"/>
        <v>47995</v>
      </c>
      <c r="O721" s="6" t="s">
        <v>8472</v>
      </c>
      <c r="P721" s="6" t="s">
        <v>8473</v>
      </c>
      <c r="Q721" s="6" t="s">
        <v>33</v>
      </c>
      <c r="R721" s="25"/>
      <c r="S721" s="25"/>
      <c r="T721" s="25" t="str">
        <f t="shared" ref="T721:T784" si="98">IF(I721&gt;65000,"YES","")</f>
        <v/>
      </c>
      <c r="U721" s="25"/>
      <c r="V721" s="78"/>
      <c r="W721" s="25" t="s">
        <v>2434</v>
      </c>
      <c r="X721" s="65" t="s">
        <v>8065</v>
      </c>
      <c r="Z721" s="3" t="s">
        <v>8292</v>
      </c>
      <c r="AA721" s="3" t="s">
        <v>8292</v>
      </c>
    </row>
    <row r="722" spans="1:27" ht="45" x14ac:dyDescent="0.2">
      <c r="A722" s="24">
        <v>720</v>
      </c>
      <c r="B722" s="17" t="s">
        <v>6838</v>
      </c>
      <c r="C722" s="19" t="s">
        <v>6839</v>
      </c>
      <c r="D722" s="17" t="s">
        <v>6838</v>
      </c>
      <c r="E722" s="19" t="s">
        <v>6847</v>
      </c>
      <c r="F722" s="110" t="s">
        <v>8158</v>
      </c>
      <c r="G722" s="19" t="s">
        <v>6853</v>
      </c>
      <c r="H722" s="11" t="s">
        <v>6852</v>
      </c>
      <c r="I722" s="28">
        <v>29100</v>
      </c>
      <c r="J722" s="24">
        <f t="shared" si="93"/>
        <v>32010</v>
      </c>
      <c r="K722" s="24">
        <f t="shared" si="94"/>
        <v>34920</v>
      </c>
      <c r="L722" s="24">
        <f t="shared" si="95"/>
        <v>37830</v>
      </c>
      <c r="M722" s="24">
        <f t="shared" si="96"/>
        <v>40740</v>
      </c>
      <c r="N722" s="24">
        <f t="shared" si="97"/>
        <v>42195</v>
      </c>
      <c r="O722" s="6" t="s">
        <v>8472</v>
      </c>
      <c r="P722" s="6" t="s">
        <v>8474</v>
      </c>
      <c r="Q722" s="6" t="s">
        <v>33</v>
      </c>
      <c r="R722" s="25"/>
      <c r="S722" s="25"/>
      <c r="T722" s="25" t="str">
        <f t="shared" si="98"/>
        <v/>
      </c>
      <c r="U722" s="25"/>
      <c r="V722" s="78"/>
      <c r="W722" s="25" t="s">
        <v>2434</v>
      </c>
      <c r="X722" s="65" t="s">
        <v>8067</v>
      </c>
      <c r="Z722" s="3" t="s">
        <v>8292</v>
      </c>
      <c r="AA722" s="3" t="s">
        <v>8292</v>
      </c>
    </row>
    <row r="723" spans="1:27" ht="89.45" customHeight="1" x14ac:dyDescent="0.2">
      <c r="A723" s="24">
        <v>721</v>
      </c>
      <c r="B723" s="17" t="s">
        <v>6838</v>
      </c>
      <c r="C723" s="19" t="s">
        <v>6839</v>
      </c>
      <c r="D723" s="17" t="s">
        <v>6838</v>
      </c>
      <c r="E723" s="19" t="s">
        <v>6862</v>
      </c>
      <c r="F723" s="30" t="s">
        <v>1021</v>
      </c>
      <c r="G723" s="19" t="s">
        <v>6863</v>
      </c>
      <c r="H723" s="30" t="s">
        <v>1021</v>
      </c>
      <c r="I723" s="9">
        <v>70050</v>
      </c>
      <c r="J723" s="24">
        <f t="shared" si="93"/>
        <v>77055</v>
      </c>
      <c r="K723" s="24">
        <f t="shared" si="94"/>
        <v>84060</v>
      </c>
      <c r="L723" s="24">
        <f t="shared" si="95"/>
        <v>91065</v>
      </c>
      <c r="M723" s="24">
        <f t="shared" si="96"/>
        <v>98070</v>
      </c>
      <c r="N723" s="24">
        <f t="shared" si="97"/>
        <v>101572</v>
      </c>
      <c r="O723" s="6" t="s">
        <v>8472</v>
      </c>
      <c r="P723" s="6" t="s">
        <v>8473</v>
      </c>
      <c r="Q723" s="6" t="s">
        <v>33</v>
      </c>
      <c r="R723" s="25"/>
      <c r="S723" s="25"/>
      <c r="T723" s="25" t="str">
        <f t="shared" si="98"/>
        <v>YES</v>
      </c>
      <c r="U723" s="25"/>
      <c r="V723" s="78"/>
      <c r="W723" s="25" t="s">
        <v>2434</v>
      </c>
    </row>
    <row r="724" spans="1:27" ht="30" x14ac:dyDescent="0.2">
      <c r="A724" s="24">
        <v>722</v>
      </c>
      <c r="B724" s="17" t="s">
        <v>6838</v>
      </c>
      <c r="C724" s="19" t="s">
        <v>6839</v>
      </c>
      <c r="D724" s="17" t="s">
        <v>6838</v>
      </c>
      <c r="E724" s="19" t="s">
        <v>6859</v>
      </c>
      <c r="F724" s="29" t="s">
        <v>6860</v>
      </c>
      <c r="G724" s="19" t="s">
        <v>6861</v>
      </c>
      <c r="H724" s="29" t="s">
        <v>6860</v>
      </c>
      <c r="I724" s="5">
        <v>18950</v>
      </c>
      <c r="J724" s="24">
        <f t="shared" si="93"/>
        <v>20845</v>
      </c>
      <c r="K724" s="24">
        <f t="shared" si="94"/>
        <v>22740</v>
      </c>
      <c r="L724" s="24">
        <f t="shared" si="95"/>
        <v>24635</v>
      </c>
      <c r="M724" s="24">
        <f t="shared" si="96"/>
        <v>26530</v>
      </c>
      <c r="N724" s="24">
        <f t="shared" si="97"/>
        <v>27477</v>
      </c>
      <c r="O724" s="6" t="s">
        <v>8472</v>
      </c>
      <c r="P724" s="6" t="s">
        <v>8473</v>
      </c>
      <c r="Q724" s="6" t="s">
        <v>33</v>
      </c>
      <c r="R724" s="25"/>
      <c r="S724" s="25"/>
      <c r="T724" s="25" t="str">
        <f t="shared" si="98"/>
        <v/>
      </c>
      <c r="U724" s="25"/>
      <c r="V724" s="78"/>
      <c r="W724" s="25" t="s">
        <v>2434</v>
      </c>
    </row>
    <row r="725" spans="1:27" ht="30" x14ac:dyDescent="0.2">
      <c r="A725" s="24">
        <v>723</v>
      </c>
      <c r="B725" s="17" t="s">
        <v>6838</v>
      </c>
      <c r="C725" s="19" t="s">
        <v>6839</v>
      </c>
      <c r="D725" s="17" t="s">
        <v>6838</v>
      </c>
      <c r="E725" s="19" t="s">
        <v>6840</v>
      </c>
      <c r="F725" s="109" t="s">
        <v>8157</v>
      </c>
      <c r="G725" s="19" t="s">
        <v>6846</v>
      </c>
      <c r="H725" s="29" t="s">
        <v>6845</v>
      </c>
      <c r="I725" s="28">
        <v>5850</v>
      </c>
      <c r="J725" s="24">
        <f t="shared" si="93"/>
        <v>6435</v>
      </c>
      <c r="K725" s="24">
        <f t="shared" si="94"/>
        <v>7020</v>
      </c>
      <c r="L725" s="24">
        <f t="shared" si="95"/>
        <v>7605</v>
      </c>
      <c r="M725" s="24">
        <f t="shared" si="96"/>
        <v>8190</v>
      </c>
      <c r="N725" s="24">
        <f t="shared" si="97"/>
        <v>8482</v>
      </c>
      <c r="O725" s="6" t="s">
        <v>8472</v>
      </c>
      <c r="P725" s="6" t="s">
        <v>8473</v>
      </c>
      <c r="Q725" s="6" t="s">
        <v>33</v>
      </c>
      <c r="R725" s="25"/>
      <c r="S725" s="25"/>
      <c r="T725" s="25" t="str">
        <f t="shared" si="98"/>
        <v/>
      </c>
      <c r="U725" s="25"/>
      <c r="V725" s="78"/>
      <c r="W725" s="25" t="s">
        <v>2434</v>
      </c>
      <c r="X725" s="65" t="s">
        <v>8064</v>
      </c>
      <c r="Z725" s="3" t="s">
        <v>8292</v>
      </c>
      <c r="AA725" s="3" t="s">
        <v>8292</v>
      </c>
    </row>
    <row r="726" spans="1:27" ht="45" x14ac:dyDescent="0.2">
      <c r="A726" s="24">
        <v>724</v>
      </c>
      <c r="B726" s="17" t="s">
        <v>6838</v>
      </c>
      <c r="C726" s="19" t="s">
        <v>6839</v>
      </c>
      <c r="D726" s="17" t="s">
        <v>6838</v>
      </c>
      <c r="E726" s="19" t="s">
        <v>6840</v>
      </c>
      <c r="F726" s="110" t="s">
        <v>8157</v>
      </c>
      <c r="G726" s="19" t="s">
        <v>6844</v>
      </c>
      <c r="H726" s="11" t="s">
        <v>6843</v>
      </c>
      <c r="I726" s="28">
        <v>30700</v>
      </c>
      <c r="J726" s="24">
        <f t="shared" si="93"/>
        <v>33770</v>
      </c>
      <c r="K726" s="24">
        <f t="shared" si="94"/>
        <v>36840</v>
      </c>
      <c r="L726" s="24">
        <f t="shared" si="95"/>
        <v>39910</v>
      </c>
      <c r="M726" s="24">
        <f t="shared" si="96"/>
        <v>42980</v>
      </c>
      <c r="N726" s="24">
        <f t="shared" si="97"/>
        <v>44515</v>
      </c>
      <c r="O726" s="6" t="s">
        <v>8472</v>
      </c>
      <c r="P726" s="6" t="s">
        <v>8473</v>
      </c>
      <c r="Q726" s="6" t="s">
        <v>33</v>
      </c>
      <c r="R726" s="25"/>
      <c r="S726" s="25"/>
      <c r="T726" s="25" t="str">
        <f t="shared" si="98"/>
        <v/>
      </c>
      <c r="U726" s="25"/>
      <c r="V726" s="78"/>
      <c r="W726" s="25" t="s">
        <v>2434</v>
      </c>
      <c r="X726" s="65" t="s">
        <v>8063</v>
      </c>
      <c r="Z726" s="3" t="s">
        <v>8292</v>
      </c>
      <c r="AA726" s="3" t="s">
        <v>8292</v>
      </c>
    </row>
    <row r="727" spans="1:27" ht="45" x14ac:dyDescent="0.2">
      <c r="A727" s="24">
        <v>725</v>
      </c>
      <c r="B727" s="17" t="s">
        <v>6838</v>
      </c>
      <c r="C727" s="19" t="s">
        <v>6839</v>
      </c>
      <c r="D727" s="17" t="s">
        <v>6838</v>
      </c>
      <c r="E727" s="19" t="s">
        <v>6840</v>
      </c>
      <c r="F727" s="110" t="s">
        <v>8157</v>
      </c>
      <c r="G727" s="19" t="s">
        <v>6842</v>
      </c>
      <c r="H727" s="11" t="s">
        <v>6841</v>
      </c>
      <c r="I727" s="28">
        <v>26700</v>
      </c>
      <c r="J727" s="24">
        <f t="shared" si="93"/>
        <v>29370</v>
      </c>
      <c r="K727" s="24">
        <f t="shared" si="94"/>
        <v>32040</v>
      </c>
      <c r="L727" s="24">
        <f t="shared" si="95"/>
        <v>34710</v>
      </c>
      <c r="M727" s="24">
        <f t="shared" si="96"/>
        <v>37380</v>
      </c>
      <c r="N727" s="24">
        <f t="shared" si="97"/>
        <v>38715</v>
      </c>
      <c r="O727" s="6" t="s">
        <v>8472</v>
      </c>
      <c r="P727" s="6" t="s">
        <v>8473</v>
      </c>
      <c r="Q727" s="6" t="s">
        <v>33</v>
      </c>
      <c r="R727" s="25"/>
      <c r="S727" s="25"/>
      <c r="T727" s="25" t="str">
        <f t="shared" si="98"/>
        <v/>
      </c>
      <c r="U727" s="25"/>
      <c r="V727" s="78"/>
      <c r="W727" s="25" t="s">
        <v>2434</v>
      </c>
      <c r="X727" s="65" t="s">
        <v>8062</v>
      </c>
      <c r="Z727" s="3" t="s">
        <v>8292</v>
      </c>
      <c r="AA727" s="3" t="s">
        <v>8292</v>
      </c>
    </row>
    <row r="728" spans="1:27" ht="91.9" customHeight="1" x14ac:dyDescent="0.2">
      <c r="A728" s="24">
        <v>726</v>
      </c>
      <c r="B728" s="4" t="s">
        <v>106</v>
      </c>
      <c r="C728" s="5" t="s">
        <v>107</v>
      </c>
      <c r="D728" s="4" t="s">
        <v>106</v>
      </c>
      <c r="E728" s="5" t="s">
        <v>108</v>
      </c>
      <c r="F728" s="4" t="s">
        <v>109</v>
      </c>
      <c r="G728" s="5" t="s">
        <v>110</v>
      </c>
      <c r="H728" s="4" t="s">
        <v>109</v>
      </c>
      <c r="I728" s="5">
        <v>2250</v>
      </c>
      <c r="J728" s="24">
        <f t="shared" si="93"/>
        <v>2475</v>
      </c>
      <c r="K728" s="24">
        <f t="shared" si="94"/>
        <v>2700</v>
      </c>
      <c r="L728" s="24">
        <f t="shared" si="95"/>
        <v>2925</v>
      </c>
      <c r="M728" s="24">
        <f t="shared" si="96"/>
        <v>3150</v>
      </c>
      <c r="N728" s="24">
        <f t="shared" si="97"/>
        <v>3262</v>
      </c>
      <c r="O728" s="6" t="s">
        <v>8425</v>
      </c>
      <c r="P728" s="6" t="s">
        <v>8426</v>
      </c>
      <c r="Q728" s="6" t="s">
        <v>33</v>
      </c>
      <c r="R728" s="44" t="s">
        <v>7092</v>
      </c>
      <c r="S728" s="25"/>
      <c r="T728" s="25" t="str">
        <f t="shared" si="98"/>
        <v/>
      </c>
      <c r="U728" s="25" t="s">
        <v>7092</v>
      </c>
      <c r="V728" s="78" t="s">
        <v>2434</v>
      </c>
      <c r="W728" s="25"/>
      <c r="Y728" s="3" t="s">
        <v>8210</v>
      </c>
    </row>
    <row r="729" spans="1:27" ht="150" x14ac:dyDescent="0.2">
      <c r="A729" s="24">
        <v>727</v>
      </c>
      <c r="B729" s="8" t="s">
        <v>111</v>
      </c>
      <c r="C729" s="8" t="s">
        <v>112</v>
      </c>
      <c r="D729" s="8" t="s">
        <v>111</v>
      </c>
      <c r="E729" s="9" t="s">
        <v>192</v>
      </c>
      <c r="F729" s="10" t="s">
        <v>193</v>
      </c>
      <c r="G729" s="9" t="s">
        <v>194</v>
      </c>
      <c r="H729" s="10" t="s">
        <v>193</v>
      </c>
      <c r="I729" s="5">
        <v>30870</v>
      </c>
      <c r="J729" s="24">
        <f t="shared" si="93"/>
        <v>33957</v>
      </c>
      <c r="K729" s="24">
        <f t="shared" si="94"/>
        <v>37044</v>
      </c>
      <c r="L729" s="24">
        <f t="shared" si="95"/>
        <v>40131</v>
      </c>
      <c r="M729" s="24">
        <f t="shared" si="96"/>
        <v>43218</v>
      </c>
      <c r="N729" s="24">
        <f t="shared" si="97"/>
        <v>44761</v>
      </c>
      <c r="O729" s="6" t="s">
        <v>8475</v>
      </c>
      <c r="P729" s="6" t="s">
        <v>8360</v>
      </c>
      <c r="Q729" s="6" t="s">
        <v>33</v>
      </c>
      <c r="R729" s="44"/>
      <c r="S729" s="25"/>
      <c r="T729" s="25" t="str">
        <f t="shared" si="98"/>
        <v/>
      </c>
      <c r="U729" s="25"/>
      <c r="V729" s="78"/>
      <c r="W729" s="25"/>
    </row>
    <row r="730" spans="1:27" ht="150" x14ac:dyDescent="0.2">
      <c r="A730" s="24">
        <v>728</v>
      </c>
      <c r="B730" s="8" t="s">
        <v>111</v>
      </c>
      <c r="C730" s="8" t="s">
        <v>112</v>
      </c>
      <c r="D730" s="8" t="s">
        <v>111</v>
      </c>
      <c r="E730" s="9" t="s">
        <v>215</v>
      </c>
      <c r="F730" s="111" t="s">
        <v>8139</v>
      </c>
      <c r="G730" s="9" t="s">
        <v>222</v>
      </c>
      <c r="H730" s="10" t="s">
        <v>223</v>
      </c>
      <c r="I730" s="5">
        <v>61215</v>
      </c>
      <c r="J730" s="24">
        <f t="shared" si="93"/>
        <v>67336</v>
      </c>
      <c r="K730" s="24">
        <f t="shared" si="94"/>
        <v>73458</v>
      </c>
      <c r="L730" s="24">
        <f t="shared" si="95"/>
        <v>79579</v>
      </c>
      <c r="M730" s="24">
        <f t="shared" si="96"/>
        <v>85701</v>
      </c>
      <c r="N730" s="24">
        <f t="shared" si="97"/>
        <v>88761</v>
      </c>
      <c r="O730" s="6" t="s">
        <v>8475</v>
      </c>
      <c r="P730" s="6" t="s">
        <v>8360</v>
      </c>
      <c r="Q730" s="6" t="s">
        <v>33</v>
      </c>
      <c r="R730" s="44"/>
      <c r="S730" s="25"/>
      <c r="T730" s="25" t="str">
        <f t="shared" si="98"/>
        <v/>
      </c>
      <c r="U730" s="25"/>
      <c r="V730" s="78"/>
      <c r="W730" s="25"/>
      <c r="X730" s="65" t="s">
        <v>8019</v>
      </c>
      <c r="Z730" s="3" t="s">
        <v>8292</v>
      </c>
      <c r="AA730" s="3" t="s">
        <v>8292</v>
      </c>
    </row>
    <row r="731" spans="1:27" ht="150" x14ac:dyDescent="0.2">
      <c r="A731" s="24">
        <v>729</v>
      </c>
      <c r="B731" s="8" t="s">
        <v>111</v>
      </c>
      <c r="C731" s="8" t="s">
        <v>112</v>
      </c>
      <c r="D731" s="8" t="s">
        <v>111</v>
      </c>
      <c r="E731" s="9" t="s">
        <v>215</v>
      </c>
      <c r="F731" s="111" t="s">
        <v>8139</v>
      </c>
      <c r="G731" s="9" t="s">
        <v>217</v>
      </c>
      <c r="H731" s="10" t="s">
        <v>216</v>
      </c>
      <c r="I731" s="5">
        <v>26355</v>
      </c>
      <c r="J731" s="24">
        <f t="shared" si="93"/>
        <v>28990</v>
      </c>
      <c r="K731" s="24">
        <f t="shared" si="94"/>
        <v>31626</v>
      </c>
      <c r="L731" s="24">
        <f t="shared" si="95"/>
        <v>34261</v>
      </c>
      <c r="M731" s="24">
        <f t="shared" si="96"/>
        <v>36897</v>
      </c>
      <c r="N731" s="24">
        <f t="shared" si="97"/>
        <v>38214</v>
      </c>
      <c r="O731" s="6" t="s">
        <v>8475</v>
      </c>
      <c r="P731" s="6" t="s">
        <v>8360</v>
      </c>
      <c r="Q731" s="6" t="s">
        <v>33</v>
      </c>
      <c r="R731" s="44"/>
      <c r="S731" s="25"/>
      <c r="T731" s="25" t="str">
        <f t="shared" si="98"/>
        <v/>
      </c>
      <c r="U731" s="25"/>
      <c r="V731" s="78"/>
      <c r="W731" s="25"/>
      <c r="X731" s="65" t="s">
        <v>8019</v>
      </c>
      <c r="Z731" s="3" t="s">
        <v>8292</v>
      </c>
      <c r="AA731" s="3" t="s">
        <v>8292</v>
      </c>
    </row>
    <row r="732" spans="1:27" ht="150" x14ac:dyDescent="0.2">
      <c r="A732" s="24">
        <v>730</v>
      </c>
      <c r="B732" s="8" t="s">
        <v>111</v>
      </c>
      <c r="C732" s="8" t="s">
        <v>112</v>
      </c>
      <c r="D732" s="8" t="s">
        <v>111</v>
      </c>
      <c r="E732" s="9" t="s">
        <v>215</v>
      </c>
      <c r="F732" s="111" t="s">
        <v>8139</v>
      </c>
      <c r="G732" s="9" t="s">
        <v>221</v>
      </c>
      <c r="H732" s="10" t="s">
        <v>220</v>
      </c>
      <c r="I732" s="5">
        <v>46515</v>
      </c>
      <c r="J732" s="24">
        <f t="shared" si="93"/>
        <v>51166</v>
      </c>
      <c r="K732" s="24">
        <f t="shared" si="94"/>
        <v>55818</v>
      </c>
      <c r="L732" s="24">
        <f t="shared" si="95"/>
        <v>60469</v>
      </c>
      <c r="M732" s="24">
        <f t="shared" si="96"/>
        <v>65121</v>
      </c>
      <c r="N732" s="24">
        <f t="shared" si="97"/>
        <v>67446</v>
      </c>
      <c r="O732" s="6" t="s">
        <v>8475</v>
      </c>
      <c r="P732" s="6" t="s">
        <v>8360</v>
      </c>
      <c r="Q732" s="6" t="s">
        <v>33</v>
      </c>
      <c r="R732" s="44"/>
      <c r="S732" s="25"/>
      <c r="T732" s="25" t="str">
        <f t="shared" si="98"/>
        <v/>
      </c>
      <c r="U732" s="25"/>
      <c r="V732" s="78"/>
      <c r="W732" s="25"/>
      <c r="X732" s="65" t="s">
        <v>8020</v>
      </c>
      <c r="Z732" s="3" t="s">
        <v>8292</v>
      </c>
      <c r="AA732" s="3" t="s">
        <v>8292</v>
      </c>
    </row>
    <row r="733" spans="1:27" ht="150" x14ac:dyDescent="0.2">
      <c r="A733" s="24">
        <v>731</v>
      </c>
      <c r="B733" s="8" t="s">
        <v>111</v>
      </c>
      <c r="C733" s="8" t="s">
        <v>112</v>
      </c>
      <c r="D733" s="8" t="s">
        <v>111</v>
      </c>
      <c r="E733" s="9" t="s">
        <v>215</v>
      </c>
      <c r="F733" s="111" t="s">
        <v>8139</v>
      </c>
      <c r="G733" s="9" t="s">
        <v>224</v>
      </c>
      <c r="H733" s="10" t="s">
        <v>225</v>
      </c>
      <c r="I733" s="5">
        <v>59220</v>
      </c>
      <c r="J733" s="24">
        <f t="shared" si="93"/>
        <v>65142</v>
      </c>
      <c r="K733" s="24">
        <f t="shared" si="94"/>
        <v>71064</v>
      </c>
      <c r="L733" s="24">
        <f t="shared" si="95"/>
        <v>76986</v>
      </c>
      <c r="M733" s="24">
        <f t="shared" si="96"/>
        <v>82908</v>
      </c>
      <c r="N733" s="24">
        <f t="shared" si="97"/>
        <v>85869</v>
      </c>
      <c r="O733" s="6" t="s">
        <v>8475</v>
      </c>
      <c r="P733" s="6" t="s">
        <v>8360</v>
      </c>
      <c r="Q733" s="6" t="s">
        <v>33</v>
      </c>
      <c r="R733" s="44"/>
      <c r="S733" s="25"/>
      <c r="T733" s="25" t="str">
        <f t="shared" si="98"/>
        <v/>
      </c>
      <c r="U733" s="25"/>
      <c r="V733" s="78"/>
      <c r="W733" s="25"/>
      <c r="X733" s="65" t="s">
        <v>8019</v>
      </c>
      <c r="Z733" s="3" t="s">
        <v>8292</v>
      </c>
      <c r="AA733" s="3" t="s">
        <v>8292</v>
      </c>
    </row>
    <row r="734" spans="1:27" ht="150" x14ac:dyDescent="0.2">
      <c r="A734" s="24">
        <v>732</v>
      </c>
      <c r="B734" s="8" t="s">
        <v>111</v>
      </c>
      <c r="C734" s="8" t="s">
        <v>112</v>
      </c>
      <c r="D734" s="8" t="s">
        <v>111</v>
      </c>
      <c r="E734" s="9" t="s">
        <v>215</v>
      </c>
      <c r="F734" s="111" t="s">
        <v>8139</v>
      </c>
      <c r="G734" s="9" t="s">
        <v>218</v>
      </c>
      <c r="H734" s="10" t="s">
        <v>219</v>
      </c>
      <c r="I734" s="5">
        <v>65940</v>
      </c>
      <c r="J734" s="24">
        <f t="shared" si="93"/>
        <v>72534</v>
      </c>
      <c r="K734" s="24">
        <f t="shared" si="94"/>
        <v>79128</v>
      </c>
      <c r="L734" s="24">
        <f t="shared" si="95"/>
        <v>85722</v>
      </c>
      <c r="M734" s="24">
        <f t="shared" si="96"/>
        <v>92316</v>
      </c>
      <c r="N734" s="24">
        <f t="shared" si="97"/>
        <v>95613</v>
      </c>
      <c r="O734" s="6" t="s">
        <v>8475</v>
      </c>
      <c r="P734" s="6" t="s">
        <v>8360</v>
      </c>
      <c r="Q734" s="6" t="s">
        <v>33</v>
      </c>
      <c r="R734" s="44"/>
      <c r="S734" s="25"/>
      <c r="T734" s="25" t="str">
        <f t="shared" si="98"/>
        <v>YES</v>
      </c>
      <c r="U734" s="25"/>
      <c r="V734" s="78"/>
      <c r="W734" s="25"/>
      <c r="X734" s="65" t="s">
        <v>8019</v>
      </c>
      <c r="Z734" s="3" t="s">
        <v>8292</v>
      </c>
      <c r="AA734" s="3" t="s">
        <v>8292</v>
      </c>
    </row>
    <row r="735" spans="1:27" ht="150" x14ac:dyDescent="0.2">
      <c r="A735" s="24">
        <v>733</v>
      </c>
      <c r="B735" s="8" t="s">
        <v>111</v>
      </c>
      <c r="C735" s="8" t="s">
        <v>112</v>
      </c>
      <c r="D735" s="8" t="s">
        <v>111</v>
      </c>
      <c r="E735" s="9" t="s">
        <v>198</v>
      </c>
      <c r="F735" s="10" t="s">
        <v>199</v>
      </c>
      <c r="G735" s="11" t="s">
        <v>200</v>
      </c>
      <c r="H735" s="10" t="s">
        <v>199</v>
      </c>
      <c r="I735" s="5">
        <v>37695</v>
      </c>
      <c r="J735" s="24">
        <f t="shared" si="93"/>
        <v>41464</v>
      </c>
      <c r="K735" s="24">
        <f t="shared" si="94"/>
        <v>45234</v>
      </c>
      <c r="L735" s="24">
        <f t="shared" si="95"/>
        <v>49003</v>
      </c>
      <c r="M735" s="24">
        <f t="shared" si="96"/>
        <v>52773</v>
      </c>
      <c r="N735" s="24">
        <f t="shared" si="97"/>
        <v>54657</v>
      </c>
      <c r="O735" s="6" t="s">
        <v>8475</v>
      </c>
      <c r="P735" s="6" t="s">
        <v>8360</v>
      </c>
      <c r="Q735" s="6" t="s">
        <v>33</v>
      </c>
      <c r="R735" s="44"/>
      <c r="S735" s="25"/>
      <c r="T735" s="25" t="str">
        <f t="shared" si="98"/>
        <v/>
      </c>
      <c r="U735" s="25"/>
      <c r="V735" s="78"/>
      <c r="W735" s="25"/>
    </row>
    <row r="736" spans="1:27" ht="74.45" customHeight="1" x14ac:dyDescent="0.2">
      <c r="A736" s="24">
        <v>734</v>
      </c>
      <c r="B736" s="8" t="s">
        <v>111</v>
      </c>
      <c r="C736" s="8" t="s">
        <v>112</v>
      </c>
      <c r="D736" s="8" t="s">
        <v>111</v>
      </c>
      <c r="E736" s="9" t="s">
        <v>198</v>
      </c>
      <c r="F736" s="10" t="s">
        <v>199</v>
      </c>
      <c r="G736" s="11" t="s">
        <v>201</v>
      </c>
      <c r="H736" s="10" t="s">
        <v>202</v>
      </c>
      <c r="I736" s="5">
        <v>58485</v>
      </c>
      <c r="J736" s="24">
        <f t="shared" si="93"/>
        <v>64333</v>
      </c>
      <c r="K736" s="24">
        <f t="shared" si="94"/>
        <v>70182</v>
      </c>
      <c r="L736" s="24">
        <f t="shared" si="95"/>
        <v>76030</v>
      </c>
      <c r="M736" s="24">
        <f t="shared" si="96"/>
        <v>81879</v>
      </c>
      <c r="N736" s="24">
        <f t="shared" si="97"/>
        <v>84803</v>
      </c>
      <c r="O736" s="6" t="s">
        <v>8475</v>
      </c>
      <c r="P736" s="6" t="s">
        <v>8360</v>
      </c>
      <c r="Q736" s="6" t="s">
        <v>33</v>
      </c>
      <c r="R736" s="44"/>
      <c r="S736" s="25"/>
      <c r="T736" s="25" t="str">
        <f t="shared" si="98"/>
        <v/>
      </c>
      <c r="U736" s="25"/>
      <c r="V736" s="78"/>
      <c r="W736" s="25"/>
    </row>
    <row r="737" spans="1:23" ht="150" x14ac:dyDescent="0.2">
      <c r="A737" s="24">
        <v>735</v>
      </c>
      <c r="B737" s="8" t="s">
        <v>111</v>
      </c>
      <c r="C737" s="8" t="s">
        <v>112</v>
      </c>
      <c r="D737" s="8" t="s">
        <v>111</v>
      </c>
      <c r="E737" s="9" t="s">
        <v>198</v>
      </c>
      <c r="F737" s="10" t="s">
        <v>199</v>
      </c>
      <c r="G737" s="11" t="s">
        <v>203</v>
      </c>
      <c r="H737" s="10" t="s">
        <v>204</v>
      </c>
      <c r="I737" s="5">
        <v>50610</v>
      </c>
      <c r="J737" s="24">
        <f t="shared" si="93"/>
        <v>55671</v>
      </c>
      <c r="K737" s="24">
        <f t="shared" si="94"/>
        <v>60732</v>
      </c>
      <c r="L737" s="24">
        <f t="shared" si="95"/>
        <v>65793</v>
      </c>
      <c r="M737" s="24">
        <f t="shared" si="96"/>
        <v>70854</v>
      </c>
      <c r="N737" s="24">
        <f t="shared" si="97"/>
        <v>73384</v>
      </c>
      <c r="O737" s="6" t="s">
        <v>8475</v>
      </c>
      <c r="P737" s="6" t="s">
        <v>8360</v>
      </c>
      <c r="Q737" s="6" t="s">
        <v>33</v>
      </c>
      <c r="R737" s="44"/>
      <c r="S737" s="25"/>
      <c r="T737" s="25" t="str">
        <f t="shared" si="98"/>
        <v/>
      </c>
      <c r="U737" s="25"/>
      <c r="V737" s="78"/>
      <c r="W737" s="25"/>
    </row>
    <row r="738" spans="1:23" ht="150" x14ac:dyDescent="0.2">
      <c r="A738" s="24">
        <v>736</v>
      </c>
      <c r="B738" s="8" t="s">
        <v>111</v>
      </c>
      <c r="C738" s="8" t="s">
        <v>112</v>
      </c>
      <c r="D738" s="8" t="s">
        <v>111</v>
      </c>
      <c r="E738" s="9" t="s">
        <v>198</v>
      </c>
      <c r="F738" s="10" t="s">
        <v>199</v>
      </c>
      <c r="G738" s="11" t="s">
        <v>205</v>
      </c>
      <c r="H738" s="10" t="s">
        <v>206</v>
      </c>
      <c r="I738" s="5">
        <v>79905</v>
      </c>
      <c r="J738" s="24">
        <f t="shared" si="93"/>
        <v>87895</v>
      </c>
      <c r="K738" s="24">
        <f t="shared" si="94"/>
        <v>95886</v>
      </c>
      <c r="L738" s="24">
        <f t="shared" si="95"/>
        <v>103876</v>
      </c>
      <c r="M738" s="24">
        <f t="shared" si="96"/>
        <v>111867</v>
      </c>
      <c r="N738" s="24">
        <f t="shared" si="97"/>
        <v>115862</v>
      </c>
      <c r="O738" s="6" t="s">
        <v>8475</v>
      </c>
      <c r="P738" s="6" t="s">
        <v>8360</v>
      </c>
      <c r="Q738" s="6" t="s">
        <v>33</v>
      </c>
      <c r="R738" s="44"/>
      <c r="S738" s="25"/>
      <c r="T738" s="25" t="str">
        <f t="shared" si="98"/>
        <v>YES</v>
      </c>
      <c r="U738" s="25"/>
      <c r="V738" s="78"/>
      <c r="W738" s="25"/>
    </row>
    <row r="739" spans="1:23" ht="150" x14ac:dyDescent="0.2">
      <c r="A739" s="24">
        <v>737</v>
      </c>
      <c r="B739" s="8" t="s">
        <v>111</v>
      </c>
      <c r="C739" s="8" t="s">
        <v>112</v>
      </c>
      <c r="D739" s="8" t="s">
        <v>111</v>
      </c>
      <c r="E739" s="9" t="s">
        <v>198</v>
      </c>
      <c r="F739" s="10" t="s">
        <v>199</v>
      </c>
      <c r="G739" s="11" t="s">
        <v>207</v>
      </c>
      <c r="H739" s="10" t="s">
        <v>208</v>
      </c>
      <c r="I739" s="5">
        <v>65835</v>
      </c>
      <c r="J739" s="24">
        <f t="shared" si="93"/>
        <v>72418</v>
      </c>
      <c r="K739" s="24">
        <f t="shared" si="94"/>
        <v>79002</v>
      </c>
      <c r="L739" s="24">
        <f t="shared" si="95"/>
        <v>85585</v>
      </c>
      <c r="M739" s="24">
        <f t="shared" si="96"/>
        <v>92169</v>
      </c>
      <c r="N739" s="24">
        <f t="shared" si="97"/>
        <v>95460</v>
      </c>
      <c r="O739" s="6" t="s">
        <v>8475</v>
      </c>
      <c r="P739" s="6" t="s">
        <v>8360</v>
      </c>
      <c r="Q739" s="6" t="s">
        <v>33</v>
      </c>
      <c r="R739" s="44"/>
      <c r="S739" s="25"/>
      <c r="T739" s="25" t="str">
        <f t="shared" si="98"/>
        <v>YES</v>
      </c>
      <c r="U739" s="25"/>
      <c r="V739" s="78"/>
      <c r="W739" s="25"/>
    </row>
    <row r="740" spans="1:23" ht="89.45" customHeight="1" x14ac:dyDescent="0.2">
      <c r="A740" s="24">
        <v>738</v>
      </c>
      <c r="B740" s="8" t="s">
        <v>111</v>
      </c>
      <c r="C740" s="8" t="s">
        <v>112</v>
      </c>
      <c r="D740" s="8" t="s">
        <v>111</v>
      </c>
      <c r="E740" s="9" t="s">
        <v>236</v>
      </c>
      <c r="F740" s="10" t="s">
        <v>237</v>
      </c>
      <c r="G740" s="9" t="s">
        <v>238</v>
      </c>
      <c r="H740" s="10" t="s">
        <v>239</v>
      </c>
      <c r="I740" s="5">
        <v>218190</v>
      </c>
      <c r="J740" s="24">
        <f t="shared" si="93"/>
        <v>240009</v>
      </c>
      <c r="K740" s="24">
        <f t="shared" si="94"/>
        <v>261828</v>
      </c>
      <c r="L740" s="24">
        <f t="shared" si="95"/>
        <v>283647</v>
      </c>
      <c r="M740" s="24">
        <f t="shared" si="96"/>
        <v>305466</v>
      </c>
      <c r="N740" s="24">
        <f t="shared" si="97"/>
        <v>316375</v>
      </c>
      <c r="O740" s="6" t="s">
        <v>8475</v>
      </c>
      <c r="P740" s="6" t="s">
        <v>8360</v>
      </c>
      <c r="Q740" s="6" t="s">
        <v>33</v>
      </c>
      <c r="R740" s="44"/>
      <c r="S740" s="25"/>
      <c r="T740" s="25" t="str">
        <f t="shared" si="98"/>
        <v>YES</v>
      </c>
      <c r="U740" s="25"/>
      <c r="V740" s="78"/>
      <c r="W740" s="25"/>
    </row>
    <row r="741" spans="1:23" ht="150" x14ac:dyDescent="0.2">
      <c r="A741" s="24">
        <v>739</v>
      </c>
      <c r="B741" s="8" t="s">
        <v>111</v>
      </c>
      <c r="C741" s="8" t="s">
        <v>112</v>
      </c>
      <c r="D741" s="8" t="s">
        <v>111</v>
      </c>
      <c r="E741" s="9" t="s">
        <v>230</v>
      </c>
      <c r="F741" s="10" t="s">
        <v>231</v>
      </c>
      <c r="G741" s="9" t="s">
        <v>232</v>
      </c>
      <c r="H741" s="10" t="s">
        <v>231</v>
      </c>
      <c r="I741" s="5">
        <v>69825</v>
      </c>
      <c r="J741" s="24">
        <f t="shared" si="93"/>
        <v>76807</v>
      </c>
      <c r="K741" s="24">
        <f t="shared" si="94"/>
        <v>83790</v>
      </c>
      <c r="L741" s="24">
        <f t="shared" si="95"/>
        <v>90772</v>
      </c>
      <c r="M741" s="24">
        <f t="shared" si="96"/>
        <v>97755</v>
      </c>
      <c r="N741" s="24">
        <f t="shared" si="97"/>
        <v>101246</v>
      </c>
      <c r="O741" s="6" t="s">
        <v>8475</v>
      </c>
      <c r="P741" s="6" t="s">
        <v>8360</v>
      </c>
      <c r="Q741" s="6" t="s">
        <v>33</v>
      </c>
      <c r="R741" s="44"/>
      <c r="S741" s="25"/>
      <c r="T741" s="25" t="str">
        <f t="shared" si="98"/>
        <v>YES</v>
      </c>
      <c r="U741" s="25"/>
      <c r="V741" s="78"/>
      <c r="W741" s="25"/>
    </row>
    <row r="742" spans="1:23" ht="150" x14ac:dyDescent="0.2">
      <c r="A742" s="24">
        <v>740</v>
      </c>
      <c r="B742" s="8" t="s">
        <v>111</v>
      </c>
      <c r="C742" s="8" t="s">
        <v>112</v>
      </c>
      <c r="D742" s="8" t="s">
        <v>111</v>
      </c>
      <c r="E742" s="9" t="s">
        <v>233</v>
      </c>
      <c r="F742" s="10" t="s">
        <v>234</v>
      </c>
      <c r="G742" s="9" t="s">
        <v>235</v>
      </c>
      <c r="H742" s="10" t="s">
        <v>234</v>
      </c>
      <c r="I742" s="5">
        <v>312480</v>
      </c>
      <c r="J742" s="24">
        <f t="shared" si="93"/>
        <v>343728</v>
      </c>
      <c r="K742" s="24">
        <f t="shared" si="94"/>
        <v>374976</v>
      </c>
      <c r="L742" s="24">
        <f t="shared" si="95"/>
        <v>406224</v>
      </c>
      <c r="M742" s="24">
        <f t="shared" si="96"/>
        <v>437472</v>
      </c>
      <c r="N742" s="24">
        <f t="shared" si="97"/>
        <v>453096</v>
      </c>
      <c r="O742" s="6" t="s">
        <v>8475</v>
      </c>
      <c r="P742" s="6" t="s">
        <v>8360</v>
      </c>
      <c r="Q742" s="6" t="s">
        <v>33</v>
      </c>
      <c r="R742" s="44"/>
      <c r="S742" s="25"/>
      <c r="T742" s="25" t="str">
        <f t="shared" si="98"/>
        <v>YES</v>
      </c>
      <c r="U742" s="25"/>
      <c r="V742" s="78"/>
      <c r="W742" s="25"/>
    </row>
    <row r="743" spans="1:23" ht="150" x14ac:dyDescent="0.2">
      <c r="A743" s="24">
        <v>741</v>
      </c>
      <c r="B743" s="8" t="s">
        <v>111</v>
      </c>
      <c r="C743" s="8" t="s">
        <v>112</v>
      </c>
      <c r="D743" s="8" t="s">
        <v>111</v>
      </c>
      <c r="E743" s="9" t="s">
        <v>226</v>
      </c>
      <c r="F743" s="10" t="s">
        <v>227</v>
      </c>
      <c r="G743" s="9" t="s">
        <v>228</v>
      </c>
      <c r="H743" s="10" t="s">
        <v>229</v>
      </c>
      <c r="I743" s="5">
        <v>69930</v>
      </c>
      <c r="J743" s="24">
        <f t="shared" si="93"/>
        <v>76923</v>
      </c>
      <c r="K743" s="24">
        <f t="shared" si="94"/>
        <v>83916</v>
      </c>
      <c r="L743" s="24">
        <f t="shared" si="95"/>
        <v>90909</v>
      </c>
      <c r="M743" s="24">
        <f t="shared" si="96"/>
        <v>97902</v>
      </c>
      <c r="N743" s="24">
        <f t="shared" si="97"/>
        <v>101398</v>
      </c>
      <c r="O743" s="6" t="s">
        <v>8475</v>
      </c>
      <c r="P743" s="6" t="s">
        <v>8360</v>
      </c>
      <c r="Q743" s="6" t="s">
        <v>33</v>
      </c>
      <c r="R743" s="44"/>
      <c r="S743" s="25"/>
      <c r="T743" s="25" t="str">
        <f t="shared" si="98"/>
        <v>YES</v>
      </c>
      <c r="U743" s="25"/>
      <c r="V743" s="78"/>
      <c r="W743" s="25"/>
    </row>
    <row r="744" spans="1:23" ht="136.5" customHeight="1" x14ac:dyDescent="0.2">
      <c r="A744" s="24">
        <v>742</v>
      </c>
      <c r="B744" s="8" t="s">
        <v>111</v>
      </c>
      <c r="C744" s="8" t="s">
        <v>112</v>
      </c>
      <c r="D744" s="8" t="s">
        <v>111</v>
      </c>
      <c r="E744" s="9" t="s">
        <v>315</v>
      </c>
      <c r="F744" s="13" t="s">
        <v>316</v>
      </c>
      <c r="G744" s="9" t="s">
        <v>319</v>
      </c>
      <c r="H744" s="13" t="s">
        <v>320</v>
      </c>
      <c r="I744" s="5">
        <v>136920</v>
      </c>
      <c r="J744" s="24">
        <f t="shared" si="93"/>
        <v>150612</v>
      </c>
      <c r="K744" s="24">
        <f t="shared" si="94"/>
        <v>164304</v>
      </c>
      <c r="L744" s="24">
        <f t="shared" si="95"/>
        <v>177996</v>
      </c>
      <c r="M744" s="24">
        <f t="shared" si="96"/>
        <v>191688</v>
      </c>
      <c r="N744" s="24">
        <f t="shared" si="97"/>
        <v>198534</v>
      </c>
      <c r="O744" s="6" t="s">
        <v>8475</v>
      </c>
      <c r="P744" s="6" t="s">
        <v>8360</v>
      </c>
      <c r="Q744" s="6" t="s">
        <v>33</v>
      </c>
      <c r="R744" s="44"/>
      <c r="S744" s="25"/>
      <c r="T744" s="25" t="str">
        <f t="shared" si="98"/>
        <v>YES</v>
      </c>
      <c r="U744" s="25"/>
      <c r="V744" s="78"/>
      <c r="W744" s="25"/>
    </row>
    <row r="745" spans="1:23" ht="150" x14ac:dyDescent="0.2">
      <c r="A745" s="24">
        <v>743</v>
      </c>
      <c r="B745" s="8" t="s">
        <v>111</v>
      </c>
      <c r="C745" s="8" t="s">
        <v>112</v>
      </c>
      <c r="D745" s="8" t="s">
        <v>111</v>
      </c>
      <c r="E745" s="9" t="s">
        <v>315</v>
      </c>
      <c r="F745" s="13" t="s">
        <v>316</v>
      </c>
      <c r="G745" s="9" t="s">
        <v>321</v>
      </c>
      <c r="H745" s="13" t="s">
        <v>322</v>
      </c>
      <c r="I745" s="5">
        <v>164535</v>
      </c>
      <c r="J745" s="24">
        <f t="shared" si="93"/>
        <v>180988</v>
      </c>
      <c r="K745" s="24">
        <f t="shared" si="94"/>
        <v>197442</v>
      </c>
      <c r="L745" s="24">
        <f t="shared" si="95"/>
        <v>213895</v>
      </c>
      <c r="M745" s="24">
        <f t="shared" si="96"/>
        <v>230349</v>
      </c>
      <c r="N745" s="24">
        <f t="shared" si="97"/>
        <v>238575</v>
      </c>
      <c r="O745" s="6" t="s">
        <v>8475</v>
      </c>
      <c r="P745" s="6" t="s">
        <v>8360</v>
      </c>
      <c r="Q745" s="6" t="s">
        <v>33</v>
      </c>
      <c r="R745" s="44"/>
      <c r="S745" s="25"/>
      <c r="T745" s="25" t="str">
        <f t="shared" si="98"/>
        <v>YES</v>
      </c>
      <c r="U745" s="25"/>
      <c r="V745" s="78"/>
      <c r="W745" s="25"/>
    </row>
    <row r="746" spans="1:23" ht="150" x14ac:dyDescent="0.2">
      <c r="A746" s="24">
        <v>744</v>
      </c>
      <c r="B746" s="8" t="s">
        <v>111</v>
      </c>
      <c r="C746" s="8" t="s">
        <v>112</v>
      </c>
      <c r="D746" s="8" t="s">
        <v>111</v>
      </c>
      <c r="E746" s="9" t="s">
        <v>315</v>
      </c>
      <c r="F746" s="13" t="s">
        <v>316</v>
      </c>
      <c r="G746" s="9" t="s">
        <v>317</v>
      </c>
      <c r="H746" s="13" t="s">
        <v>318</v>
      </c>
      <c r="I746" s="5">
        <v>126420</v>
      </c>
      <c r="J746" s="24">
        <f t="shared" si="93"/>
        <v>139062</v>
      </c>
      <c r="K746" s="24">
        <f t="shared" si="94"/>
        <v>151704</v>
      </c>
      <c r="L746" s="24">
        <f t="shared" si="95"/>
        <v>164346</v>
      </c>
      <c r="M746" s="24">
        <f t="shared" si="96"/>
        <v>176988</v>
      </c>
      <c r="N746" s="24">
        <f t="shared" si="97"/>
        <v>183309</v>
      </c>
      <c r="O746" s="6" t="s">
        <v>8475</v>
      </c>
      <c r="P746" s="6" t="s">
        <v>8360</v>
      </c>
      <c r="Q746" s="6" t="s">
        <v>33</v>
      </c>
      <c r="R746" s="44"/>
      <c r="S746" s="25"/>
      <c r="T746" s="25" t="str">
        <f t="shared" si="98"/>
        <v>YES</v>
      </c>
      <c r="U746" s="25"/>
      <c r="V746" s="78"/>
      <c r="W746" s="25"/>
    </row>
    <row r="747" spans="1:23" ht="150" x14ac:dyDescent="0.2">
      <c r="A747" s="24">
        <v>745</v>
      </c>
      <c r="B747" s="8" t="s">
        <v>111</v>
      </c>
      <c r="C747" s="8" t="s">
        <v>112</v>
      </c>
      <c r="D747" s="8" t="s">
        <v>111</v>
      </c>
      <c r="E747" s="9" t="s">
        <v>127</v>
      </c>
      <c r="F747" s="10" t="s">
        <v>128</v>
      </c>
      <c r="G747" s="9" t="s">
        <v>129</v>
      </c>
      <c r="H747" s="10" t="s">
        <v>128</v>
      </c>
      <c r="I747" s="5">
        <v>91875</v>
      </c>
      <c r="J747" s="24">
        <f t="shared" si="93"/>
        <v>101062</v>
      </c>
      <c r="K747" s="24">
        <f t="shared" si="94"/>
        <v>110250</v>
      </c>
      <c r="L747" s="24">
        <f t="shared" si="95"/>
        <v>119437</v>
      </c>
      <c r="M747" s="24">
        <f t="shared" si="96"/>
        <v>128625</v>
      </c>
      <c r="N747" s="24">
        <f t="shared" si="97"/>
        <v>133218</v>
      </c>
      <c r="O747" s="6" t="s">
        <v>8475</v>
      </c>
      <c r="P747" s="6" t="s">
        <v>8360</v>
      </c>
      <c r="Q747" s="6" t="s">
        <v>33</v>
      </c>
      <c r="R747" s="44"/>
      <c r="S747" s="25"/>
      <c r="T747" s="25" t="str">
        <f t="shared" si="98"/>
        <v>YES</v>
      </c>
      <c r="U747" s="25"/>
      <c r="V747" s="78"/>
      <c r="W747" s="25"/>
    </row>
    <row r="748" spans="1:23" ht="111.75" customHeight="1" x14ac:dyDescent="0.2">
      <c r="A748" s="24">
        <v>746</v>
      </c>
      <c r="B748" s="8" t="s">
        <v>111</v>
      </c>
      <c r="C748" s="8" t="s">
        <v>112</v>
      </c>
      <c r="D748" s="8" t="s">
        <v>111</v>
      </c>
      <c r="E748" s="9" t="s">
        <v>369</v>
      </c>
      <c r="F748" s="10" t="s">
        <v>370</v>
      </c>
      <c r="G748" s="9" t="s">
        <v>371</v>
      </c>
      <c r="H748" s="10" t="s">
        <v>370</v>
      </c>
      <c r="I748" s="5">
        <v>53550</v>
      </c>
      <c r="J748" s="24">
        <f t="shared" si="93"/>
        <v>58905</v>
      </c>
      <c r="K748" s="24">
        <f t="shared" si="94"/>
        <v>64260</v>
      </c>
      <c r="L748" s="24">
        <f t="shared" si="95"/>
        <v>69615</v>
      </c>
      <c r="M748" s="24">
        <f t="shared" si="96"/>
        <v>74970</v>
      </c>
      <c r="N748" s="24">
        <f t="shared" si="97"/>
        <v>77647</v>
      </c>
      <c r="O748" s="6" t="s">
        <v>8475</v>
      </c>
      <c r="P748" s="6" t="s">
        <v>8360</v>
      </c>
      <c r="Q748" s="6" t="s">
        <v>33</v>
      </c>
      <c r="R748" s="44"/>
      <c r="S748" s="25"/>
      <c r="T748" s="25" t="str">
        <f t="shared" si="98"/>
        <v/>
      </c>
      <c r="U748" s="25"/>
      <c r="V748" s="78"/>
      <c r="W748" s="25"/>
    </row>
    <row r="749" spans="1:23" ht="150" x14ac:dyDescent="0.2">
      <c r="A749" s="24">
        <v>747</v>
      </c>
      <c r="B749" s="8" t="s">
        <v>111</v>
      </c>
      <c r="C749" s="8" t="s">
        <v>112</v>
      </c>
      <c r="D749" s="8" t="s">
        <v>111</v>
      </c>
      <c r="E749" s="9" t="s">
        <v>113</v>
      </c>
      <c r="F749" s="10" t="s">
        <v>114</v>
      </c>
      <c r="G749" s="9" t="s">
        <v>115</v>
      </c>
      <c r="H749" s="10" t="s">
        <v>116</v>
      </c>
      <c r="I749" s="5">
        <v>196875</v>
      </c>
      <c r="J749" s="24">
        <f t="shared" si="93"/>
        <v>216562</v>
      </c>
      <c r="K749" s="24">
        <f t="shared" si="94"/>
        <v>236250</v>
      </c>
      <c r="L749" s="24">
        <f t="shared" si="95"/>
        <v>255937</v>
      </c>
      <c r="M749" s="24">
        <f t="shared" si="96"/>
        <v>275625</v>
      </c>
      <c r="N749" s="24">
        <f t="shared" si="97"/>
        <v>285468</v>
      </c>
      <c r="O749" s="6" t="s">
        <v>8475</v>
      </c>
      <c r="P749" s="6" t="s">
        <v>8360</v>
      </c>
      <c r="Q749" s="6" t="s">
        <v>33</v>
      </c>
      <c r="R749" s="44"/>
      <c r="S749" s="25"/>
      <c r="T749" s="25" t="str">
        <f t="shared" si="98"/>
        <v>YES</v>
      </c>
      <c r="U749" s="25"/>
      <c r="V749" s="78"/>
      <c r="W749" s="25"/>
    </row>
    <row r="750" spans="1:23" ht="150" x14ac:dyDescent="0.2">
      <c r="A750" s="24">
        <v>748</v>
      </c>
      <c r="B750" s="8" t="s">
        <v>111</v>
      </c>
      <c r="C750" s="8" t="s">
        <v>112</v>
      </c>
      <c r="D750" s="8" t="s">
        <v>111</v>
      </c>
      <c r="E750" s="9" t="s">
        <v>113</v>
      </c>
      <c r="F750" s="10" t="s">
        <v>114</v>
      </c>
      <c r="G750" s="9" t="s">
        <v>117</v>
      </c>
      <c r="H750" s="10" t="s">
        <v>118</v>
      </c>
      <c r="I750" s="5">
        <v>98490</v>
      </c>
      <c r="J750" s="24">
        <f t="shared" si="93"/>
        <v>108339</v>
      </c>
      <c r="K750" s="24">
        <f t="shared" si="94"/>
        <v>118188</v>
      </c>
      <c r="L750" s="24">
        <f t="shared" si="95"/>
        <v>128037</v>
      </c>
      <c r="M750" s="24">
        <f t="shared" si="96"/>
        <v>137886</v>
      </c>
      <c r="N750" s="24">
        <f t="shared" si="97"/>
        <v>142810</v>
      </c>
      <c r="O750" s="6" t="s">
        <v>8475</v>
      </c>
      <c r="P750" s="6" t="s">
        <v>8360</v>
      </c>
      <c r="Q750" s="6" t="s">
        <v>33</v>
      </c>
      <c r="R750" s="44"/>
      <c r="S750" s="25"/>
      <c r="T750" s="25" t="str">
        <f t="shared" si="98"/>
        <v>YES</v>
      </c>
      <c r="U750" s="25"/>
      <c r="V750" s="78"/>
      <c r="W750" s="25"/>
    </row>
    <row r="751" spans="1:23" ht="150" x14ac:dyDescent="0.2">
      <c r="A751" s="24">
        <v>749</v>
      </c>
      <c r="B751" s="8" t="s">
        <v>111</v>
      </c>
      <c r="C751" s="8" t="s">
        <v>112</v>
      </c>
      <c r="D751" s="8" t="s">
        <v>111</v>
      </c>
      <c r="E751" s="9" t="s">
        <v>323</v>
      </c>
      <c r="F751" s="13" t="s">
        <v>324</v>
      </c>
      <c r="G751" s="9" t="s">
        <v>325</v>
      </c>
      <c r="H751" s="13" t="s">
        <v>326</v>
      </c>
      <c r="I751" s="5">
        <v>131250</v>
      </c>
      <c r="J751" s="24">
        <f t="shared" si="93"/>
        <v>144375</v>
      </c>
      <c r="K751" s="24">
        <f t="shared" si="94"/>
        <v>157500</v>
      </c>
      <c r="L751" s="24">
        <f t="shared" si="95"/>
        <v>170625</v>
      </c>
      <c r="M751" s="24">
        <f t="shared" si="96"/>
        <v>183750</v>
      </c>
      <c r="N751" s="24">
        <f t="shared" si="97"/>
        <v>190312</v>
      </c>
      <c r="O751" s="6" t="s">
        <v>8475</v>
      </c>
      <c r="P751" s="6" t="s">
        <v>8360</v>
      </c>
      <c r="Q751" s="6" t="s">
        <v>33</v>
      </c>
      <c r="R751" s="44"/>
      <c r="S751" s="25"/>
      <c r="T751" s="25" t="str">
        <f t="shared" si="98"/>
        <v>YES</v>
      </c>
      <c r="U751" s="25"/>
      <c r="V751" s="78"/>
      <c r="W751" s="25"/>
    </row>
    <row r="752" spans="1:23" ht="150" x14ac:dyDescent="0.2">
      <c r="A752" s="24">
        <v>750</v>
      </c>
      <c r="B752" s="8" t="s">
        <v>111</v>
      </c>
      <c r="C752" s="8" t="s">
        <v>112</v>
      </c>
      <c r="D752" s="8" t="s">
        <v>111</v>
      </c>
      <c r="E752" s="9" t="s">
        <v>323</v>
      </c>
      <c r="F752" s="13" t="s">
        <v>324</v>
      </c>
      <c r="G752" s="9" t="s">
        <v>327</v>
      </c>
      <c r="H752" s="13" t="s">
        <v>328</v>
      </c>
      <c r="I752" s="5">
        <v>185535</v>
      </c>
      <c r="J752" s="24">
        <f t="shared" si="93"/>
        <v>204088</v>
      </c>
      <c r="K752" s="24">
        <f t="shared" si="94"/>
        <v>222642</v>
      </c>
      <c r="L752" s="24">
        <f t="shared" si="95"/>
        <v>241195</v>
      </c>
      <c r="M752" s="24">
        <f t="shared" si="96"/>
        <v>259749</v>
      </c>
      <c r="N752" s="24">
        <f t="shared" si="97"/>
        <v>269025</v>
      </c>
      <c r="O752" s="6" t="s">
        <v>8475</v>
      </c>
      <c r="P752" s="6" t="s">
        <v>8360</v>
      </c>
      <c r="Q752" s="6" t="s">
        <v>33</v>
      </c>
      <c r="R752" s="44"/>
      <c r="S752" s="25"/>
      <c r="T752" s="25" t="str">
        <f t="shared" si="98"/>
        <v>YES</v>
      </c>
      <c r="U752" s="25"/>
      <c r="V752" s="78"/>
      <c r="W752" s="25"/>
    </row>
    <row r="753" spans="1:23" ht="150" x14ac:dyDescent="0.2">
      <c r="A753" s="24">
        <v>751</v>
      </c>
      <c r="B753" s="8" t="s">
        <v>111</v>
      </c>
      <c r="C753" s="8" t="s">
        <v>112</v>
      </c>
      <c r="D753" s="8" t="s">
        <v>111</v>
      </c>
      <c r="E753" s="9" t="s">
        <v>335</v>
      </c>
      <c r="F753" s="10" t="s">
        <v>336</v>
      </c>
      <c r="G753" s="9" t="s">
        <v>337</v>
      </c>
      <c r="H753" s="10" t="s">
        <v>336</v>
      </c>
      <c r="I753" s="5">
        <v>218295</v>
      </c>
      <c r="J753" s="24">
        <f t="shared" si="93"/>
        <v>240124</v>
      </c>
      <c r="K753" s="24">
        <f t="shared" si="94"/>
        <v>261954</v>
      </c>
      <c r="L753" s="24">
        <f t="shared" si="95"/>
        <v>283783</v>
      </c>
      <c r="M753" s="24">
        <f t="shared" si="96"/>
        <v>305613</v>
      </c>
      <c r="N753" s="24">
        <f t="shared" si="97"/>
        <v>316527</v>
      </c>
      <c r="O753" s="6" t="s">
        <v>8475</v>
      </c>
      <c r="P753" s="6" t="s">
        <v>8360</v>
      </c>
      <c r="Q753" s="6" t="s">
        <v>33</v>
      </c>
      <c r="R753" s="44"/>
      <c r="S753" s="25"/>
      <c r="T753" s="25" t="str">
        <f t="shared" si="98"/>
        <v>YES</v>
      </c>
      <c r="U753" s="25"/>
      <c r="V753" s="78"/>
      <c r="W753" s="25"/>
    </row>
    <row r="754" spans="1:23" ht="150" x14ac:dyDescent="0.2">
      <c r="A754" s="24">
        <v>752</v>
      </c>
      <c r="B754" s="8" t="s">
        <v>111</v>
      </c>
      <c r="C754" s="8" t="s">
        <v>112</v>
      </c>
      <c r="D754" s="8" t="s">
        <v>111</v>
      </c>
      <c r="E754" s="9" t="s">
        <v>209</v>
      </c>
      <c r="F754" s="10" t="s">
        <v>210</v>
      </c>
      <c r="G754" s="9" t="s">
        <v>211</v>
      </c>
      <c r="H754" s="10" t="s">
        <v>210</v>
      </c>
      <c r="I754" s="5">
        <v>46305</v>
      </c>
      <c r="J754" s="24">
        <f t="shared" si="93"/>
        <v>50935</v>
      </c>
      <c r="K754" s="24">
        <f t="shared" si="94"/>
        <v>55566</v>
      </c>
      <c r="L754" s="24">
        <f t="shared" si="95"/>
        <v>60196</v>
      </c>
      <c r="M754" s="24">
        <f t="shared" si="96"/>
        <v>64827</v>
      </c>
      <c r="N754" s="24">
        <f t="shared" si="97"/>
        <v>67142</v>
      </c>
      <c r="O754" s="6" t="s">
        <v>8475</v>
      </c>
      <c r="P754" s="6" t="s">
        <v>8360</v>
      </c>
      <c r="Q754" s="6" t="s">
        <v>33</v>
      </c>
      <c r="R754" s="44"/>
      <c r="S754" s="25"/>
      <c r="T754" s="25" t="str">
        <f t="shared" si="98"/>
        <v/>
      </c>
      <c r="U754" s="25"/>
      <c r="V754" s="78"/>
      <c r="W754" s="25"/>
    </row>
    <row r="755" spans="1:23" ht="72" customHeight="1" x14ac:dyDescent="0.2">
      <c r="A755" s="24">
        <v>753</v>
      </c>
      <c r="B755" s="8" t="s">
        <v>111</v>
      </c>
      <c r="C755" s="8" t="s">
        <v>112</v>
      </c>
      <c r="D755" s="8" t="s">
        <v>111</v>
      </c>
      <c r="E755" s="9" t="s">
        <v>153</v>
      </c>
      <c r="F755" s="10" t="s">
        <v>154</v>
      </c>
      <c r="G755" s="9" t="s">
        <v>155</v>
      </c>
      <c r="H755" s="10" t="s">
        <v>154</v>
      </c>
      <c r="I755" s="5">
        <v>15330</v>
      </c>
      <c r="J755" s="24">
        <f t="shared" si="93"/>
        <v>16863</v>
      </c>
      <c r="K755" s="24">
        <f t="shared" si="94"/>
        <v>18396</v>
      </c>
      <c r="L755" s="24">
        <f t="shared" si="95"/>
        <v>19929</v>
      </c>
      <c r="M755" s="24">
        <f t="shared" si="96"/>
        <v>21462</v>
      </c>
      <c r="N755" s="24">
        <f t="shared" si="97"/>
        <v>22228</v>
      </c>
      <c r="O755" s="6" t="s">
        <v>8475</v>
      </c>
      <c r="P755" s="6" t="s">
        <v>8360</v>
      </c>
      <c r="Q755" s="6" t="s">
        <v>33</v>
      </c>
      <c r="R755" s="44"/>
      <c r="S755" s="25"/>
      <c r="T755" s="25" t="str">
        <f t="shared" si="98"/>
        <v/>
      </c>
      <c r="U755" s="25"/>
      <c r="V755" s="78"/>
      <c r="W755" s="25"/>
    </row>
    <row r="756" spans="1:23" ht="144" customHeight="1" x14ac:dyDescent="0.2">
      <c r="A756" s="24">
        <v>754</v>
      </c>
      <c r="B756" s="8" t="s">
        <v>111</v>
      </c>
      <c r="C756" s="8" t="s">
        <v>112</v>
      </c>
      <c r="D756" s="8" t="s">
        <v>111</v>
      </c>
      <c r="E756" s="9" t="s">
        <v>186</v>
      </c>
      <c r="F756" s="10" t="s">
        <v>187</v>
      </c>
      <c r="G756" s="9" t="s">
        <v>190</v>
      </c>
      <c r="H756" s="10" t="s">
        <v>191</v>
      </c>
      <c r="I756" s="5">
        <v>39900</v>
      </c>
      <c r="J756" s="24">
        <f t="shared" si="93"/>
        <v>43890</v>
      </c>
      <c r="K756" s="24">
        <f t="shared" si="94"/>
        <v>47880</v>
      </c>
      <c r="L756" s="24">
        <f t="shared" si="95"/>
        <v>51870</v>
      </c>
      <c r="M756" s="24">
        <f t="shared" si="96"/>
        <v>55860</v>
      </c>
      <c r="N756" s="24">
        <f t="shared" si="97"/>
        <v>57855</v>
      </c>
      <c r="O756" s="6" t="s">
        <v>8475</v>
      </c>
      <c r="P756" s="6" t="s">
        <v>8360</v>
      </c>
      <c r="Q756" s="6" t="s">
        <v>33</v>
      </c>
      <c r="R756" s="44"/>
      <c r="S756" s="25"/>
      <c r="T756" s="25" t="str">
        <f t="shared" si="98"/>
        <v/>
      </c>
      <c r="U756" s="25"/>
      <c r="V756" s="78"/>
      <c r="W756" s="25"/>
    </row>
    <row r="757" spans="1:23" ht="150" x14ac:dyDescent="0.2">
      <c r="A757" s="24">
        <v>755</v>
      </c>
      <c r="B757" s="8" t="s">
        <v>111</v>
      </c>
      <c r="C757" s="8" t="s">
        <v>112</v>
      </c>
      <c r="D757" s="8" t="s">
        <v>111</v>
      </c>
      <c r="E757" s="9" t="s">
        <v>186</v>
      </c>
      <c r="F757" s="10" t="s">
        <v>187</v>
      </c>
      <c r="G757" s="9" t="s">
        <v>188</v>
      </c>
      <c r="H757" s="10" t="s">
        <v>189</v>
      </c>
      <c r="I757" s="5">
        <v>21000</v>
      </c>
      <c r="J757" s="24">
        <f t="shared" si="93"/>
        <v>23100</v>
      </c>
      <c r="K757" s="24">
        <f t="shared" si="94"/>
        <v>25200</v>
      </c>
      <c r="L757" s="24">
        <f t="shared" si="95"/>
        <v>27300</v>
      </c>
      <c r="M757" s="24">
        <f t="shared" si="96"/>
        <v>29400</v>
      </c>
      <c r="N757" s="24">
        <f t="shared" si="97"/>
        <v>30450</v>
      </c>
      <c r="O757" s="6" t="s">
        <v>8475</v>
      </c>
      <c r="P757" s="6" t="s">
        <v>8360</v>
      </c>
      <c r="Q757" s="6" t="s">
        <v>33</v>
      </c>
      <c r="R757" s="44"/>
      <c r="S757" s="25"/>
      <c r="T757" s="25" t="str">
        <f t="shared" si="98"/>
        <v/>
      </c>
      <c r="U757" s="25"/>
      <c r="V757" s="78"/>
      <c r="W757" s="25"/>
    </row>
    <row r="758" spans="1:23" ht="150" x14ac:dyDescent="0.2">
      <c r="A758" s="24">
        <v>756</v>
      </c>
      <c r="B758" s="8" t="s">
        <v>111</v>
      </c>
      <c r="C758" s="8" t="s">
        <v>112</v>
      </c>
      <c r="D758" s="8" t="s">
        <v>111</v>
      </c>
      <c r="E758" s="9" t="s">
        <v>381</v>
      </c>
      <c r="F758" s="10" t="s">
        <v>382</v>
      </c>
      <c r="G758" s="9" t="s">
        <v>383</v>
      </c>
      <c r="H758" s="10" t="s">
        <v>382</v>
      </c>
      <c r="I758" s="5">
        <v>15120</v>
      </c>
      <c r="J758" s="24">
        <f t="shared" si="93"/>
        <v>16632</v>
      </c>
      <c r="K758" s="24">
        <f t="shared" si="94"/>
        <v>18144</v>
      </c>
      <c r="L758" s="24">
        <f t="shared" si="95"/>
        <v>19656</v>
      </c>
      <c r="M758" s="24">
        <f t="shared" si="96"/>
        <v>21168</v>
      </c>
      <c r="N758" s="24">
        <f t="shared" si="97"/>
        <v>21924</v>
      </c>
      <c r="O758" s="6" t="s">
        <v>8475</v>
      </c>
      <c r="P758" s="6" t="s">
        <v>8360</v>
      </c>
      <c r="Q758" s="6" t="s">
        <v>33</v>
      </c>
      <c r="R758" s="44"/>
      <c r="S758" s="25"/>
      <c r="T758" s="25" t="str">
        <f t="shared" si="98"/>
        <v/>
      </c>
      <c r="U758" s="25"/>
      <c r="V758" s="78"/>
      <c r="W758" s="25"/>
    </row>
    <row r="759" spans="1:23" ht="150" x14ac:dyDescent="0.2">
      <c r="A759" s="24">
        <v>757</v>
      </c>
      <c r="B759" s="8" t="s">
        <v>111</v>
      </c>
      <c r="C759" s="8" t="s">
        <v>112</v>
      </c>
      <c r="D759" s="8" t="s">
        <v>111</v>
      </c>
      <c r="E759" s="9" t="s">
        <v>396</v>
      </c>
      <c r="F759" s="10" t="s">
        <v>397</v>
      </c>
      <c r="G759" s="9" t="s">
        <v>398</v>
      </c>
      <c r="H759" s="10" t="s">
        <v>397</v>
      </c>
      <c r="I759" s="5">
        <v>9135</v>
      </c>
      <c r="J759" s="24">
        <f t="shared" si="93"/>
        <v>10048</v>
      </c>
      <c r="K759" s="24">
        <f t="shared" si="94"/>
        <v>10962</v>
      </c>
      <c r="L759" s="24">
        <f t="shared" si="95"/>
        <v>11875</v>
      </c>
      <c r="M759" s="24">
        <f t="shared" si="96"/>
        <v>12789</v>
      </c>
      <c r="N759" s="24">
        <f t="shared" si="97"/>
        <v>13245</v>
      </c>
      <c r="O759" s="6" t="s">
        <v>8475</v>
      </c>
      <c r="P759" s="6" t="s">
        <v>8360</v>
      </c>
      <c r="Q759" s="6" t="s">
        <v>33</v>
      </c>
      <c r="R759" s="44"/>
      <c r="S759" s="25"/>
      <c r="T759" s="25" t="str">
        <f t="shared" si="98"/>
        <v/>
      </c>
      <c r="U759" s="25"/>
      <c r="V759" s="78"/>
      <c r="W759" s="25"/>
    </row>
    <row r="760" spans="1:23" ht="150" x14ac:dyDescent="0.2">
      <c r="A760" s="24">
        <v>758</v>
      </c>
      <c r="B760" s="8" t="s">
        <v>111</v>
      </c>
      <c r="C760" s="8" t="s">
        <v>112</v>
      </c>
      <c r="D760" s="8" t="s">
        <v>111</v>
      </c>
      <c r="E760" s="9" t="s">
        <v>332</v>
      </c>
      <c r="F760" s="10" t="s">
        <v>333</v>
      </c>
      <c r="G760" s="9" t="s">
        <v>334</v>
      </c>
      <c r="H760" s="10" t="s">
        <v>333</v>
      </c>
      <c r="I760" s="5">
        <v>139545</v>
      </c>
      <c r="J760" s="24">
        <f t="shared" si="93"/>
        <v>153499</v>
      </c>
      <c r="K760" s="24">
        <f t="shared" si="94"/>
        <v>167454</v>
      </c>
      <c r="L760" s="24">
        <f t="shared" si="95"/>
        <v>181408</v>
      </c>
      <c r="M760" s="24">
        <f t="shared" si="96"/>
        <v>195363</v>
      </c>
      <c r="N760" s="24">
        <f t="shared" si="97"/>
        <v>202340</v>
      </c>
      <c r="O760" s="6" t="s">
        <v>8475</v>
      </c>
      <c r="P760" s="6" t="s">
        <v>8360</v>
      </c>
      <c r="Q760" s="6" t="s">
        <v>33</v>
      </c>
      <c r="R760" s="44"/>
      <c r="S760" s="25"/>
      <c r="T760" s="25" t="str">
        <f t="shared" si="98"/>
        <v>YES</v>
      </c>
      <c r="U760" s="25"/>
      <c r="V760" s="78"/>
      <c r="W760" s="25"/>
    </row>
    <row r="761" spans="1:23" ht="150" x14ac:dyDescent="0.2">
      <c r="A761" s="24">
        <v>759</v>
      </c>
      <c r="B761" s="8" t="s">
        <v>111</v>
      </c>
      <c r="C761" s="8" t="s">
        <v>112</v>
      </c>
      <c r="D761" s="8" t="s">
        <v>111</v>
      </c>
      <c r="E761" s="9" t="s">
        <v>297</v>
      </c>
      <c r="F761" s="10" t="s">
        <v>298</v>
      </c>
      <c r="G761" s="9" t="s">
        <v>305</v>
      </c>
      <c r="H761" s="10" t="s">
        <v>306</v>
      </c>
      <c r="I761" s="5">
        <v>161070</v>
      </c>
      <c r="J761" s="24">
        <f t="shared" si="93"/>
        <v>177177</v>
      </c>
      <c r="K761" s="24">
        <f t="shared" si="94"/>
        <v>193284</v>
      </c>
      <c r="L761" s="24">
        <f t="shared" si="95"/>
        <v>209391</v>
      </c>
      <c r="M761" s="24">
        <f t="shared" si="96"/>
        <v>225498</v>
      </c>
      <c r="N761" s="24">
        <f t="shared" si="97"/>
        <v>233551</v>
      </c>
      <c r="O761" s="6" t="s">
        <v>8475</v>
      </c>
      <c r="P761" s="6" t="s">
        <v>8360</v>
      </c>
      <c r="Q761" s="6" t="s">
        <v>33</v>
      </c>
      <c r="R761" s="44"/>
      <c r="S761" s="25"/>
      <c r="T761" s="25" t="str">
        <f t="shared" si="98"/>
        <v>YES</v>
      </c>
      <c r="U761" s="25"/>
      <c r="V761" s="78"/>
      <c r="W761" s="25"/>
    </row>
    <row r="762" spans="1:23" ht="150" x14ac:dyDescent="0.2">
      <c r="A762" s="24">
        <v>760</v>
      </c>
      <c r="B762" s="8" t="s">
        <v>111</v>
      </c>
      <c r="C762" s="8" t="s">
        <v>112</v>
      </c>
      <c r="D762" s="8" t="s">
        <v>111</v>
      </c>
      <c r="E762" s="9" t="s">
        <v>297</v>
      </c>
      <c r="F762" s="10" t="s">
        <v>298</v>
      </c>
      <c r="G762" s="9" t="s">
        <v>309</v>
      </c>
      <c r="H762" s="10" t="s">
        <v>310</v>
      </c>
      <c r="I762" s="5">
        <v>232470</v>
      </c>
      <c r="J762" s="24">
        <f t="shared" si="93"/>
        <v>255717</v>
      </c>
      <c r="K762" s="24">
        <f t="shared" si="94"/>
        <v>278964</v>
      </c>
      <c r="L762" s="24">
        <f t="shared" si="95"/>
        <v>302211</v>
      </c>
      <c r="M762" s="24">
        <f t="shared" si="96"/>
        <v>325458</v>
      </c>
      <c r="N762" s="24">
        <f t="shared" si="97"/>
        <v>337081</v>
      </c>
      <c r="O762" s="6" t="s">
        <v>8475</v>
      </c>
      <c r="P762" s="6" t="s">
        <v>8360</v>
      </c>
      <c r="Q762" s="6" t="s">
        <v>33</v>
      </c>
      <c r="R762" s="44"/>
      <c r="S762" s="25"/>
      <c r="T762" s="25" t="str">
        <f t="shared" si="98"/>
        <v>YES</v>
      </c>
      <c r="U762" s="25"/>
      <c r="V762" s="78"/>
      <c r="W762" s="25"/>
    </row>
    <row r="763" spans="1:23" ht="150" x14ac:dyDescent="0.2">
      <c r="A763" s="24">
        <v>761</v>
      </c>
      <c r="B763" s="8" t="s">
        <v>111</v>
      </c>
      <c r="C763" s="8" t="s">
        <v>112</v>
      </c>
      <c r="D763" s="8" t="s">
        <v>111</v>
      </c>
      <c r="E763" s="9" t="s">
        <v>297</v>
      </c>
      <c r="F763" s="13" t="s">
        <v>298</v>
      </c>
      <c r="G763" s="9" t="s">
        <v>307</v>
      </c>
      <c r="H763" s="13" t="s">
        <v>308</v>
      </c>
      <c r="I763" s="5">
        <v>362670</v>
      </c>
      <c r="J763" s="24">
        <f t="shared" si="93"/>
        <v>398937</v>
      </c>
      <c r="K763" s="24">
        <f t="shared" si="94"/>
        <v>435204</v>
      </c>
      <c r="L763" s="24">
        <f t="shared" si="95"/>
        <v>471471</v>
      </c>
      <c r="M763" s="24">
        <f t="shared" si="96"/>
        <v>507738</v>
      </c>
      <c r="N763" s="24">
        <f t="shared" si="97"/>
        <v>525871</v>
      </c>
      <c r="O763" s="6" t="s">
        <v>8475</v>
      </c>
      <c r="P763" s="6" t="s">
        <v>8360</v>
      </c>
      <c r="Q763" s="6" t="s">
        <v>33</v>
      </c>
      <c r="R763" s="44"/>
      <c r="S763" s="25"/>
      <c r="T763" s="25" t="str">
        <f t="shared" si="98"/>
        <v>YES</v>
      </c>
      <c r="U763" s="25"/>
      <c r="V763" s="78"/>
      <c r="W763" s="25"/>
    </row>
    <row r="764" spans="1:23" ht="150" x14ac:dyDescent="0.2">
      <c r="A764" s="24">
        <v>762</v>
      </c>
      <c r="B764" s="8" t="s">
        <v>111</v>
      </c>
      <c r="C764" s="8" t="s">
        <v>112</v>
      </c>
      <c r="D764" s="8" t="s">
        <v>111</v>
      </c>
      <c r="E764" s="9" t="s">
        <v>297</v>
      </c>
      <c r="F764" s="13" t="s">
        <v>298</v>
      </c>
      <c r="G764" s="11" t="s">
        <v>311</v>
      </c>
      <c r="H764" s="13" t="s">
        <v>312</v>
      </c>
      <c r="I764" s="5">
        <v>453915</v>
      </c>
      <c r="J764" s="24">
        <f t="shared" si="93"/>
        <v>499306</v>
      </c>
      <c r="K764" s="24">
        <f t="shared" si="94"/>
        <v>544698</v>
      </c>
      <c r="L764" s="24">
        <f t="shared" si="95"/>
        <v>590089</v>
      </c>
      <c r="M764" s="24">
        <f t="shared" si="96"/>
        <v>635481</v>
      </c>
      <c r="N764" s="24">
        <f t="shared" si="97"/>
        <v>658176</v>
      </c>
      <c r="O764" s="6" t="s">
        <v>8475</v>
      </c>
      <c r="P764" s="6" t="s">
        <v>8360</v>
      </c>
      <c r="Q764" s="6" t="s">
        <v>33</v>
      </c>
      <c r="R764" s="44"/>
      <c r="S764" s="25"/>
      <c r="T764" s="25" t="str">
        <f t="shared" si="98"/>
        <v>YES</v>
      </c>
      <c r="U764" s="25"/>
      <c r="V764" s="78"/>
      <c r="W764" s="25"/>
    </row>
    <row r="765" spans="1:23" ht="76.150000000000006" customHeight="1" x14ac:dyDescent="0.2">
      <c r="A765" s="24">
        <v>763</v>
      </c>
      <c r="B765" s="8" t="s">
        <v>111</v>
      </c>
      <c r="C765" s="8" t="s">
        <v>112</v>
      </c>
      <c r="D765" s="8" t="s">
        <v>111</v>
      </c>
      <c r="E765" s="9" t="s">
        <v>297</v>
      </c>
      <c r="F765" s="13" t="s">
        <v>298</v>
      </c>
      <c r="G765" s="11" t="s">
        <v>313</v>
      </c>
      <c r="H765" s="13" t="s">
        <v>314</v>
      </c>
      <c r="I765" s="5">
        <v>498015</v>
      </c>
      <c r="J765" s="24">
        <f t="shared" si="93"/>
        <v>547816</v>
      </c>
      <c r="K765" s="24">
        <f t="shared" si="94"/>
        <v>597618</v>
      </c>
      <c r="L765" s="24">
        <f t="shared" si="95"/>
        <v>647419</v>
      </c>
      <c r="M765" s="24">
        <f t="shared" si="96"/>
        <v>697221</v>
      </c>
      <c r="N765" s="24">
        <f t="shared" si="97"/>
        <v>722121</v>
      </c>
      <c r="O765" s="6" t="s">
        <v>8475</v>
      </c>
      <c r="P765" s="6" t="s">
        <v>8360</v>
      </c>
      <c r="Q765" s="6" t="s">
        <v>33</v>
      </c>
      <c r="R765" s="44"/>
      <c r="S765" s="25"/>
      <c r="T765" s="25" t="str">
        <f t="shared" si="98"/>
        <v>YES</v>
      </c>
      <c r="U765" s="25"/>
      <c r="V765" s="78"/>
      <c r="W765" s="25"/>
    </row>
    <row r="766" spans="1:23" ht="150" x14ac:dyDescent="0.2">
      <c r="A766" s="24">
        <v>764</v>
      </c>
      <c r="B766" s="8" t="s">
        <v>111</v>
      </c>
      <c r="C766" s="8" t="s">
        <v>112</v>
      </c>
      <c r="D766" s="8" t="s">
        <v>111</v>
      </c>
      <c r="E766" s="9" t="s">
        <v>297</v>
      </c>
      <c r="F766" s="10" t="s">
        <v>298</v>
      </c>
      <c r="G766" s="9" t="s">
        <v>299</v>
      </c>
      <c r="H766" s="10" t="s">
        <v>300</v>
      </c>
      <c r="I766" s="5">
        <v>144165</v>
      </c>
      <c r="J766" s="24">
        <f t="shared" si="93"/>
        <v>158581</v>
      </c>
      <c r="K766" s="24">
        <f t="shared" si="94"/>
        <v>172998</v>
      </c>
      <c r="L766" s="24">
        <f t="shared" si="95"/>
        <v>187414</v>
      </c>
      <c r="M766" s="24">
        <f t="shared" si="96"/>
        <v>201831</v>
      </c>
      <c r="N766" s="24">
        <f t="shared" si="97"/>
        <v>209039</v>
      </c>
      <c r="O766" s="6" t="s">
        <v>8475</v>
      </c>
      <c r="P766" s="6" t="s">
        <v>8360</v>
      </c>
      <c r="Q766" s="6" t="s">
        <v>33</v>
      </c>
      <c r="R766" s="44"/>
      <c r="S766" s="25"/>
      <c r="T766" s="25" t="str">
        <f t="shared" si="98"/>
        <v>YES</v>
      </c>
      <c r="U766" s="25"/>
      <c r="V766" s="78"/>
      <c r="W766" s="25"/>
    </row>
    <row r="767" spans="1:23" ht="150" x14ac:dyDescent="0.2">
      <c r="A767" s="24">
        <v>765</v>
      </c>
      <c r="B767" s="8" t="s">
        <v>111</v>
      </c>
      <c r="C767" s="8" t="s">
        <v>112</v>
      </c>
      <c r="D767" s="8" t="s">
        <v>111</v>
      </c>
      <c r="E767" s="9" t="s">
        <v>297</v>
      </c>
      <c r="F767" s="13" t="s">
        <v>298</v>
      </c>
      <c r="G767" s="9" t="s">
        <v>301</v>
      </c>
      <c r="H767" s="13" t="s">
        <v>302</v>
      </c>
      <c r="I767" s="5">
        <v>283920</v>
      </c>
      <c r="J767" s="24">
        <f t="shared" si="93"/>
        <v>312312</v>
      </c>
      <c r="K767" s="24">
        <f t="shared" si="94"/>
        <v>340704</v>
      </c>
      <c r="L767" s="24">
        <f t="shared" si="95"/>
        <v>369096</v>
      </c>
      <c r="M767" s="24">
        <f t="shared" si="96"/>
        <v>397488</v>
      </c>
      <c r="N767" s="24">
        <f t="shared" si="97"/>
        <v>411684</v>
      </c>
      <c r="O767" s="6" t="s">
        <v>8475</v>
      </c>
      <c r="P767" s="6" t="s">
        <v>8360</v>
      </c>
      <c r="Q767" s="6" t="s">
        <v>33</v>
      </c>
      <c r="R767" s="44"/>
      <c r="S767" s="25"/>
      <c r="T767" s="25" t="str">
        <f t="shared" si="98"/>
        <v>YES</v>
      </c>
      <c r="U767" s="25"/>
      <c r="V767" s="78"/>
      <c r="W767" s="25"/>
    </row>
    <row r="768" spans="1:23" ht="150" x14ac:dyDescent="0.2">
      <c r="A768" s="24">
        <v>766</v>
      </c>
      <c r="B768" s="8" t="s">
        <v>111</v>
      </c>
      <c r="C768" s="8" t="s">
        <v>112</v>
      </c>
      <c r="D768" s="8" t="s">
        <v>111</v>
      </c>
      <c r="E768" s="9" t="s">
        <v>297</v>
      </c>
      <c r="F768" s="13" t="s">
        <v>298</v>
      </c>
      <c r="G768" s="9" t="s">
        <v>303</v>
      </c>
      <c r="H768" s="13" t="s">
        <v>304</v>
      </c>
      <c r="I768" s="5">
        <v>337785</v>
      </c>
      <c r="J768" s="24">
        <f t="shared" si="93"/>
        <v>371563</v>
      </c>
      <c r="K768" s="24">
        <f t="shared" si="94"/>
        <v>405342</v>
      </c>
      <c r="L768" s="24">
        <f t="shared" si="95"/>
        <v>439120</v>
      </c>
      <c r="M768" s="24">
        <f t="shared" si="96"/>
        <v>472899</v>
      </c>
      <c r="N768" s="24">
        <f t="shared" si="97"/>
        <v>489788</v>
      </c>
      <c r="O768" s="6" t="s">
        <v>8475</v>
      </c>
      <c r="P768" s="6" t="s">
        <v>8360</v>
      </c>
      <c r="Q768" s="6" t="s">
        <v>33</v>
      </c>
      <c r="R768" s="44"/>
      <c r="S768" s="25"/>
      <c r="T768" s="25" t="str">
        <f t="shared" si="98"/>
        <v>YES</v>
      </c>
      <c r="U768" s="25"/>
      <c r="V768" s="78"/>
      <c r="W768" s="25"/>
    </row>
    <row r="769" spans="1:27" ht="150" x14ac:dyDescent="0.2">
      <c r="A769" s="24">
        <v>767</v>
      </c>
      <c r="B769" s="8" t="s">
        <v>111</v>
      </c>
      <c r="C769" s="8" t="s">
        <v>112</v>
      </c>
      <c r="D769" s="8" t="s">
        <v>111</v>
      </c>
      <c r="E769" s="9" t="s">
        <v>412</v>
      </c>
      <c r="F769" s="10" t="s">
        <v>413</v>
      </c>
      <c r="G769" s="9" t="s">
        <v>414</v>
      </c>
      <c r="H769" s="10" t="s">
        <v>415</v>
      </c>
      <c r="I769" s="5">
        <v>140910</v>
      </c>
      <c r="J769" s="24">
        <f t="shared" si="93"/>
        <v>155001</v>
      </c>
      <c r="K769" s="24">
        <f t="shared" si="94"/>
        <v>169092</v>
      </c>
      <c r="L769" s="24">
        <f t="shared" si="95"/>
        <v>183183</v>
      </c>
      <c r="M769" s="24">
        <f t="shared" si="96"/>
        <v>197274</v>
      </c>
      <c r="N769" s="24">
        <f t="shared" si="97"/>
        <v>204319</v>
      </c>
      <c r="O769" s="6" t="s">
        <v>8475</v>
      </c>
      <c r="P769" s="6" t="s">
        <v>8360</v>
      </c>
      <c r="Q769" s="6" t="s">
        <v>33</v>
      </c>
      <c r="R769" s="44"/>
      <c r="S769" s="25"/>
      <c r="T769" s="25" t="str">
        <f t="shared" si="98"/>
        <v>YES</v>
      </c>
      <c r="U769" s="25"/>
      <c r="V769" s="78"/>
      <c r="W769" s="25"/>
    </row>
    <row r="770" spans="1:27" ht="43.5" customHeight="1" x14ac:dyDescent="0.2">
      <c r="A770" s="24">
        <v>768</v>
      </c>
      <c r="B770" s="8" t="s">
        <v>111</v>
      </c>
      <c r="C770" s="8" t="s">
        <v>112</v>
      </c>
      <c r="D770" s="8" t="s">
        <v>111</v>
      </c>
      <c r="E770" s="9" t="s">
        <v>412</v>
      </c>
      <c r="F770" s="10" t="s">
        <v>413</v>
      </c>
      <c r="G770" s="9" t="s">
        <v>416</v>
      </c>
      <c r="H770" s="10" t="s">
        <v>417</v>
      </c>
      <c r="I770" s="5">
        <v>140910</v>
      </c>
      <c r="J770" s="24">
        <f t="shared" si="93"/>
        <v>155001</v>
      </c>
      <c r="K770" s="24">
        <f t="shared" si="94"/>
        <v>169092</v>
      </c>
      <c r="L770" s="24">
        <f t="shared" si="95"/>
        <v>183183</v>
      </c>
      <c r="M770" s="24">
        <f t="shared" si="96"/>
        <v>197274</v>
      </c>
      <c r="N770" s="24">
        <f t="shared" si="97"/>
        <v>204319</v>
      </c>
      <c r="O770" s="6" t="s">
        <v>8475</v>
      </c>
      <c r="P770" s="6" t="s">
        <v>8360</v>
      </c>
      <c r="Q770" s="6" t="s">
        <v>33</v>
      </c>
      <c r="R770" s="44"/>
      <c r="S770" s="25"/>
      <c r="T770" s="25" t="str">
        <f t="shared" si="98"/>
        <v>YES</v>
      </c>
      <c r="U770" s="25"/>
      <c r="V770" s="78"/>
      <c r="W770" s="25"/>
    </row>
    <row r="771" spans="1:27" ht="150" x14ac:dyDescent="0.2">
      <c r="A771" s="24">
        <v>769</v>
      </c>
      <c r="B771" s="8" t="s">
        <v>111</v>
      </c>
      <c r="C771" s="8" t="s">
        <v>112</v>
      </c>
      <c r="D771" s="8" t="s">
        <v>111</v>
      </c>
      <c r="E771" s="9" t="s">
        <v>412</v>
      </c>
      <c r="F771" s="10" t="s">
        <v>413</v>
      </c>
      <c r="G771" s="9" t="s">
        <v>418</v>
      </c>
      <c r="H771" s="10" t="s">
        <v>419</v>
      </c>
      <c r="I771" s="5">
        <v>140910</v>
      </c>
      <c r="J771" s="24">
        <f t="shared" si="93"/>
        <v>155001</v>
      </c>
      <c r="K771" s="24">
        <f t="shared" si="94"/>
        <v>169092</v>
      </c>
      <c r="L771" s="24">
        <f t="shared" si="95"/>
        <v>183183</v>
      </c>
      <c r="M771" s="24">
        <f t="shared" si="96"/>
        <v>197274</v>
      </c>
      <c r="N771" s="24">
        <f t="shared" si="97"/>
        <v>204319</v>
      </c>
      <c r="O771" s="6" t="s">
        <v>8475</v>
      </c>
      <c r="P771" s="6" t="s">
        <v>8360</v>
      </c>
      <c r="Q771" s="6" t="s">
        <v>33</v>
      </c>
      <c r="R771" s="44"/>
      <c r="S771" s="25"/>
      <c r="T771" s="25" t="str">
        <f t="shared" si="98"/>
        <v>YES</v>
      </c>
      <c r="U771" s="25"/>
      <c r="V771" s="78"/>
      <c r="W771" s="25"/>
    </row>
    <row r="772" spans="1:27" ht="150" x14ac:dyDescent="0.2">
      <c r="A772" s="24">
        <v>770</v>
      </c>
      <c r="B772" s="8" t="s">
        <v>111</v>
      </c>
      <c r="C772" s="8" t="s">
        <v>112</v>
      </c>
      <c r="D772" s="8" t="s">
        <v>111</v>
      </c>
      <c r="E772" s="9" t="s">
        <v>265</v>
      </c>
      <c r="F772" s="10" t="s">
        <v>266</v>
      </c>
      <c r="G772" s="9" t="s">
        <v>267</v>
      </c>
      <c r="H772" s="10" t="s">
        <v>266</v>
      </c>
      <c r="I772" s="5">
        <v>7245</v>
      </c>
      <c r="J772" s="24">
        <f t="shared" si="93"/>
        <v>7969</v>
      </c>
      <c r="K772" s="24">
        <f t="shared" si="94"/>
        <v>8694</v>
      </c>
      <c r="L772" s="24">
        <f t="shared" si="95"/>
        <v>9418</v>
      </c>
      <c r="M772" s="24">
        <f t="shared" si="96"/>
        <v>10143</v>
      </c>
      <c r="N772" s="24">
        <f t="shared" si="97"/>
        <v>10505</v>
      </c>
      <c r="O772" s="6" t="s">
        <v>8475</v>
      </c>
      <c r="P772" s="6" t="s">
        <v>8360</v>
      </c>
      <c r="Q772" s="6" t="s">
        <v>33</v>
      </c>
      <c r="R772" s="44"/>
      <c r="S772" s="25"/>
      <c r="T772" s="25" t="str">
        <f t="shared" si="98"/>
        <v/>
      </c>
      <c r="U772" s="25"/>
      <c r="V772" s="78"/>
      <c r="W772" s="25"/>
    </row>
    <row r="773" spans="1:27" ht="150" x14ac:dyDescent="0.2">
      <c r="A773" s="24">
        <v>771</v>
      </c>
      <c r="B773" s="8" t="s">
        <v>111</v>
      </c>
      <c r="C773" s="8" t="s">
        <v>112</v>
      </c>
      <c r="D773" s="8" t="s">
        <v>111</v>
      </c>
      <c r="E773" s="9" t="s">
        <v>240</v>
      </c>
      <c r="F773" s="12" t="s">
        <v>241</v>
      </c>
      <c r="G773" s="9" t="s">
        <v>242</v>
      </c>
      <c r="H773" s="12" t="s">
        <v>241</v>
      </c>
      <c r="I773" s="5">
        <v>39165</v>
      </c>
      <c r="J773" s="24">
        <f t="shared" ref="J773:J836" si="99">ROUNDDOWN(I773*1.1,0)</f>
        <v>43081</v>
      </c>
      <c r="K773" s="24">
        <f t="shared" ref="K773:K836" si="100">ROUNDDOWN(20%*I773+I773,0)</f>
        <v>46998</v>
      </c>
      <c r="L773" s="24">
        <f t="shared" ref="L773:L836" si="101">ROUNDDOWN(30%*I773+I773,0)</f>
        <v>50914</v>
      </c>
      <c r="M773" s="24">
        <f t="shared" ref="M773:M836" si="102">ROUNDDOWN((I773*1.4),0)</f>
        <v>54831</v>
      </c>
      <c r="N773" s="24">
        <f t="shared" ref="N773:N836" si="103">ROUNDDOWN(I773*(1+45%),0)</f>
        <v>56789</v>
      </c>
      <c r="O773" s="6" t="s">
        <v>8475</v>
      </c>
      <c r="P773" s="6" t="s">
        <v>8360</v>
      </c>
      <c r="Q773" s="6" t="s">
        <v>33</v>
      </c>
      <c r="R773" s="44"/>
      <c r="S773" s="25"/>
      <c r="T773" s="25" t="str">
        <f t="shared" si="98"/>
        <v/>
      </c>
      <c r="U773" s="25"/>
      <c r="V773" s="78"/>
      <c r="W773" s="25"/>
    </row>
    <row r="774" spans="1:27" ht="150" x14ac:dyDescent="0.2">
      <c r="A774" s="24">
        <v>772</v>
      </c>
      <c r="B774" s="8" t="s">
        <v>111</v>
      </c>
      <c r="C774" s="8" t="s">
        <v>112</v>
      </c>
      <c r="D774" s="8" t="s">
        <v>111</v>
      </c>
      <c r="E774" s="9" t="s">
        <v>408</v>
      </c>
      <c r="F774" s="12" t="s">
        <v>409</v>
      </c>
      <c r="G774" s="9" t="s">
        <v>410</v>
      </c>
      <c r="H774" s="12" t="s">
        <v>409</v>
      </c>
      <c r="I774" s="5">
        <v>42630</v>
      </c>
      <c r="J774" s="24">
        <f t="shared" si="99"/>
        <v>46893</v>
      </c>
      <c r="K774" s="24">
        <f t="shared" si="100"/>
        <v>51156</v>
      </c>
      <c r="L774" s="24">
        <f t="shared" si="101"/>
        <v>55419</v>
      </c>
      <c r="M774" s="24">
        <f t="shared" si="102"/>
        <v>59682</v>
      </c>
      <c r="N774" s="24">
        <f t="shared" si="103"/>
        <v>61813</v>
      </c>
      <c r="O774" s="6" t="s">
        <v>8475</v>
      </c>
      <c r="P774" s="6" t="s">
        <v>8360</v>
      </c>
      <c r="Q774" s="6" t="s">
        <v>33</v>
      </c>
      <c r="R774" s="44"/>
      <c r="S774" s="25"/>
      <c r="T774" s="25" t="str">
        <f t="shared" si="98"/>
        <v/>
      </c>
      <c r="U774" s="25"/>
      <c r="V774" s="78"/>
      <c r="W774" s="25" t="s">
        <v>411</v>
      </c>
    </row>
    <row r="775" spans="1:27" ht="150" x14ac:dyDescent="0.2">
      <c r="A775" s="24">
        <v>773</v>
      </c>
      <c r="B775" s="8" t="s">
        <v>111</v>
      </c>
      <c r="C775" s="8" t="s">
        <v>112</v>
      </c>
      <c r="D775" s="8" t="s">
        <v>111</v>
      </c>
      <c r="E775" s="9" t="s">
        <v>180</v>
      </c>
      <c r="F775" s="10" t="s">
        <v>181</v>
      </c>
      <c r="G775" s="9" t="s">
        <v>184</v>
      </c>
      <c r="H775" s="10" t="s">
        <v>185</v>
      </c>
      <c r="I775" s="5">
        <v>30870</v>
      </c>
      <c r="J775" s="24">
        <f t="shared" si="99"/>
        <v>33957</v>
      </c>
      <c r="K775" s="24">
        <f t="shared" si="100"/>
        <v>37044</v>
      </c>
      <c r="L775" s="24">
        <f t="shared" si="101"/>
        <v>40131</v>
      </c>
      <c r="M775" s="24">
        <f t="shared" si="102"/>
        <v>43218</v>
      </c>
      <c r="N775" s="24">
        <f t="shared" si="103"/>
        <v>44761</v>
      </c>
      <c r="O775" s="6" t="s">
        <v>8475</v>
      </c>
      <c r="P775" s="6" t="s">
        <v>8360</v>
      </c>
      <c r="Q775" s="6" t="s">
        <v>33</v>
      </c>
      <c r="R775" s="44"/>
      <c r="S775" s="25"/>
      <c r="T775" s="25" t="str">
        <f t="shared" si="98"/>
        <v/>
      </c>
      <c r="U775" s="25"/>
      <c r="V775" s="78"/>
      <c r="W775" s="25"/>
    </row>
    <row r="776" spans="1:27" ht="150" x14ac:dyDescent="0.2">
      <c r="A776" s="24">
        <v>774</v>
      </c>
      <c r="B776" s="8" t="s">
        <v>111</v>
      </c>
      <c r="C776" s="8" t="s">
        <v>112</v>
      </c>
      <c r="D776" s="8" t="s">
        <v>111</v>
      </c>
      <c r="E776" s="9" t="s">
        <v>180</v>
      </c>
      <c r="F776" s="10" t="s">
        <v>181</v>
      </c>
      <c r="G776" s="9" t="s">
        <v>182</v>
      </c>
      <c r="H776" s="10" t="s">
        <v>183</v>
      </c>
      <c r="I776" s="5">
        <v>15330</v>
      </c>
      <c r="J776" s="24">
        <f t="shared" si="99"/>
        <v>16863</v>
      </c>
      <c r="K776" s="24">
        <f t="shared" si="100"/>
        <v>18396</v>
      </c>
      <c r="L776" s="24">
        <f t="shared" si="101"/>
        <v>19929</v>
      </c>
      <c r="M776" s="24">
        <f t="shared" si="102"/>
        <v>21462</v>
      </c>
      <c r="N776" s="24">
        <f t="shared" si="103"/>
        <v>22228</v>
      </c>
      <c r="O776" s="6" t="s">
        <v>8475</v>
      </c>
      <c r="P776" s="6" t="s">
        <v>8360</v>
      </c>
      <c r="Q776" s="6" t="s">
        <v>33</v>
      </c>
      <c r="R776" s="44"/>
      <c r="S776" s="25"/>
      <c r="T776" s="25" t="str">
        <f t="shared" si="98"/>
        <v/>
      </c>
      <c r="U776" s="25"/>
      <c r="V776" s="78"/>
      <c r="W776" s="25"/>
    </row>
    <row r="777" spans="1:27" ht="150" x14ac:dyDescent="0.2">
      <c r="A777" s="24">
        <v>775</v>
      </c>
      <c r="B777" s="8" t="s">
        <v>111</v>
      </c>
      <c r="C777" s="8" t="s">
        <v>112</v>
      </c>
      <c r="D777" s="8" t="s">
        <v>111</v>
      </c>
      <c r="E777" s="9" t="s">
        <v>174</v>
      </c>
      <c r="F777" s="10" t="s">
        <v>175</v>
      </c>
      <c r="G777" s="9" t="s">
        <v>178</v>
      </c>
      <c r="H777" s="10" t="s">
        <v>179</v>
      </c>
      <c r="I777" s="5">
        <v>42525</v>
      </c>
      <c r="J777" s="24">
        <f t="shared" si="99"/>
        <v>46777</v>
      </c>
      <c r="K777" s="24">
        <f t="shared" si="100"/>
        <v>51030</v>
      </c>
      <c r="L777" s="24">
        <f t="shared" si="101"/>
        <v>55282</v>
      </c>
      <c r="M777" s="24">
        <f t="shared" si="102"/>
        <v>59535</v>
      </c>
      <c r="N777" s="24">
        <f t="shared" si="103"/>
        <v>61661</v>
      </c>
      <c r="O777" s="6" t="s">
        <v>8475</v>
      </c>
      <c r="P777" s="6" t="s">
        <v>8360</v>
      </c>
      <c r="Q777" s="6" t="s">
        <v>33</v>
      </c>
      <c r="R777" s="44"/>
      <c r="S777" s="25"/>
      <c r="T777" s="25" t="str">
        <f t="shared" si="98"/>
        <v/>
      </c>
      <c r="U777" s="25"/>
      <c r="V777" s="78"/>
      <c r="W777" s="25"/>
    </row>
    <row r="778" spans="1:27" ht="150" x14ac:dyDescent="0.2">
      <c r="A778" s="24">
        <v>776</v>
      </c>
      <c r="B778" s="8" t="s">
        <v>111</v>
      </c>
      <c r="C778" s="8" t="s">
        <v>112</v>
      </c>
      <c r="D778" s="8" t="s">
        <v>111</v>
      </c>
      <c r="E778" s="9" t="s">
        <v>174</v>
      </c>
      <c r="F778" s="10" t="s">
        <v>175</v>
      </c>
      <c r="G778" s="9" t="s">
        <v>176</v>
      </c>
      <c r="H778" s="10" t="s">
        <v>177</v>
      </c>
      <c r="I778" s="5">
        <v>26460</v>
      </c>
      <c r="J778" s="24">
        <f t="shared" si="99"/>
        <v>29106</v>
      </c>
      <c r="K778" s="24">
        <f t="shared" si="100"/>
        <v>31752</v>
      </c>
      <c r="L778" s="24">
        <f t="shared" si="101"/>
        <v>34398</v>
      </c>
      <c r="M778" s="24">
        <f t="shared" si="102"/>
        <v>37044</v>
      </c>
      <c r="N778" s="24">
        <f t="shared" si="103"/>
        <v>38367</v>
      </c>
      <c r="O778" s="6" t="s">
        <v>8475</v>
      </c>
      <c r="P778" s="6" t="s">
        <v>8360</v>
      </c>
      <c r="Q778" s="6" t="s">
        <v>33</v>
      </c>
      <c r="R778" s="44"/>
      <c r="S778" s="25"/>
      <c r="T778" s="25" t="str">
        <f t="shared" si="98"/>
        <v/>
      </c>
      <c r="U778" s="25"/>
      <c r="V778" s="78"/>
      <c r="W778" s="25"/>
    </row>
    <row r="779" spans="1:27" ht="150" x14ac:dyDescent="0.2">
      <c r="A779" s="24">
        <v>777</v>
      </c>
      <c r="B779" s="8" t="s">
        <v>111</v>
      </c>
      <c r="C779" s="8" t="s">
        <v>112</v>
      </c>
      <c r="D779" s="8" t="s">
        <v>111</v>
      </c>
      <c r="E779" s="9" t="s">
        <v>141</v>
      </c>
      <c r="F779" s="10" t="s">
        <v>142</v>
      </c>
      <c r="G779" s="9" t="s">
        <v>143</v>
      </c>
      <c r="H779" s="10" t="s">
        <v>142</v>
      </c>
      <c r="I779" s="5">
        <v>18270</v>
      </c>
      <c r="J779" s="24">
        <f t="shared" si="99"/>
        <v>20097</v>
      </c>
      <c r="K779" s="24">
        <f t="shared" si="100"/>
        <v>21924</v>
      </c>
      <c r="L779" s="24">
        <f t="shared" si="101"/>
        <v>23751</v>
      </c>
      <c r="M779" s="24">
        <f t="shared" si="102"/>
        <v>25578</v>
      </c>
      <c r="N779" s="24">
        <f t="shared" si="103"/>
        <v>26491</v>
      </c>
      <c r="O779" s="6" t="s">
        <v>8475</v>
      </c>
      <c r="P779" s="6" t="s">
        <v>8360</v>
      </c>
      <c r="Q779" s="6" t="s">
        <v>33</v>
      </c>
      <c r="R779" s="44"/>
      <c r="S779" s="25"/>
      <c r="T779" s="25" t="str">
        <f t="shared" si="98"/>
        <v/>
      </c>
      <c r="U779" s="25"/>
      <c r="V779" s="78"/>
      <c r="W779" s="25"/>
    </row>
    <row r="780" spans="1:27" ht="150" x14ac:dyDescent="0.2">
      <c r="A780" s="24">
        <v>778</v>
      </c>
      <c r="B780" s="8" t="s">
        <v>111</v>
      </c>
      <c r="C780" s="8" t="s">
        <v>112</v>
      </c>
      <c r="D780" s="8" t="s">
        <v>111</v>
      </c>
      <c r="E780" s="9" t="s">
        <v>294</v>
      </c>
      <c r="F780" s="13" t="s">
        <v>295</v>
      </c>
      <c r="G780" s="11" t="s">
        <v>296</v>
      </c>
      <c r="H780" s="13" t="s">
        <v>295</v>
      </c>
      <c r="I780" s="5">
        <v>412860</v>
      </c>
      <c r="J780" s="24">
        <f t="shared" si="99"/>
        <v>454146</v>
      </c>
      <c r="K780" s="24">
        <f t="shared" si="100"/>
        <v>495432</v>
      </c>
      <c r="L780" s="24">
        <f t="shared" si="101"/>
        <v>536718</v>
      </c>
      <c r="M780" s="24">
        <f t="shared" si="102"/>
        <v>578004</v>
      </c>
      <c r="N780" s="24">
        <f t="shared" si="103"/>
        <v>598647</v>
      </c>
      <c r="O780" s="6" t="s">
        <v>8475</v>
      </c>
      <c r="P780" s="6" t="s">
        <v>8360</v>
      </c>
      <c r="Q780" s="6" t="s">
        <v>33</v>
      </c>
      <c r="R780" s="44"/>
      <c r="S780" s="25"/>
      <c r="T780" s="25" t="str">
        <f t="shared" si="98"/>
        <v>YES</v>
      </c>
      <c r="U780" s="25"/>
      <c r="V780" s="78"/>
      <c r="W780" s="25"/>
    </row>
    <row r="781" spans="1:27" ht="150" x14ac:dyDescent="0.2">
      <c r="A781" s="24">
        <v>779</v>
      </c>
      <c r="B781" s="8" t="s">
        <v>111</v>
      </c>
      <c r="C781" s="8" t="s">
        <v>112</v>
      </c>
      <c r="D781" s="8" t="s">
        <v>111</v>
      </c>
      <c r="E781" s="9" t="s">
        <v>119</v>
      </c>
      <c r="F781" s="10" t="s">
        <v>120</v>
      </c>
      <c r="G781" s="9" t="s">
        <v>121</v>
      </c>
      <c r="H781" s="10" t="s">
        <v>122</v>
      </c>
      <c r="I781" s="5">
        <v>210000</v>
      </c>
      <c r="J781" s="24">
        <f t="shared" si="99"/>
        <v>231000</v>
      </c>
      <c r="K781" s="24">
        <f t="shared" si="100"/>
        <v>252000</v>
      </c>
      <c r="L781" s="24">
        <f t="shared" si="101"/>
        <v>273000</v>
      </c>
      <c r="M781" s="24">
        <f t="shared" si="102"/>
        <v>294000</v>
      </c>
      <c r="N781" s="24">
        <f t="shared" si="103"/>
        <v>304500</v>
      </c>
      <c r="O781" s="6" t="s">
        <v>8475</v>
      </c>
      <c r="P781" s="6" t="s">
        <v>8360</v>
      </c>
      <c r="Q781" s="6" t="s">
        <v>33</v>
      </c>
      <c r="R781" s="44"/>
      <c r="S781" s="25"/>
      <c r="T781" s="25" t="str">
        <f t="shared" si="98"/>
        <v>YES</v>
      </c>
      <c r="U781" s="25"/>
      <c r="V781" s="78"/>
      <c r="W781" s="25"/>
    </row>
    <row r="782" spans="1:27" ht="150" x14ac:dyDescent="0.2">
      <c r="A782" s="24">
        <v>780</v>
      </c>
      <c r="B782" s="8" t="s">
        <v>111</v>
      </c>
      <c r="C782" s="8" t="s">
        <v>112</v>
      </c>
      <c r="D782" s="8" t="s">
        <v>111</v>
      </c>
      <c r="E782" s="9" t="s">
        <v>329</v>
      </c>
      <c r="F782" s="10" t="s">
        <v>330</v>
      </c>
      <c r="G782" s="9" t="s">
        <v>331</v>
      </c>
      <c r="H782" s="10" t="s">
        <v>330</v>
      </c>
      <c r="I782" s="5">
        <v>382515</v>
      </c>
      <c r="J782" s="24">
        <f t="shared" si="99"/>
        <v>420766</v>
      </c>
      <c r="K782" s="24">
        <f t="shared" si="100"/>
        <v>459018</v>
      </c>
      <c r="L782" s="24">
        <f t="shared" si="101"/>
        <v>497269</v>
      </c>
      <c r="M782" s="24">
        <f t="shared" si="102"/>
        <v>535521</v>
      </c>
      <c r="N782" s="24">
        <f t="shared" si="103"/>
        <v>554646</v>
      </c>
      <c r="O782" s="6" t="s">
        <v>8475</v>
      </c>
      <c r="P782" s="6" t="s">
        <v>8360</v>
      </c>
      <c r="Q782" s="6" t="s">
        <v>33</v>
      </c>
      <c r="R782" s="44"/>
      <c r="S782" s="25"/>
      <c r="T782" s="25" t="str">
        <f t="shared" si="98"/>
        <v>YES</v>
      </c>
      <c r="U782" s="25"/>
      <c r="V782" s="78"/>
      <c r="W782" s="25"/>
    </row>
    <row r="783" spans="1:27" ht="150" x14ac:dyDescent="0.2">
      <c r="A783" s="24">
        <v>781</v>
      </c>
      <c r="B783" s="8" t="s">
        <v>111</v>
      </c>
      <c r="C783" s="8" t="s">
        <v>112</v>
      </c>
      <c r="D783" s="8" t="s">
        <v>111</v>
      </c>
      <c r="E783" s="9" t="s">
        <v>123</v>
      </c>
      <c r="F783" s="10" t="s">
        <v>124</v>
      </c>
      <c r="G783" s="9" t="s">
        <v>125</v>
      </c>
      <c r="H783" s="10" t="s">
        <v>126</v>
      </c>
      <c r="I783" s="5">
        <v>210000</v>
      </c>
      <c r="J783" s="24">
        <f t="shared" si="99"/>
        <v>231000</v>
      </c>
      <c r="K783" s="24">
        <f t="shared" si="100"/>
        <v>252000</v>
      </c>
      <c r="L783" s="24">
        <f t="shared" si="101"/>
        <v>273000</v>
      </c>
      <c r="M783" s="24">
        <f t="shared" si="102"/>
        <v>294000</v>
      </c>
      <c r="N783" s="24">
        <f t="shared" si="103"/>
        <v>304500</v>
      </c>
      <c r="O783" s="6" t="s">
        <v>8475</v>
      </c>
      <c r="P783" s="6" t="s">
        <v>8360</v>
      </c>
      <c r="Q783" s="6" t="s">
        <v>33</v>
      </c>
      <c r="R783" s="44"/>
      <c r="S783" s="25"/>
      <c r="T783" s="25" t="str">
        <f t="shared" si="98"/>
        <v>YES</v>
      </c>
      <c r="U783" s="25"/>
      <c r="V783" s="78"/>
      <c r="W783" s="25"/>
    </row>
    <row r="784" spans="1:27" ht="150" x14ac:dyDescent="0.2">
      <c r="A784" s="24">
        <v>782</v>
      </c>
      <c r="B784" s="8" t="s">
        <v>111</v>
      </c>
      <c r="C784" s="8" t="s">
        <v>112</v>
      </c>
      <c r="D784" s="8" t="s">
        <v>111</v>
      </c>
      <c r="E784" s="9" t="s">
        <v>249</v>
      </c>
      <c r="F784" s="112" t="s">
        <v>8140</v>
      </c>
      <c r="G784" s="9" t="s">
        <v>251</v>
      </c>
      <c r="H784" s="12" t="s">
        <v>250</v>
      </c>
      <c r="I784" s="5">
        <v>20370</v>
      </c>
      <c r="J784" s="24">
        <f t="shared" si="99"/>
        <v>22407</v>
      </c>
      <c r="K784" s="24">
        <f t="shared" si="100"/>
        <v>24444</v>
      </c>
      <c r="L784" s="24">
        <f t="shared" si="101"/>
        <v>26481</v>
      </c>
      <c r="M784" s="24">
        <f t="shared" si="102"/>
        <v>28518</v>
      </c>
      <c r="N784" s="24">
        <f t="shared" si="103"/>
        <v>29536</v>
      </c>
      <c r="O784" s="6" t="s">
        <v>8475</v>
      </c>
      <c r="P784" s="6" t="s">
        <v>8360</v>
      </c>
      <c r="Q784" s="6" t="s">
        <v>33</v>
      </c>
      <c r="R784" s="44"/>
      <c r="S784" s="25"/>
      <c r="T784" s="25" t="str">
        <f t="shared" si="98"/>
        <v/>
      </c>
      <c r="U784" s="25"/>
      <c r="V784" s="78"/>
      <c r="W784" s="25"/>
      <c r="X784" s="65" t="s">
        <v>8021</v>
      </c>
      <c r="Z784" s="3" t="s">
        <v>8292</v>
      </c>
      <c r="AA784" s="3" t="s">
        <v>8292</v>
      </c>
    </row>
    <row r="785" spans="1:27" ht="150" x14ac:dyDescent="0.2">
      <c r="A785" s="24">
        <v>783</v>
      </c>
      <c r="B785" s="8" t="s">
        <v>111</v>
      </c>
      <c r="C785" s="8" t="s">
        <v>112</v>
      </c>
      <c r="D785" s="8" t="s">
        <v>111</v>
      </c>
      <c r="E785" s="9" t="s">
        <v>249</v>
      </c>
      <c r="F785" s="111" t="s">
        <v>8140</v>
      </c>
      <c r="G785" s="9" t="s">
        <v>253</v>
      </c>
      <c r="H785" s="10" t="s">
        <v>252</v>
      </c>
      <c r="I785" s="5">
        <v>38010</v>
      </c>
      <c r="J785" s="24">
        <f t="shared" si="99"/>
        <v>41811</v>
      </c>
      <c r="K785" s="24">
        <f t="shared" si="100"/>
        <v>45612</v>
      </c>
      <c r="L785" s="24">
        <f t="shared" si="101"/>
        <v>49413</v>
      </c>
      <c r="M785" s="24">
        <f t="shared" si="102"/>
        <v>53214</v>
      </c>
      <c r="N785" s="24">
        <f t="shared" si="103"/>
        <v>55114</v>
      </c>
      <c r="O785" s="6" t="s">
        <v>8475</v>
      </c>
      <c r="P785" s="6" t="s">
        <v>8360</v>
      </c>
      <c r="Q785" s="6" t="s">
        <v>33</v>
      </c>
      <c r="R785" s="44"/>
      <c r="S785" s="25"/>
      <c r="T785" s="25" t="str">
        <f t="shared" ref="T785:T848" si="104">IF(I785&gt;65000,"YES","")</f>
        <v/>
      </c>
      <c r="U785" s="25"/>
      <c r="V785" s="78"/>
      <c r="W785" s="25"/>
      <c r="X785" s="65" t="s">
        <v>8022</v>
      </c>
      <c r="Z785" s="3" t="s">
        <v>8292</v>
      </c>
      <c r="AA785" s="3" t="s">
        <v>8292</v>
      </c>
    </row>
    <row r="786" spans="1:27" ht="150" x14ac:dyDescent="0.2">
      <c r="A786" s="24">
        <v>784</v>
      </c>
      <c r="B786" s="8" t="s">
        <v>111</v>
      </c>
      <c r="C786" s="8" t="s">
        <v>112</v>
      </c>
      <c r="D786" s="8" t="s">
        <v>111</v>
      </c>
      <c r="E786" s="9" t="s">
        <v>249</v>
      </c>
      <c r="F786" s="112" t="s">
        <v>8140</v>
      </c>
      <c r="G786" s="9" t="s">
        <v>255</v>
      </c>
      <c r="H786" s="12" t="s">
        <v>254</v>
      </c>
      <c r="I786" s="5">
        <v>15120</v>
      </c>
      <c r="J786" s="24">
        <f t="shared" si="99"/>
        <v>16632</v>
      </c>
      <c r="K786" s="24">
        <f t="shared" si="100"/>
        <v>18144</v>
      </c>
      <c r="L786" s="24">
        <f t="shared" si="101"/>
        <v>19656</v>
      </c>
      <c r="M786" s="24">
        <f t="shared" si="102"/>
        <v>21168</v>
      </c>
      <c r="N786" s="24">
        <f t="shared" si="103"/>
        <v>21924</v>
      </c>
      <c r="O786" s="6" t="s">
        <v>8475</v>
      </c>
      <c r="P786" s="6" t="s">
        <v>8360</v>
      </c>
      <c r="Q786" s="6" t="s">
        <v>33</v>
      </c>
      <c r="R786" s="44"/>
      <c r="S786" s="25"/>
      <c r="T786" s="25" t="str">
        <f t="shared" si="104"/>
        <v/>
      </c>
      <c r="U786" s="25"/>
      <c r="V786" s="78"/>
      <c r="W786" s="25"/>
      <c r="X786" s="65" t="s">
        <v>8023</v>
      </c>
      <c r="Z786" s="3" t="s">
        <v>8292</v>
      </c>
      <c r="AA786" s="3" t="s">
        <v>8292</v>
      </c>
    </row>
    <row r="787" spans="1:27" ht="150" x14ac:dyDescent="0.2">
      <c r="A787" s="24">
        <v>785</v>
      </c>
      <c r="B787" s="8" t="s">
        <v>111</v>
      </c>
      <c r="C787" s="8" t="s">
        <v>112</v>
      </c>
      <c r="D787" s="8" t="s">
        <v>111</v>
      </c>
      <c r="E787" s="9" t="s">
        <v>259</v>
      </c>
      <c r="F787" s="10" t="s">
        <v>260</v>
      </c>
      <c r="G787" s="9" t="s">
        <v>261</v>
      </c>
      <c r="H787" s="10" t="s">
        <v>260</v>
      </c>
      <c r="I787" s="5">
        <v>7245</v>
      </c>
      <c r="J787" s="24">
        <f t="shared" si="99"/>
        <v>7969</v>
      </c>
      <c r="K787" s="24">
        <f t="shared" si="100"/>
        <v>8694</v>
      </c>
      <c r="L787" s="24">
        <f t="shared" si="101"/>
        <v>9418</v>
      </c>
      <c r="M787" s="24">
        <f t="shared" si="102"/>
        <v>10143</v>
      </c>
      <c r="N787" s="24">
        <f t="shared" si="103"/>
        <v>10505</v>
      </c>
      <c r="O787" s="6" t="s">
        <v>8475</v>
      </c>
      <c r="P787" s="6" t="s">
        <v>8360</v>
      </c>
      <c r="Q787" s="6" t="s">
        <v>33</v>
      </c>
      <c r="R787" s="44"/>
      <c r="S787" s="25"/>
      <c r="T787" s="25" t="str">
        <f t="shared" si="104"/>
        <v/>
      </c>
      <c r="U787" s="25"/>
      <c r="V787" s="78"/>
      <c r="W787" s="25"/>
    </row>
    <row r="788" spans="1:27" ht="150" x14ac:dyDescent="0.2">
      <c r="A788" s="24">
        <v>786</v>
      </c>
      <c r="B788" s="8" t="s">
        <v>111</v>
      </c>
      <c r="C788" s="8" t="s">
        <v>112</v>
      </c>
      <c r="D788" s="8" t="s">
        <v>111</v>
      </c>
      <c r="E788" s="9" t="s">
        <v>387</v>
      </c>
      <c r="F788" s="10" t="s">
        <v>388</v>
      </c>
      <c r="G788" s="9" t="s">
        <v>389</v>
      </c>
      <c r="H788" s="10" t="s">
        <v>388</v>
      </c>
      <c r="I788" s="5">
        <v>41685</v>
      </c>
      <c r="J788" s="24">
        <f t="shared" si="99"/>
        <v>45853</v>
      </c>
      <c r="K788" s="24">
        <f t="shared" si="100"/>
        <v>50022</v>
      </c>
      <c r="L788" s="24">
        <f t="shared" si="101"/>
        <v>54190</v>
      </c>
      <c r="M788" s="24">
        <f t="shared" si="102"/>
        <v>58359</v>
      </c>
      <c r="N788" s="24">
        <f t="shared" si="103"/>
        <v>60443</v>
      </c>
      <c r="O788" s="6" t="s">
        <v>8475</v>
      </c>
      <c r="P788" s="6" t="s">
        <v>8360</v>
      </c>
      <c r="Q788" s="6" t="s">
        <v>33</v>
      </c>
      <c r="R788" s="44"/>
      <c r="S788" s="25"/>
      <c r="T788" s="25" t="str">
        <f t="shared" si="104"/>
        <v/>
      </c>
      <c r="U788" s="25"/>
      <c r="V788" s="78"/>
      <c r="W788" s="25"/>
    </row>
    <row r="789" spans="1:27" ht="150" x14ac:dyDescent="0.2">
      <c r="A789" s="24">
        <v>787</v>
      </c>
      <c r="B789" s="8" t="s">
        <v>111</v>
      </c>
      <c r="C789" s="8" t="s">
        <v>112</v>
      </c>
      <c r="D789" s="8" t="s">
        <v>111</v>
      </c>
      <c r="E789" s="9" t="s">
        <v>165</v>
      </c>
      <c r="F789" s="10" t="s">
        <v>166</v>
      </c>
      <c r="G789" s="9" t="s">
        <v>167</v>
      </c>
      <c r="H789" s="10" t="s">
        <v>166</v>
      </c>
      <c r="I789" s="5">
        <v>22365</v>
      </c>
      <c r="J789" s="24">
        <f t="shared" si="99"/>
        <v>24601</v>
      </c>
      <c r="K789" s="24">
        <f t="shared" si="100"/>
        <v>26838</v>
      </c>
      <c r="L789" s="24">
        <f t="shared" si="101"/>
        <v>29074</v>
      </c>
      <c r="M789" s="24">
        <f t="shared" si="102"/>
        <v>31311</v>
      </c>
      <c r="N789" s="24">
        <f t="shared" si="103"/>
        <v>32429</v>
      </c>
      <c r="O789" s="6" t="s">
        <v>8475</v>
      </c>
      <c r="P789" s="6" t="s">
        <v>8360</v>
      </c>
      <c r="Q789" s="6" t="s">
        <v>33</v>
      </c>
      <c r="R789" s="44"/>
      <c r="S789" s="25"/>
      <c r="T789" s="25" t="str">
        <f t="shared" si="104"/>
        <v/>
      </c>
      <c r="U789" s="25"/>
      <c r="V789" s="78"/>
      <c r="W789" s="25"/>
    </row>
    <row r="790" spans="1:27" ht="150" x14ac:dyDescent="0.2">
      <c r="A790" s="24">
        <v>788</v>
      </c>
      <c r="B790" s="8" t="s">
        <v>111</v>
      </c>
      <c r="C790" s="8" t="s">
        <v>112</v>
      </c>
      <c r="D790" s="8" t="s">
        <v>111</v>
      </c>
      <c r="E790" s="9" t="s">
        <v>268</v>
      </c>
      <c r="F790" s="10" t="s">
        <v>269</v>
      </c>
      <c r="G790" s="9" t="s">
        <v>270</v>
      </c>
      <c r="H790" s="10" t="s">
        <v>269</v>
      </c>
      <c r="I790" s="5">
        <v>19845</v>
      </c>
      <c r="J790" s="24">
        <f t="shared" si="99"/>
        <v>21829</v>
      </c>
      <c r="K790" s="24">
        <f t="shared" si="100"/>
        <v>23814</v>
      </c>
      <c r="L790" s="24">
        <f t="shared" si="101"/>
        <v>25798</v>
      </c>
      <c r="M790" s="24">
        <f t="shared" si="102"/>
        <v>27783</v>
      </c>
      <c r="N790" s="24">
        <f t="shared" si="103"/>
        <v>28775</v>
      </c>
      <c r="O790" s="6" t="s">
        <v>8475</v>
      </c>
      <c r="P790" s="6" t="s">
        <v>8360</v>
      </c>
      <c r="Q790" s="6" t="s">
        <v>33</v>
      </c>
      <c r="R790" s="44"/>
      <c r="S790" s="25"/>
      <c r="T790" s="25" t="str">
        <f t="shared" si="104"/>
        <v/>
      </c>
      <c r="U790" s="25"/>
      <c r="V790" s="78"/>
      <c r="W790" s="25"/>
    </row>
    <row r="791" spans="1:27" ht="150" x14ac:dyDescent="0.2">
      <c r="A791" s="24">
        <v>789</v>
      </c>
      <c r="B791" s="8" t="s">
        <v>111</v>
      </c>
      <c r="C791" s="8" t="s">
        <v>112</v>
      </c>
      <c r="D791" s="8" t="s">
        <v>111</v>
      </c>
      <c r="E791" s="9" t="s">
        <v>286</v>
      </c>
      <c r="F791" s="10" t="s">
        <v>287</v>
      </c>
      <c r="G791" s="9" t="s">
        <v>288</v>
      </c>
      <c r="H791" s="10" t="s">
        <v>287</v>
      </c>
      <c r="I791" s="5">
        <v>41790</v>
      </c>
      <c r="J791" s="24">
        <f t="shared" si="99"/>
        <v>45969</v>
      </c>
      <c r="K791" s="24">
        <f t="shared" si="100"/>
        <v>50148</v>
      </c>
      <c r="L791" s="24">
        <f t="shared" si="101"/>
        <v>54327</v>
      </c>
      <c r="M791" s="24">
        <f t="shared" si="102"/>
        <v>58506</v>
      </c>
      <c r="N791" s="24">
        <f t="shared" si="103"/>
        <v>60595</v>
      </c>
      <c r="O791" s="6" t="s">
        <v>8475</v>
      </c>
      <c r="P791" s="6" t="s">
        <v>8360</v>
      </c>
      <c r="Q791" s="6" t="s">
        <v>33</v>
      </c>
      <c r="R791" s="44"/>
      <c r="S791" s="25"/>
      <c r="T791" s="25" t="str">
        <f t="shared" si="104"/>
        <v/>
      </c>
      <c r="U791" s="25"/>
      <c r="V791" s="78"/>
      <c r="W791" s="25"/>
    </row>
    <row r="792" spans="1:27" ht="150" x14ac:dyDescent="0.2">
      <c r="A792" s="24">
        <v>790</v>
      </c>
      <c r="B792" s="8" t="s">
        <v>111</v>
      </c>
      <c r="C792" s="8" t="s">
        <v>112</v>
      </c>
      <c r="D792" s="8" t="s">
        <v>111</v>
      </c>
      <c r="E792" s="9" t="s">
        <v>280</v>
      </c>
      <c r="F792" s="10" t="s">
        <v>281</v>
      </c>
      <c r="G792" s="11" t="s">
        <v>282</v>
      </c>
      <c r="H792" s="10" t="s">
        <v>281</v>
      </c>
      <c r="I792" s="5">
        <v>7245</v>
      </c>
      <c r="J792" s="24">
        <f t="shared" si="99"/>
        <v>7969</v>
      </c>
      <c r="K792" s="24">
        <f t="shared" si="100"/>
        <v>8694</v>
      </c>
      <c r="L792" s="24">
        <f t="shared" si="101"/>
        <v>9418</v>
      </c>
      <c r="M792" s="24">
        <f t="shared" si="102"/>
        <v>10143</v>
      </c>
      <c r="N792" s="24">
        <f t="shared" si="103"/>
        <v>10505</v>
      </c>
      <c r="O792" s="6" t="s">
        <v>8475</v>
      </c>
      <c r="P792" s="6" t="s">
        <v>8360</v>
      </c>
      <c r="Q792" s="6" t="s">
        <v>33</v>
      </c>
      <c r="R792" s="44"/>
      <c r="S792" s="25"/>
      <c r="T792" s="25" t="str">
        <f t="shared" si="104"/>
        <v/>
      </c>
      <c r="U792" s="25"/>
      <c r="V792" s="78"/>
      <c r="W792" s="25"/>
    </row>
    <row r="793" spans="1:27" ht="150" x14ac:dyDescent="0.2">
      <c r="A793" s="24">
        <v>791</v>
      </c>
      <c r="B793" s="8" t="s">
        <v>111</v>
      </c>
      <c r="C793" s="8" t="s">
        <v>112</v>
      </c>
      <c r="D793" s="8" t="s">
        <v>111</v>
      </c>
      <c r="E793" s="9" t="s">
        <v>351</v>
      </c>
      <c r="F793" s="10" t="s">
        <v>352</v>
      </c>
      <c r="G793" s="9" t="s">
        <v>353</v>
      </c>
      <c r="H793" s="10" t="s">
        <v>352</v>
      </c>
      <c r="I793" s="5">
        <v>25095</v>
      </c>
      <c r="J793" s="24">
        <f t="shared" si="99"/>
        <v>27604</v>
      </c>
      <c r="K793" s="24">
        <f t="shared" si="100"/>
        <v>30114</v>
      </c>
      <c r="L793" s="24">
        <f t="shared" si="101"/>
        <v>32623</v>
      </c>
      <c r="M793" s="24">
        <f t="shared" si="102"/>
        <v>35133</v>
      </c>
      <c r="N793" s="24">
        <f t="shared" si="103"/>
        <v>36387</v>
      </c>
      <c r="O793" s="6" t="s">
        <v>8475</v>
      </c>
      <c r="P793" s="6" t="s">
        <v>8360</v>
      </c>
      <c r="Q793" s="6" t="s">
        <v>33</v>
      </c>
      <c r="R793" s="44"/>
      <c r="S793" s="25"/>
      <c r="T793" s="25" t="str">
        <f t="shared" si="104"/>
        <v/>
      </c>
      <c r="U793" s="25"/>
      <c r="V793" s="78"/>
      <c r="W793" s="25"/>
    </row>
    <row r="794" spans="1:27" ht="150" x14ac:dyDescent="0.2">
      <c r="A794" s="24">
        <v>792</v>
      </c>
      <c r="B794" s="8" t="s">
        <v>111</v>
      </c>
      <c r="C794" s="8" t="s">
        <v>112</v>
      </c>
      <c r="D794" s="8" t="s">
        <v>111</v>
      </c>
      <c r="E794" s="9" t="s">
        <v>348</v>
      </c>
      <c r="F794" s="10" t="s">
        <v>349</v>
      </c>
      <c r="G794" s="9" t="s">
        <v>350</v>
      </c>
      <c r="H794" s="10" t="s">
        <v>349</v>
      </c>
      <c r="I794" s="5">
        <v>9660</v>
      </c>
      <c r="J794" s="24">
        <f t="shared" si="99"/>
        <v>10626</v>
      </c>
      <c r="K794" s="24">
        <f t="shared" si="100"/>
        <v>11592</v>
      </c>
      <c r="L794" s="24">
        <f t="shared" si="101"/>
        <v>12558</v>
      </c>
      <c r="M794" s="24">
        <f t="shared" si="102"/>
        <v>13524</v>
      </c>
      <c r="N794" s="24">
        <f t="shared" si="103"/>
        <v>14007</v>
      </c>
      <c r="O794" s="6" t="s">
        <v>8475</v>
      </c>
      <c r="P794" s="6" t="s">
        <v>8360</v>
      </c>
      <c r="Q794" s="6" t="s">
        <v>33</v>
      </c>
      <c r="R794" s="44"/>
      <c r="S794" s="25"/>
      <c r="T794" s="25" t="str">
        <f t="shared" si="104"/>
        <v/>
      </c>
      <c r="U794" s="25"/>
      <c r="V794" s="78"/>
      <c r="W794" s="25"/>
    </row>
    <row r="795" spans="1:27" ht="150" x14ac:dyDescent="0.2">
      <c r="A795" s="24">
        <v>793</v>
      </c>
      <c r="B795" s="8" t="s">
        <v>111</v>
      </c>
      <c r="C795" s="8" t="s">
        <v>112</v>
      </c>
      <c r="D795" s="8" t="s">
        <v>111</v>
      </c>
      <c r="E795" s="9" t="s">
        <v>130</v>
      </c>
      <c r="F795" s="10" t="s">
        <v>131</v>
      </c>
      <c r="G795" s="9" t="s">
        <v>132</v>
      </c>
      <c r="H795" s="10" t="s">
        <v>131</v>
      </c>
      <c r="I795" s="5">
        <v>39375</v>
      </c>
      <c r="J795" s="24">
        <f t="shared" si="99"/>
        <v>43312</v>
      </c>
      <c r="K795" s="24">
        <f t="shared" si="100"/>
        <v>47250</v>
      </c>
      <c r="L795" s="24">
        <f t="shared" si="101"/>
        <v>51187</v>
      </c>
      <c r="M795" s="24">
        <f t="shared" si="102"/>
        <v>55125</v>
      </c>
      <c r="N795" s="24">
        <f t="shared" si="103"/>
        <v>57093</v>
      </c>
      <c r="O795" s="6" t="s">
        <v>8475</v>
      </c>
      <c r="P795" s="6" t="s">
        <v>8360</v>
      </c>
      <c r="Q795" s="6" t="s">
        <v>33</v>
      </c>
      <c r="R795" s="44"/>
      <c r="S795" s="25"/>
      <c r="T795" s="25" t="str">
        <f t="shared" si="104"/>
        <v/>
      </c>
      <c r="U795" s="25"/>
      <c r="V795" s="78"/>
      <c r="W795" s="25"/>
    </row>
    <row r="796" spans="1:27" ht="150" x14ac:dyDescent="0.2">
      <c r="A796" s="24">
        <v>794</v>
      </c>
      <c r="B796" s="8" t="s">
        <v>111</v>
      </c>
      <c r="C796" s="8" t="s">
        <v>112</v>
      </c>
      <c r="D796" s="8" t="s">
        <v>111</v>
      </c>
      <c r="E796" s="9" t="s">
        <v>162</v>
      </c>
      <c r="F796" s="10" t="s">
        <v>163</v>
      </c>
      <c r="G796" s="9" t="s">
        <v>164</v>
      </c>
      <c r="H796" s="10" t="s">
        <v>163</v>
      </c>
      <c r="I796" s="5">
        <v>17430</v>
      </c>
      <c r="J796" s="24">
        <f t="shared" si="99"/>
        <v>19173</v>
      </c>
      <c r="K796" s="24">
        <f t="shared" si="100"/>
        <v>20916</v>
      </c>
      <c r="L796" s="24">
        <f t="shared" si="101"/>
        <v>22659</v>
      </c>
      <c r="M796" s="24">
        <f t="shared" si="102"/>
        <v>24402</v>
      </c>
      <c r="N796" s="24">
        <f t="shared" si="103"/>
        <v>25273</v>
      </c>
      <c r="O796" s="6" t="s">
        <v>8475</v>
      </c>
      <c r="P796" s="6" t="s">
        <v>8360</v>
      </c>
      <c r="Q796" s="6" t="s">
        <v>33</v>
      </c>
      <c r="R796" s="44"/>
      <c r="S796" s="25"/>
      <c r="T796" s="25" t="str">
        <f t="shared" si="104"/>
        <v/>
      </c>
      <c r="U796" s="25"/>
      <c r="V796" s="78"/>
      <c r="W796" s="25"/>
    </row>
    <row r="797" spans="1:27" ht="150" x14ac:dyDescent="0.2">
      <c r="A797" s="24">
        <v>795</v>
      </c>
      <c r="B797" s="8" t="s">
        <v>111</v>
      </c>
      <c r="C797" s="8" t="s">
        <v>112</v>
      </c>
      <c r="D797" s="8" t="s">
        <v>111</v>
      </c>
      <c r="E797" s="9" t="s">
        <v>138</v>
      </c>
      <c r="F797" s="10" t="s">
        <v>139</v>
      </c>
      <c r="G797" s="9" t="s">
        <v>140</v>
      </c>
      <c r="H797" s="10" t="s">
        <v>139</v>
      </c>
      <c r="I797" s="5">
        <v>15960</v>
      </c>
      <c r="J797" s="24">
        <f t="shared" si="99"/>
        <v>17556</v>
      </c>
      <c r="K797" s="24">
        <f t="shared" si="100"/>
        <v>19152</v>
      </c>
      <c r="L797" s="24">
        <f t="shared" si="101"/>
        <v>20748</v>
      </c>
      <c r="M797" s="24">
        <f t="shared" si="102"/>
        <v>22344</v>
      </c>
      <c r="N797" s="24">
        <f t="shared" si="103"/>
        <v>23142</v>
      </c>
      <c r="O797" s="6" t="s">
        <v>8475</v>
      </c>
      <c r="P797" s="6" t="s">
        <v>8360</v>
      </c>
      <c r="Q797" s="6" t="s">
        <v>33</v>
      </c>
      <c r="R797" s="44"/>
      <c r="S797" s="25"/>
      <c r="T797" s="25" t="str">
        <f t="shared" si="104"/>
        <v/>
      </c>
      <c r="U797" s="25"/>
      <c r="V797" s="78"/>
      <c r="W797" s="25"/>
    </row>
    <row r="798" spans="1:27" ht="150" x14ac:dyDescent="0.2">
      <c r="A798" s="24">
        <v>796</v>
      </c>
      <c r="B798" s="8" t="s">
        <v>111</v>
      </c>
      <c r="C798" s="8" t="s">
        <v>112</v>
      </c>
      <c r="D798" s="8" t="s">
        <v>111</v>
      </c>
      <c r="E798" s="9" t="s">
        <v>345</v>
      </c>
      <c r="F798" s="10" t="s">
        <v>346</v>
      </c>
      <c r="G798" s="9" t="s">
        <v>347</v>
      </c>
      <c r="H798" s="10" t="s">
        <v>346</v>
      </c>
      <c r="I798" s="5">
        <v>23205</v>
      </c>
      <c r="J798" s="24">
        <f t="shared" si="99"/>
        <v>25525</v>
      </c>
      <c r="K798" s="24">
        <f t="shared" si="100"/>
        <v>27846</v>
      </c>
      <c r="L798" s="24">
        <f t="shared" si="101"/>
        <v>30166</v>
      </c>
      <c r="M798" s="24">
        <f t="shared" si="102"/>
        <v>32487</v>
      </c>
      <c r="N798" s="24">
        <f t="shared" si="103"/>
        <v>33647</v>
      </c>
      <c r="O798" s="6" t="s">
        <v>8475</v>
      </c>
      <c r="P798" s="6" t="s">
        <v>8360</v>
      </c>
      <c r="Q798" s="6" t="s">
        <v>33</v>
      </c>
      <c r="R798" s="44"/>
      <c r="S798" s="25"/>
      <c r="T798" s="25" t="str">
        <f t="shared" si="104"/>
        <v/>
      </c>
      <c r="U798" s="25"/>
      <c r="V798" s="78"/>
      <c r="W798" s="25"/>
    </row>
    <row r="799" spans="1:27" ht="150" x14ac:dyDescent="0.2">
      <c r="A799" s="24">
        <v>797</v>
      </c>
      <c r="B799" s="8" t="s">
        <v>111</v>
      </c>
      <c r="C799" s="8" t="s">
        <v>112</v>
      </c>
      <c r="D799" s="8" t="s">
        <v>111</v>
      </c>
      <c r="E799" s="9" t="s">
        <v>277</v>
      </c>
      <c r="F799" s="10" t="s">
        <v>278</v>
      </c>
      <c r="G799" s="11" t="s">
        <v>279</v>
      </c>
      <c r="H799" s="10" t="s">
        <v>278</v>
      </c>
      <c r="I799" s="5">
        <v>17745</v>
      </c>
      <c r="J799" s="24">
        <f t="shared" si="99"/>
        <v>19519</v>
      </c>
      <c r="K799" s="24">
        <f t="shared" si="100"/>
        <v>21294</v>
      </c>
      <c r="L799" s="24">
        <f t="shared" si="101"/>
        <v>23068</v>
      </c>
      <c r="M799" s="24">
        <f t="shared" si="102"/>
        <v>24843</v>
      </c>
      <c r="N799" s="24">
        <f t="shared" si="103"/>
        <v>25730</v>
      </c>
      <c r="O799" s="6" t="s">
        <v>8475</v>
      </c>
      <c r="P799" s="6" t="s">
        <v>8360</v>
      </c>
      <c r="Q799" s="6" t="s">
        <v>33</v>
      </c>
      <c r="R799" s="44"/>
      <c r="S799" s="25"/>
      <c r="T799" s="25" t="str">
        <f t="shared" si="104"/>
        <v/>
      </c>
      <c r="U799" s="25"/>
      <c r="V799" s="78"/>
      <c r="W799" s="25"/>
    </row>
    <row r="800" spans="1:27" ht="150" x14ac:dyDescent="0.2">
      <c r="A800" s="24">
        <v>798</v>
      </c>
      <c r="B800" s="8" t="s">
        <v>111</v>
      </c>
      <c r="C800" s="8" t="s">
        <v>112</v>
      </c>
      <c r="D800" s="8" t="s">
        <v>111</v>
      </c>
      <c r="E800" s="9" t="s">
        <v>357</v>
      </c>
      <c r="F800" s="10" t="s">
        <v>358</v>
      </c>
      <c r="G800" s="11" t="s">
        <v>359</v>
      </c>
      <c r="H800" s="10" t="s">
        <v>358</v>
      </c>
      <c r="I800" s="5">
        <v>8295</v>
      </c>
      <c r="J800" s="24">
        <f t="shared" si="99"/>
        <v>9124</v>
      </c>
      <c r="K800" s="24">
        <f t="shared" si="100"/>
        <v>9954</v>
      </c>
      <c r="L800" s="24">
        <f t="shared" si="101"/>
        <v>10783</v>
      </c>
      <c r="M800" s="24">
        <f t="shared" si="102"/>
        <v>11613</v>
      </c>
      <c r="N800" s="24">
        <f t="shared" si="103"/>
        <v>12027</v>
      </c>
      <c r="O800" s="6" t="s">
        <v>8475</v>
      </c>
      <c r="P800" s="6" t="s">
        <v>8360</v>
      </c>
      <c r="Q800" s="6" t="s">
        <v>33</v>
      </c>
      <c r="R800" s="44"/>
      <c r="S800" s="25"/>
      <c r="T800" s="25" t="str">
        <f t="shared" si="104"/>
        <v/>
      </c>
      <c r="U800" s="25"/>
      <c r="V800" s="78"/>
      <c r="W800" s="25"/>
    </row>
    <row r="801" spans="1:27" ht="150" x14ac:dyDescent="0.2">
      <c r="A801" s="24">
        <v>799</v>
      </c>
      <c r="B801" s="8" t="s">
        <v>111</v>
      </c>
      <c r="C801" s="8" t="s">
        <v>112</v>
      </c>
      <c r="D801" s="8" t="s">
        <v>111</v>
      </c>
      <c r="E801" s="9" t="s">
        <v>402</v>
      </c>
      <c r="F801" s="12" t="s">
        <v>403</v>
      </c>
      <c r="G801" s="9" t="s">
        <v>404</v>
      </c>
      <c r="H801" s="12" t="s">
        <v>403</v>
      </c>
      <c r="I801" s="5">
        <v>11970</v>
      </c>
      <c r="J801" s="24">
        <f t="shared" si="99"/>
        <v>13167</v>
      </c>
      <c r="K801" s="24">
        <f t="shared" si="100"/>
        <v>14364</v>
      </c>
      <c r="L801" s="24">
        <f t="shared" si="101"/>
        <v>15561</v>
      </c>
      <c r="M801" s="24">
        <f t="shared" si="102"/>
        <v>16758</v>
      </c>
      <c r="N801" s="24">
        <f t="shared" si="103"/>
        <v>17356</v>
      </c>
      <c r="O801" s="6" t="s">
        <v>8475</v>
      </c>
      <c r="P801" s="6" t="s">
        <v>8360</v>
      </c>
      <c r="Q801" s="6" t="s">
        <v>33</v>
      </c>
      <c r="R801" s="44"/>
      <c r="S801" s="25"/>
      <c r="T801" s="25" t="str">
        <f t="shared" si="104"/>
        <v/>
      </c>
      <c r="U801" s="25"/>
      <c r="V801" s="78"/>
      <c r="W801" s="25"/>
    </row>
    <row r="802" spans="1:27" ht="150" x14ac:dyDescent="0.2">
      <c r="A802" s="24">
        <v>800</v>
      </c>
      <c r="B802" s="8" t="s">
        <v>111</v>
      </c>
      <c r="C802" s="8" t="s">
        <v>112</v>
      </c>
      <c r="D802" s="8" t="s">
        <v>111</v>
      </c>
      <c r="E802" s="9" t="s">
        <v>156</v>
      </c>
      <c r="F802" s="10" t="s">
        <v>157</v>
      </c>
      <c r="G802" s="9" t="s">
        <v>158</v>
      </c>
      <c r="H802" s="10" t="s">
        <v>157</v>
      </c>
      <c r="I802" s="5">
        <v>23205</v>
      </c>
      <c r="J802" s="24">
        <f t="shared" si="99"/>
        <v>25525</v>
      </c>
      <c r="K802" s="24">
        <f t="shared" si="100"/>
        <v>27846</v>
      </c>
      <c r="L802" s="24">
        <f t="shared" si="101"/>
        <v>30166</v>
      </c>
      <c r="M802" s="24">
        <f t="shared" si="102"/>
        <v>32487</v>
      </c>
      <c r="N802" s="24">
        <f t="shared" si="103"/>
        <v>33647</v>
      </c>
      <c r="O802" s="6" t="s">
        <v>8475</v>
      </c>
      <c r="P802" s="6" t="s">
        <v>8360</v>
      </c>
      <c r="Q802" s="6" t="s">
        <v>33</v>
      </c>
      <c r="R802" s="44"/>
      <c r="S802" s="25"/>
      <c r="T802" s="25" t="str">
        <f t="shared" si="104"/>
        <v/>
      </c>
      <c r="U802" s="25"/>
      <c r="V802" s="78"/>
      <c r="W802" s="25"/>
    </row>
    <row r="803" spans="1:27" ht="150" x14ac:dyDescent="0.2">
      <c r="A803" s="24">
        <v>801</v>
      </c>
      <c r="B803" s="8" t="s">
        <v>111</v>
      </c>
      <c r="C803" s="8" t="s">
        <v>112</v>
      </c>
      <c r="D803" s="8" t="s">
        <v>111</v>
      </c>
      <c r="E803" s="9" t="s">
        <v>133</v>
      </c>
      <c r="F803" s="111" t="s">
        <v>8138</v>
      </c>
      <c r="G803" s="9" t="s">
        <v>137</v>
      </c>
      <c r="H803" s="10" t="s">
        <v>136</v>
      </c>
      <c r="I803" s="5">
        <v>37275</v>
      </c>
      <c r="J803" s="24">
        <f t="shared" si="99"/>
        <v>41002</v>
      </c>
      <c r="K803" s="24">
        <f t="shared" si="100"/>
        <v>44730</v>
      </c>
      <c r="L803" s="24">
        <f t="shared" si="101"/>
        <v>48457</v>
      </c>
      <c r="M803" s="24">
        <f t="shared" si="102"/>
        <v>52185</v>
      </c>
      <c r="N803" s="24">
        <f t="shared" si="103"/>
        <v>54048</v>
      </c>
      <c r="O803" s="6" t="s">
        <v>8475</v>
      </c>
      <c r="P803" s="6" t="s">
        <v>8360</v>
      </c>
      <c r="Q803" s="6" t="s">
        <v>33</v>
      </c>
      <c r="R803" s="44"/>
      <c r="S803" s="25"/>
      <c r="T803" s="25" t="str">
        <f t="shared" si="104"/>
        <v/>
      </c>
      <c r="U803" s="25"/>
      <c r="V803" s="78"/>
      <c r="W803" s="25"/>
      <c r="X803" s="65" t="s">
        <v>8018</v>
      </c>
      <c r="Z803" s="3" t="s">
        <v>8292</v>
      </c>
      <c r="AA803" s="3" t="s">
        <v>8292</v>
      </c>
    </row>
    <row r="804" spans="1:27" ht="150" x14ac:dyDescent="0.2">
      <c r="A804" s="24">
        <v>802</v>
      </c>
      <c r="B804" s="8" t="s">
        <v>111</v>
      </c>
      <c r="C804" s="8" t="s">
        <v>112</v>
      </c>
      <c r="D804" s="8" t="s">
        <v>111</v>
      </c>
      <c r="E804" s="9" t="s">
        <v>133</v>
      </c>
      <c r="F804" s="111" t="s">
        <v>8138</v>
      </c>
      <c r="G804" s="9" t="s">
        <v>135</v>
      </c>
      <c r="H804" s="10" t="s">
        <v>134</v>
      </c>
      <c r="I804" s="5">
        <v>53235</v>
      </c>
      <c r="J804" s="24">
        <f t="shared" si="99"/>
        <v>58558</v>
      </c>
      <c r="K804" s="24">
        <f t="shared" si="100"/>
        <v>63882</v>
      </c>
      <c r="L804" s="24">
        <f t="shared" si="101"/>
        <v>69205</v>
      </c>
      <c r="M804" s="24">
        <f t="shared" si="102"/>
        <v>74529</v>
      </c>
      <c r="N804" s="24">
        <f t="shared" si="103"/>
        <v>77190</v>
      </c>
      <c r="O804" s="6" t="s">
        <v>8475</v>
      </c>
      <c r="P804" s="6" t="s">
        <v>8360</v>
      </c>
      <c r="Q804" s="6" t="s">
        <v>33</v>
      </c>
      <c r="R804" s="44"/>
      <c r="S804" s="25"/>
      <c r="T804" s="25" t="str">
        <f t="shared" si="104"/>
        <v/>
      </c>
      <c r="U804" s="25"/>
      <c r="V804" s="78"/>
      <c r="W804" s="25"/>
      <c r="X804" s="65" t="s">
        <v>8017</v>
      </c>
      <c r="Z804" s="3" t="s">
        <v>8292</v>
      </c>
      <c r="AA804" s="3" t="s">
        <v>8292</v>
      </c>
    </row>
    <row r="805" spans="1:27" ht="150" x14ac:dyDescent="0.2">
      <c r="A805" s="24">
        <v>803</v>
      </c>
      <c r="B805" s="8" t="s">
        <v>111</v>
      </c>
      <c r="C805" s="8" t="s">
        <v>112</v>
      </c>
      <c r="D805" s="8" t="s">
        <v>111</v>
      </c>
      <c r="E805" s="9" t="s">
        <v>150</v>
      </c>
      <c r="F805" s="10" t="s">
        <v>151</v>
      </c>
      <c r="G805" s="9" t="s">
        <v>152</v>
      </c>
      <c r="H805" s="10" t="s">
        <v>151</v>
      </c>
      <c r="I805" s="5">
        <v>9345</v>
      </c>
      <c r="J805" s="24">
        <f t="shared" si="99"/>
        <v>10279</v>
      </c>
      <c r="K805" s="24">
        <f t="shared" si="100"/>
        <v>11214</v>
      </c>
      <c r="L805" s="24">
        <f t="shared" si="101"/>
        <v>12148</v>
      </c>
      <c r="M805" s="24">
        <f t="shared" si="102"/>
        <v>13083</v>
      </c>
      <c r="N805" s="24">
        <f t="shared" si="103"/>
        <v>13550</v>
      </c>
      <c r="O805" s="6" t="s">
        <v>8475</v>
      </c>
      <c r="P805" s="6" t="s">
        <v>8360</v>
      </c>
      <c r="Q805" s="6" t="s">
        <v>33</v>
      </c>
      <c r="R805" s="44"/>
      <c r="S805" s="25"/>
      <c r="T805" s="25" t="str">
        <f t="shared" si="104"/>
        <v/>
      </c>
      <c r="U805" s="25"/>
      <c r="V805" s="78"/>
      <c r="W805" s="25"/>
    </row>
    <row r="806" spans="1:27" ht="150" x14ac:dyDescent="0.2">
      <c r="A806" s="24">
        <v>804</v>
      </c>
      <c r="B806" s="8" t="s">
        <v>111</v>
      </c>
      <c r="C806" s="8" t="s">
        <v>112</v>
      </c>
      <c r="D806" s="8" t="s">
        <v>111</v>
      </c>
      <c r="E806" s="9" t="s">
        <v>372</v>
      </c>
      <c r="F806" s="10" t="s">
        <v>373</v>
      </c>
      <c r="G806" s="9" t="s">
        <v>374</v>
      </c>
      <c r="H806" s="10" t="s">
        <v>373</v>
      </c>
      <c r="I806" s="5">
        <v>60480</v>
      </c>
      <c r="J806" s="24">
        <f t="shared" si="99"/>
        <v>66528</v>
      </c>
      <c r="K806" s="24">
        <f t="shared" si="100"/>
        <v>72576</v>
      </c>
      <c r="L806" s="24">
        <f t="shared" si="101"/>
        <v>78624</v>
      </c>
      <c r="M806" s="24">
        <f t="shared" si="102"/>
        <v>84672</v>
      </c>
      <c r="N806" s="24">
        <f t="shared" si="103"/>
        <v>87696</v>
      </c>
      <c r="O806" s="6" t="s">
        <v>8475</v>
      </c>
      <c r="P806" s="6" t="s">
        <v>8360</v>
      </c>
      <c r="Q806" s="6" t="s">
        <v>33</v>
      </c>
      <c r="R806" s="44"/>
      <c r="S806" s="25"/>
      <c r="T806" s="25" t="str">
        <f t="shared" si="104"/>
        <v/>
      </c>
      <c r="U806" s="25"/>
      <c r="V806" s="78"/>
      <c r="W806" s="25"/>
    </row>
    <row r="807" spans="1:27" ht="150" x14ac:dyDescent="0.2">
      <c r="A807" s="24">
        <v>805</v>
      </c>
      <c r="B807" s="8" t="s">
        <v>111</v>
      </c>
      <c r="C807" s="8" t="s">
        <v>112</v>
      </c>
      <c r="D807" s="8" t="s">
        <v>111</v>
      </c>
      <c r="E807" s="9" t="s">
        <v>246</v>
      </c>
      <c r="F807" s="12" t="s">
        <v>247</v>
      </c>
      <c r="G807" s="9" t="s">
        <v>248</v>
      </c>
      <c r="H807" s="12" t="s">
        <v>247</v>
      </c>
      <c r="I807" s="5">
        <v>28665</v>
      </c>
      <c r="J807" s="24">
        <f t="shared" si="99"/>
        <v>31531</v>
      </c>
      <c r="K807" s="24">
        <f t="shared" si="100"/>
        <v>34398</v>
      </c>
      <c r="L807" s="24">
        <f t="shared" si="101"/>
        <v>37264</v>
      </c>
      <c r="M807" s="24">
        <f t="shared" si="102"/>
        <v>40131</v>
      </c>
      <c r="N807" s="24">
        <f t="shared" si="103"/>
        <v>41564</v>
      </c>
      <c r="O807" s="6" t="s">
        <v>8475</v>
      </c>
      <c r="P807" s="6" t="s">
        <v>8360</v>
      </c>
      <c r="Q807" s="6" t="s">
        <v>33</v>
      </c>
      <c r="R807" s="44"/>
      <c r="S807" s="25"/>
      <c r="T807" s="25" t="str">
        <f t="shared" si="104"/>
        <v/>
      </c>
      <c r="U807" s="25"/>
      <c r="V807" s="78"/>
      <c r="W807" s="25"/>
    </row>
    <row r="808" spans="1:27" ht="150" x14ac:dyDescent="0.2">
      <c r="A808" s="24">
        <v>806</v>
      </c>
      <c r="B808" s="8" t="s">
        <v>111</v>
      </c>
      <c r="C808" s="8" t="s">
        <v>112</v>
      </c>
      <c r="D808" s="8" t="s">
        <v>111</v>
      </c>
      <c r="E808" s="9" t="s">
        <v>375</v>
      </c>
      <c r="F808" s="10" t="s">
        <v>376</v>
      </c>
      <c r="G808" s="11" t="s">
        <v>377</v>
      </c>
      <c r="H808" s="10" t="s">
        <v>376</v>
      </c>
      <c r="I808" s="5">
        <v>35070</v>
      </c>
      <c r="J808" s="24">
        <f t="shared" si="99"/>
        <v>38577</v>
      </c>
      <c r="K808" s="24">
        <f t="shared" si="100"/>
        <v>42084</v>
      </c>
      <c r="L808" s="24">
        <f t="shared" si="101"/>
        <v>45591</v>
      </c>
      <c r="M808" s="24">
        <f t="shared" si="102"/>
        <v>49098</v>
      </c>
      <c r="N808" s="24">
        <f t="shared" si="103"/>
        <v>50851</v>
      </c>
      <c r="O808" s="6" t="s">
        <v>8475</v>
      </c>
      <c r="P808" s="6" t="s">
        <v>8360</v>
      </c>
      <c r="Q808" s="6" t="s">
        <v>33</v>
      </c>
      <c r="R808" s="44"/>
      <c r="S808" s="25"/>
      <c r="T808" s="25" t="str">
        <f t="shared" si="104"/>
        <v/>
      </c>
      <c r="U808" s="25"/>
      <c r="V808" s="78"/>
      <c r="W808" s="25"/>
    </row>
    <row r="809" spans="1:27" ht="150" x14ac:dyDescent="0.2">
      <c r="A809" s="24">
        <v>807</v>
      </c>
      <c r="B809" s="8" t="s">
        <v>111</v>
      </c>
      <c r="C809" s="8" t="s">
        <v>112</v>
      </c>
      <c r="D809" s="8" t="s">
        <v>111</v>
      </c>
      <c r="E809" s="9" t="s">
        <v>159</v>
      </c>
      <c r="F809" s="10" t="s">
        <v>160</v>
      </c>
      <c r="G809" s="9" t="s">
        <v>161</v>
      </c>
      <c r="H809" s="10" t="s">
        <v>160</v>
      </c>
      <c r="I809" s="5">
        <v>25410</v>
      </c>
      <c r="J809" s="24">
        <f t="shared" si="99"/>
        <v>27951</v>
      </c>
      <c r="K809" s="24">
        <f t="shared" si="100"/>
        <v>30492</v>
      </c>
      <c r="L809" s="24">
        <f t="shared" si="101"/>
        <v>33033</v>
      </c>
      <c r="M809" s="24">
        <f t="shared" si="102"/>
        <v>35574</v>
      </c>
      <c r="N809" s="24">
        <f t="shared" si="103"/>
        <v>36844</v>
      </c>
      <c r="O809" s="6" t="s">
        <v>8475</v>
      </c>
      <c r="P809" s="6" t="s">
        <v>8360</v>
      </c>
      <c r="Q809" s="6" t="s">
        <v>33</v>
      </c>
      <c r="R809" s="44"/>
      <c r="S809" s="25"/>
      <c r="T809" s="25" t="str">
        <f t="shared" si="104"/>
        <v/>
      </c>
      <c r="U809" s="25"/>
      <c r="V809" s="78"/>
      <c r="W809" s="25"/>
    </row>
    <row r="810" spans="1:27" ht="150" x14ac:dyDescent="0.2">
      <c r="A810" s="24">
        <v>808</v>
      </c>
      <c r="B810" s="8" t="s">
        <v>111</v>
      </c>
      <c r="C810" s="8" t="s">
        <v>112</v>
      </c>
      <c r="D810" s="8" t="s">
        <v>111</v>
      </c>
      <c r="E810" s="9" t="s">
        <v>274</v>
      </c>
      <c r="F810" s="10" t="s">
        <v>275</v>
      </c>
      <c r="G810" s="9" t="s">
        <v>276</v>
      </c>
      <c r="H810" s="10" t="s">
        <v>275</v>
      </c>
      <c r="I810" s="5">
        <v>7245</v>
      </c>
      <c r="J810" s="24">
        <f t="shared" si="99"/>
        <v>7969</v>
      </c>
      <c r="K810" s="24">
        <f t="shared" si="100"/>
        <v>8694</v>
      </c>
      <c r="L810" s="24">
        <f t="shared" si="101"/>
        <v>9418</v>
      </c>
      <c r="M810" s="24">
        <f t="shared" si="102"/>
        <v>10143</v>
      </c>
      <c r="N810" s="24">
        <f t="shared" si="103"/>
        <v>10505</v>
      </c>
      <c r="O810" s="6" t="s">
        <v>8475</v>
      </c>
      <c r="P810" s="6" t="s">
        <v>8360</v>
      </c>
      <c r="Q810" s="6" t="s">
        <v>33</v>
      </c>
      <c r="R810" s="44"/>
      <c r="S810" s="25"/>
      <c r="T810" s="25" t="str">
        <f t="shared" si="104"/>
        <v/>
      </c>
      <c r="U810" s="25"/>
      <c r="V810" s="78"/>
      <c r="W810" s="25"/>
    </row>
    <row r="811" spans="1:27" ht="150" x14ac:dyDescent="0.2">
      <c r="A811" s="24">
        <v>809</v>
      </c>
      <c r="B811" s="8" t="s">
        <v>111</v>
      </c>
      <c r="C811" s="8" t="s">
        <v>112</v>
      </c>
      <c r="D811" s="59" t="s">
        <v>111</v>
      </c>
      <c r="E811" s="9" t="s">
        <v>168</v>
      </c>
      <c r="F811" s="10" t="s">
        <v>169</v>
      </c>
      <c r="G811" s="9" t="s">
        <v>172</v>
      </c>
      <c r="H811" s="10" t="s">
        <v>173</v>
      </c>
      <c r="I811" s="5">
        <v>39900</v>
      </c>
      <c r="J811" s="24">
        <f t="shared" si="99"/>
        <v>43890</v>
      </c>
      <c r="K811" s="24">
        <f t="shared" si="100"/>
        <v>47880</v>
      </c>
      <c r="L811" s="24">
        <f t="shared" si="101"/>
        <v>51870</v>
      </c>
      <c r="M811" s="24">
        <f t="shared" si="102"/>
        <v>55860</v>
      </c>
      <c r="N811" s="24">
        <f t="shared" si="103"/>
        <v>57855</v>
      </c>
      <c r="O811" s="6" t="s">
        <v>8475</v>
      </c>
      <c r="P811" s="6" t="s">
        <v>8360</v>
      </c>
      <c r="Q811" s="6" t="s">
        <v>33</v>
      </c>
      <c r="R811" s="44"/>
      <c r="S811" s="25"/>
      <c r="T811" s="25" t="str">
        <f t="shared" si="104"/>
        <v/>
      </c>
      <c r="U811" s="25"/>
      <c r="V811" s="78"/>
      <c r="W811" s="25"/>
    </row>
    <row r="812" spans="1:27" ht="150" x14ac:dyDescent="0.2">
      <c r="A812" s="24">
        <v>810</v>
      </c>
      <c r="B812" s="8" t="s">
        <v>111</v>
      </c>
      <c r="C812" s="8" t="s">
        <v>112</v>
      </c>
      <c r="D812" s="8" t="s">
        <v>111</v>
      </c>
      <c r="E812" s="9" t="s">
        <v>168</v>
      </c>
      <c r="F812" s="10" t="s">
        <v>169</v>
      </c>
      <c r="G812" s="9" t="s">
        <v>170</v>
      </c>
      <c r="H812" s="10" t="s">
        <v>171</v>
      </c>
      <c r="I812" s="5">
        <v>16590</v>
      </c>
      <c r="J812" s="24">
        <f t="shared" si="99"/>
        <v>18249</v>
      </c>
      <c r="K812" s="24">
        <f t="shared" si="100"/>
        <v>19908</v>
      </c>
      <c r="L812" s="24">
        <f t="shared" si="101"/>
        <v>21567</v>
      </c>
      <c r="M812" s="24">
        <f t="shared" si="102"/>
        <v>23226</v>
      </c>
      <c r="N812" s="24">
        <f t="shared" si="103"/>
        <v>24055</v>
      </c>
      <c r="O812" s="6" t="s">
        <v>8475</v>
      </c>
      <c r="P812" s="6" t="s">
        <v>8360</v>
      </c>
      <c r="Q812" s="6" t="s">
        <v>33</v>
      </c>
      <c r="R812" s="44"/>
      <c r="S812" s="25"/>
      <c r="T812" s="25" t="str">
        <f t="shared" si="104"/>
        <v/>
      </c>
      <c r="U812" s="25"/>
      <c r="V812" s="78"/>
      <c r="W812" s="25"/>
    </row>
    <row r="813" spans="1:27" ht="150" x14ac:dyDescent="0.2">
      <c r="A813" s="24">
        <v>811</v>
      </c>
      <c r="B813" s="8" t="s">
        <v>111</v>
      </c>
      <c r="C813" s="8" t="s">
        <v>112</v>
      </c>
      <c r="D813" s="8" t="s">
        <v>111</v>
      </c>
      <c r="E813" s="9" t="s">
        <v>283</v>
      </c>
      <c r="F813" s="10" t="s">
        <v>284</v>
      </c>
      <c r="G813" s="11" t="s">
        <v>285</v>
      </c>
      <c r="H813" s="10" t="s">
        <v>284</v>
      </c>
      <c r="I813" s="5">
        <v>33390</v>
      </c>
      <c r="J813" s="24">
        <f t="shared" si="99"/>
        <v>36729</v>
      </c>
      <c r="K813" s="24">
        <f t="shared" si="100"/>
        <v>40068</v>
      </c>
      <c r="L813" s="24">
        <f t="shared" si="101"/>
        <v>43407</v>
      </c>
      <c r="M813" s="24">
        <f t="shared" si="102"/>
        <v>46746</v>
      </c>
      <c r="N813" s="24">
        <f t="shared" si="103"/>
        <v>48415</v>
      </c>
      <c r="O813" s="6" t="s">
        <v>8475</v>
      </c>
      <c r="P813" s="6" t="s">
        <v>8360</v>
      </c>
      <c r="Q813" s="6" t="s">
        <v>33</v>
      </c>
      <c r="R813" s="44"/>
      <c r="S813" s="25"/>
      <c r="T813" s="25" t="str">
        <f t="shared" si="104"/>
        <v/>
      </c>
      <c r="U813" s="25"/>
      <c r="V813" s="78"/>
      <c r="W813" s="25"/>
    </row>
    <row r="814" spans="1:27" ht="150" x14ac:dyDescent="0.2">
      <c r="A814" s="24">
        <v>812</v>
      </c>
      <c r="B814" s="8" t="s">
        <v>111</v>
      </c>
      <c r="C814" s="8" t="s">
        <v>112</v>
      </c>
      <c r="D814" s="8" t="s">
        <v>111</v>
      </c>
      <c r="E814" s="9" t="s">
        <v>271</v>
      </c>
      <c r="F814" s="10" t="s">
        <v>272</v>
      </c>
      <c r="G814" s="9" t="s">
        <v>273</v>
      </c>
      <c r="H814" s="10" t="s">
        <v>272</v>
      </c>
      <c r="I814" s="5">
        <v>19845</v>
      </c>
      <c r="J814" s="24">
        <f t="shared" si="99"/>
        <v>21829</v>
      </c>
      <c r="K814" s="24">
        <f t="shared" si="100"/>
        <v>23814</v>
      </c>
      <c r="L814" s="24">
        <f t="shared" si="101"/>
        <v>25798</v>
      </c>
      <c r="M814" s="24">
        <f t="shared" si="102"/>
        <v>27783</v>
      </c>
      <c r="N814" s="24">
        <f t="shared" si="103"/>
        <v>28775</v>
      </c>
      <c r="O814" s="6" t="s">
        <v>8475</v>
      </c>
      <c r="P814" s="6" t="s">
        <v>8360</v>
      </c>
      <c r="Q814" s="6" t="s">
        <v>33</v>
      </c>
      <c r="R814" s="44"/>
      <c r="S814" s="25"/>
      <c r="T814" s="25" t="str">
        <f t="shared" si="104"/>
        <v/>
      </c>
      <c r="U814" s="25"/>
      <c r="V814" s="78"/>
      <c r="W814" s="25"/>
    </row>
    <row r="815" spans="1:27" ht="150" x14ac:dyDescent="0.2">
      <c r="A815" s="24">
        <v>813</v>
      </c>
      <c r="B815" s="8" t="s">
        <v>111</v>
      </c>
      <c r="C815" s="8" t="s">
        <v>112</v>
      </c>
      <c r="D815" s="8" t="s">
        <v>111</v>
      </c>
      <c r="E815" s="9" t="s">
        <v>341</v>
      </c>
      <c r="F815" s="10" t="s">
        <v>342</v>
      </c>
      <c r="G815" s="9" t="s">
        <v>343</v>
      </c>
      <c r="H815" s="10" t="s">
        <v>344</v>
      </c>
      <c r="I815" s="5">
        <v>94710</v>
      </c>
      <c r="J815" s="24">
        <f t="shared" si="99"/>
        <v>104181</v>
      </c>
      <c r="K815" s="24">
        <f t="shared" si="100"/>
        <v>113652</v>
      </c>
      <c r="L815" s="24">
        <f t="shared" si="101"/>
        <v>123123</v>
      </c>
      <c r="M815" s="24">
        <f t="shared" si="102"/>
        <v>132594</v>
      </c>
      <c r="N815" s="24">
        <f t="shared" si="103"/>
        <v>137329</v>
      </c>
      <c r="O815" s="6" t="s">
        <v>8475</v>
      </c>
      <c r="P815" s="6" t="s">
        <v>8360</v>
      </c>
      <c r="Q815" s="6" t="s">
        <v>33</v>
      </c>
      <c r="R815" s="44"/>
      <c r="S815" s="25"/>
      <c r="T815" s="25" t="str">
        <f t="shared" si="104"/>
        <v>YES</v>
      </c>
      <c r="U815" s="25"/>
      <c r="V815" s="78"/>
      <c r="W815" s="25"/>
    </row>
    <row r="816" spans="1:27" ht="150" x14ac:dyDescent="0.2">
      <c r="A816" s="24">
        <v>814</v>
      </c>
      <c r="B816" s="8" t="s">
        <v>111</v>
      </c>
      <c r="C816" s="8" t="s">
        <v>112</v>
      </c>
      <c r="D816" s="8" t="s">
        <v>111</v>
      </c>
      <c r="E816" s="9" t="s">
        <v>256</v>
      </c>
      <c r="F816" s="12" t="s">
        <v>257</v>
      </c>
      <c r="G816" s="9" t="s">
        <v>258</v>
      </c>
      <c r="H816" s="12" t="s">
        <v>257</v>
      </c>
      <c r="I816" s="5">
        <v>17745</v>
      </c>
      <c r="J816" s="24">
        <f t="shared" si="99"/>
        <v>19519</v>
      </c>
      <c r="K816" s="24">
        <f t="shared" si="100"/>
        <v>21294</v>
      </c>
      <c r="L816" s="24">
        <f t="shared" si="101"/>
        <v>23068</v>
      </c>
      <c r="M816" s="24">
        <f t="shared" si="102"/>
        <v>24843</v>
      </c>
      <c r="N816" s="24">
        <f t="shared" si="103"/>
        <v>25730</v>
      </c>
      <c r="O816" s="6" t="s">
        <v>8475</v>
      </c>
      <c r="P816" s="6" t="s">
        <v>8360</v>
      </c>
      <c r="Q816" s="6" t="s">
        <v>33</v>
      </c>
      <c r="R816" s="44"/>
      <c r="S816" s="25"/>
      <c r="T816" s="25" t="str">
        <f t="shared" si="104"/>
        <v/>
      </c>
      <c r="U816" s="25"/>
      <c r="V816" s="78"/>
      <c r="W816" s="25"/>
    </row>
    <row r="817" spans="1:27" ht="150" x14ac:dyDescent="0.2">
      <c r="A817" s="24">
        <v>815</v>
      </c>
      <c r="B817" s="8" t="s">
        <v>111</v>
      </c>
      <c r="C817" s="8" t="s">
        <v>112</v>
      </c>
      <c r="D817" s="8" t="s">
        <v>111</v>
      </c>
      <c r="E817" s="9" t="s">
        <v>262</v>
      </c>
      <c r="F817" s="10" t="s">
        <v>263</v>
      </c>
      <c r="G817" s="9" t="s">
        <v>264</v>
      </c>
      <c r="H817" s="10" t="s">
        <v>263</v>
      </c>
      <c r="I817" s="5">
        <v>19845</v>
      </c>
      <c r="J817" s="24">
        <f t="shared" si="99"/>
        <v>21829</v>
      </c>
      <c r="K817" s="24">
        <f t="shared" si="100"/>
        <v>23814</v>
      </c>
      <c r="L817" s="24">
        <f t="shared" si="101"/>
        <v>25798</v>
      </c>
      <c r="M817" s="24">
        <f t="shared" si="102"/>
        <v>27783</v>
      </c>
      <c r="N817" s="24">
        <f t="shared" si="103"/>
        <v>28775</v>
      </c>
      <c r="O817" s="6" t="s">
        <v>8475</v>
      </c>
      <c r="P817" s="6" t="s">
        <v>8360</v>
      </c>
      <c r="Q817" s="6" t="s">
        <v>33</v>
      </c>
      <c r="R817" s="44"/>
      <c r="S817" s="25"/>
      <c r="T817" s="25" t="str">
        <f t="shared" si="104"/>
        <v/>
      </c>
      <c r="U817" s="25"/>
      <c r="V817" s="78"/>
      <c r="W817" s="25"/>
    </row>
    <row r="818" spans="1:27" ht="150" x14ac:dyDescent="0.2">
      <c r="A818" s="24">
        <v>816</v>
      </c>
      <c r="B818" s="8" t="s">
        <v>111</v>
      </c>
      <c r="C818" s="8" t="s">
        <v>112</v>
      </c>
      <c r="D818" s="8" t="s">
        <v>111</v>
      </c>
      <c r="E818" s="9" t="s">
        <v>289</v>
      </c>
      <c r="F818" s="111" t="s">
        <v>8141</v>
      </c>
      <c r="G818" s="9" t="s">
        <v>293</v>
      </c>
      <c r="H818" s="10" t="s">
        <v>292</v>
      </c>
      <c r="I818" s="5">
        <v>325815</v>
      </c>
      <c r="J818" s="24">
        <f t="shared" si="99"/>
        <v>358396</v>
      </c>
      <c r="K818" s="24">
        <f t="shared" si="100"/>
        <v>390978</v>
      </c>
      <c r="L818" s="24">
        <f t="shared" si="101"/>
        <v>423559</v>
      </c>
      <c r="M818" s="24">
        <f t="shared" si="102"/>
        <v>456141</v>
      </c>
      <c r="N818" s="24">
        <f t="shared" si="103"/>
        <v>472431</v>
      </c>
      <c r="O818" s="6" t="s">
        <v>8475</v>
      </c>
      <c r="P818" s="6" t="s">
        <v>8360</v>
      </c>
      <c r="Q818" s="6" t="s">
        <v>33</v>
      </c>
      <c r="R818" s="44"/>
      <c r="S818" s="25"/>
      <c r="T818" s="25" t="str">
        <f t="shared" si="104"/>
        <v>YES</v>
      </c>
      <c r="U818" s="25"/>
      <c r="V818" s="78"/>
      <c r="W818" s="25"/>
      <c r="X818" s="65" t="s">
        <v>8025</v>
      </c>
      <c r="Z818" s="3" t="s">
        <v>8292</v>
      </c>
      <c r="AA818" s="3" t="s">
        <v>8292</v>
      </c>
    </row>
    <row r="819" spans="1:27" ht="150" x14ac:dyDescent="0.2">
      <c r="A819" s="24">
        <v>817</v>
      </c>
      <c r="B819" s="8" t="s">
        <v>111</v>
      </c>
      <c r="C819" s="8" t="s">
        <v>112</v>
      </c>
      <c r="D819" s="8" t="s">
        <v>111</v>
      </c>
      <c r="E819" s="9" t="s">
        <v>289</v>
      </c>
      <c r="F819" s="111" t="s">
        <v>8141</v>
      </c>
      <c r="G819" s="9" t="s">
        <v>291</v>
      </c>
      <c r="H819" s="10" t="s">
        <v>290</v>
      </c>
      <c r="I819" s="5">
        <v>305550</v>
      </c>
      <c r="J819" s="24">
        <f t="shared" si="99"/>
        <v>336105</v>
      </c>
      <c r="K819" s="24">
        <f t="shared" si="100"/>
        <v>366660</v>
      </c>
      <c r="L819" s="24">
        <f t="shared" si="101"/>
        <v>397215</v>
      </c>
      <c r="M819" s="24">
        <f t="shared" si="102"/>
        <v>427770</v>
      </c>
      <c r="N819" s="24">
        <f t="shared" si="103"/>
        <v>443047</v>
      </c>
      <c r="O819" s="6" t="s">
        <v>8475</v>
      </c>
      <c r="P819" s="6" t="s">
        <v>8360</v>
      </c>
      <c r="Q819" s="6" t="s">
        <v>33</v>
      </c>
      <c r="R819" s="44"/>
      <c r="S819" s="25"/>
      <c r="T819" s="25" t="str">
        <f t="shared" si="104"/>
        <v>YES</v>
      </c>
      <c r="U819" s="25"/>
      <c r="V819" s="78"/>
      <c r="W819" s="25"/>
      <c r="X819" s="65" t="s">
        <v>8024</v>
      </c>
      <c r="Z819" s="3" t="s">
        <v>8292</v>
      </c>
      <c r="AA819" s="3" t="s">
        <v>8292</v>
      </c>
    </row>
    <row r="820" spans="1:27" ht="150" x14ac:dyDescent="0.2">
      <c r="A820" s="24">
        <v>818</v>
      </c>
      <c r="B820" s="8" t="s">
        <v>111</v>
      </c>
      <c r="C820" s="8" t="s">
        <v>112</v>
      </c>
      <c r="D820" s="8" t="s">
        <v>111</v>
      </c>
      <c r="E820" s="9" t="s">
        <v>243</v>
      </c>
      <c r="F820" s="12" t="s">
        <v>244</v>
      </c>
      <c r="G820" s="9" t="s">
        <v>245</v>
      </c>
      <c r="H820" s="12" t="s">
        <v>244</v>
      </c>
      <c r="I820" s="5">
        <v>87990</v>
      </c>
      <c r="J820" s="24">
        <f t="shared" si="99"/>
        <v>96789</v>
      </c>
      <c r="K820" s="24">
        <f t="shared" si="100"/>
        <v>105588</v>
      </c>
      <c r="L820" s="24">
        <f t="shared" si="101"/>
        <v>114387</v>
      </c>
      <c r="M820" s="24">
        <f t="shared" si="102"/>
        <v>123186</v>
      </c>
      <c r="N820" s="24">
        <f t="shared" si="103"/>
        <v>127585</v>
      </c>
      <c r="O820" s="6" t="s">
        <v>8475</v>
      </c>
      <c r="P820" s="6" t="s">
        <v>8360</v>
      </c>
      <c r="Q820" s="6" t="s">
        <v>33</v>
      </c>
      <c r="R820" s="44"/>
      <c r="S820" s="25"/>
      <c r="T820" s="25" t="str">
        <f t="shared" si="104"/>
        <v>YES</v>
      </c>
      <c r="U820" s="25"/>
      <c r="V820" s="78"/>
      <c r="W820" s="25"/>
    </row>
    <row r="821" spans="1:27" ht="150" x14ac:dyDescent="0.2">
      <c r="A821" s="24">
        <v>819</v>
      </c>
      <c r="B821" s="8" t="s">
        <v>111</v>
      </c>
      <c r="C821" s="8" t="s">
        <v>112</v>
      </c>
      <c r="D821" s="8" t="s">
        <v>111</v>
      </c>
      <c r="E821" s="9" t="s">
        <v>212</v>
      </c>
      <c r="F821" s="10" t="s">
        <v>213</v>
      </c>
      <c r="G821" s="9" t="s">
        <v>214</v>
      </c>
      <c r="H821" s="10" t="s">
        <v>213</v>
      </c>
      <c r="I821" s="5">
        <v>57330</v>
      </c>
      <c r="J821" s="24">
        <f t="shared" si="99"/>
        <v>63063</v>
      </c>
      <c r="K821" s="24">
        <f t="shared" si="100"/>
        <v>68796</v>
      </c>
      <c r="L821" s="24">
        <f t="shared" si="101"/>
        <v>74529</v>
      </c>
      <c r="M821" s="24">
        <f t="shared" si="102"/>
        <v>80262</v>
      </c>
      <c r="N821" s="24">
        <f t="shared" si="103"/>
        <v>83128</v>
      </c>
      <c r="O821" s="6" t="s">
        <v>8475</v>
      </c>
      <c r="P821" s="6" t="s">
        <v>8360</v>
      </c>
      <c r="Q821" s="6" t="s">
        <v>33</v>
      </c>
      <c r="R821" s="44"/>
      <c r="S821" s="25"/>
      <c r="T821" s="25" t="str">
        <f t="shared" si="104"/>
        <v/>
      </c>
      <c r="U821" s="25"/>
      <c r="V821" s="78"/>
      <c r="W821" s="25"/>
    </row>
    <row r="822" spans="1:27" ht="150" x14ac:dyDescent="0.2">
      <c r="A822" s="24">
        <v>820</v>
      </c>
      <c r="B822" s="8" t="s">
        <v>111</v>
      </c>
      <c r="C822" s="8" t="s">
        <v>112</v>
      </c>
      <c r="D822" s="8" t="s">
        <v>111</v>
      </c>
      <c r="E822" s="9" t="s">
        <v>360</v>
      </c>
      <c r="F822" s="10" t="s">
        <v>361</v>
      </c>
      <c r="G822" s="9" t="s">
        <v>362</v>
      </c>
      <c r="H822" s="10" t="s">
        <v>363</v>
      </c>
      <c r="I822" s="5">
        <v>63000</v>
      </c>
      <c r="J822" s="24">
        <f t="shared" si="99"/>
        <v>69300</v>
      </c>
      <c r="K822" s="24">
        <f t="shared" si="100"/>
        <v>75600</v>
      </c>
      <c r="L822" s="24">
        <f t="shared" si="101"/>
        <v>81900</v>
      </c>
      <c r="M822" s="24">
        <f t="shared" si="102"/>
        <v>88200</v>
      </c>
      <c r="N822" s="24">
        <f t="shared" si="103"/>
        <v>91350</v>
      </c>
      <c r="O822" s="6" t="s">
        <v>8475</v>
      </c>
      <c r="P822" s="6" t="s">
        <v>8360</v>
      </c>
      <c r="Q822" s="6" t="s">
        <v>33</v>
      </c>
      <c r="R822" s="44"/>
      <c r="S822" s="25"/>
      <c r="T822" s="25" t="str">
        <f t="shared" si="104"/>
        <v/>
      </c>
      <c r="U822" s="25"/>
      <c r="V822" s="78"/>
      <c r="W822" s="25"/>
    </row>
    <row r="823" spans="1:27" ht="150" x14ac:dyDescent="0.2">
      <c r="A823" s="24">
        <v>821</v>
      </c>
      <c r="B823" s="8" t="s">
        <v>111</v>
      </c>
      <c r="C823" s="8" t="s">
        <v>112</v>
      </c>
      <c r="D823" s="8" t="s">
        <v>111</v>
      </c>
      <c r="E823" s="9" t="s">
        <v>360</v>
      </c>
      <c r="F823" s="10" t="s">
        <v>361</v>
      </c>
      <c r="G823" s="9" t="s">
        <v>364</v>
      </c>
      <c r="H823" s="10" t="s">
        <v>365</v>
      </c>
      <c r="I823" s="5">
        <v>54075</v>
      </c>
      <c r="J823" s="24">
        <f t="shared" si="99"/>
        <v>59482</v>
      </c>
      <c r="K823" s="24">
        <f t="shared" si="100"/>
        <v>64890</v>
      </c>
      <c r="L823" s="24">
        <f t="shared" si="101"/>
        <v>70297</v>
      </c>
      <c r="M823" s="24">
        <f t="shared" si="102"/>
        <v>75705</v>
      </c>
      <c r="N823" s="24">
        <f t="shared" si="103"/>
        <v>78408</v>
      </c>
      <c r="O823" s="6" t="s">
        <v>8475</v>
      </c>
      <c r="P823" s="6" t="s">
        <v>8360</v>
      </c>
      <c r="Q823" s="6" t="s">
        <v>33</v>
      </c>
      <c r="R823" s="44"/>
      <c r="S823" s="25"/>
      <c r="T823" s="25" t="str">
        <f t="shared" si="104"/>
        <v/>
      </c>
      <c r="U823" s="25"/>
      <c r="V823" s="78"/>
      <c r="W823" s="25"/>
    </row>
    <row r="824" spans="1:27" ht="150" x14ac:dyDescent="0.2">
      <c r="A824" s="24">
        <v>822</v>
      </c>
      <c r="B824" s="8" t="s">
        <v>111</v>
      </c>
      <c r="C824" s="8" t="s">
        <v>112</v>
      </c>
      <c r="D824" s="8" t="s">
        <v>111</v>
      </c>
      <c r="E824" s="9" t="s">
        <v>366</v>
      </c>
      <c r="F824" s="10" t="s">
        <v>367</v>
      </c>
      <c r="G824" s="9" t="s">
        <v>368</v>
      </c>
      <c r="H824" s="10" t="s">
        <v>367</v>
      </c>
      <c r="I824" s="5">
        <v>99435</v>
      </c>
      <c r="J824" s="24">
        <f t="shared" si="99"/>
        <v>109378</v>
      </c>
      <c r="K824" s="24">
        <f t="shared" si="100"/>
        <v>119322</v>
      </c>
      <c r="L824" s="24">
        <f t="shared" si="101"/>
        <v>129265</v>
      </c>
      <c r="M824" s="24">
        <f t="shared" si="102"/>
        <v>139209</v>
      </c>
      <c r="N824" s="24">
        <f t="shared" si="103"/>
        <v>144180</v>
      </c>
      <c r="O824" s="6" t="s">
        <v>8475</v>
      </c>
      <c r="P824" s="6" t="s">
        <v>8360</v>
      </c>
      <c r="Q824" s="6" t="s">
        <v>33</v>
      </c>
      <c r="R824" s="44"/>
      <c r="S824" s="25"/>
      <c r="T824" s="25" t="str">
        <f t="shared" si="104"/>
        <v>YES</v>
      </c>
      <c r="U824" s="25"/>
      <c r="V824" s="78"/>
      <c r="W824" s="25"/>
    </row>
    <row r="825" spans="1:27" ht="150" x14ac:dyDescent="0.2">
      <c r="A825" s="24">
        <v>823</v>
      </c>
      <c r="B825" s="8" t="s">
        <v>111</v>
      </c>
      <c r="C825" s="8" t="s">
        <v>112</v>
      </c>
      <c r="D825" s="8" t="s">
        <v>111</v>
      </c>
      <c r="E825" s="9" t="s">
        <v>354</v>
      </c>
      <c r="F825" s="10" t="s">
        <v>355</v>
      </c>
      <c r="G825" s="9" t="s">
        <v>356</v>
      </c>
      <c r="H825" s="10" t="s">
        <v>355</v>
      </c>
      <c r="I825" s="5">
        <v>18480</v>
      </c>
      <c r="J825" s="24">
        <f t="shared" si="99"/>
        <v>20328</v>
      </c>
      <c r="K825" s="24">
        <f t="shared" si="100"/>
        <v>22176</v>
      </c>
      <c r="L825" s="24">
        <f t="shared" si="101"/>
        <v>24024</v>
      </c>
      <c r="M825" s="24">
        <f t="shared" si="102"/>
        <v>25872</v>
      </c>
      <c r="N825" s="24">
        <f t="shared" si="103"/>
        <v>26796</v>
      </c>
      <c r="O825" s="6" t="s">
        <v>8475</v>
      </c>
      <c r="P825" s="6" t="s">
        <v>8360</v>
      </c>
      <c r="Q825" s="6" t="s">
        <v>33</v>
      </c>
      <c r="R825" s="44"/>
      <c r="S825" s="25"/>
      <c r="T825" s="25" t="str">
        <f t="shared" si="104"/>
        <v/>
      </c>
      <c r="U825" s="25"/>
      <c r="V825" s="78"/>
      <c r="W825" s="25"/>
    </row>
    <row r="826" spans="1:27" ht="150" x14ac:dyDescent="0.2">
      <c r="A826" s="24">
        <v>824</v>
      </c>
      <c r="B826" s="8" t="s">
        <v>111</v>
      </c>
      <c r="C826" s="8" t="s">
        <v>112</v>
      </c>
      <c r="D826" s="8" t="s">
        <v>111</v>
      </c>
      <c r="E826" s="9" t="s">
        <v>420</v>
      </c>
      <c r="F826" s="10" t="s">
        <v>421</v>
      </c>
      <c r="G826" s="9" t="s">
        <v>422</v>
      </c>
      <c r="H826" s="10" t="s">
        <v>423</v>
      </c>
      <c r="I826" s="5">
        <v>94605</v>
      </c>
      <c r="J826" s="24">
        <f t="shared" si="99"/>
        <v>104065</v>
      </c>
      <c r="K826" s="24">
        <f t="shared" si="100"/>
        <v>113526</v>
      </c>
      <c r="L826" s="24">
        <f t="shared" si="101"/>
        <v>122986</v>
      </c>
      <c r="M826" s="24">
        <f t="shared" si="102"/>
        <v>132447</v>
      </c>
      <c r="N826" s="24">
        <f t="shared" si="103"/>
        <v>137177</v>
      </c>
      <c r="O826" s="6" t="s">
        <v>8475</v>
      </c>
      <c r="P826" s="6" t="s">
        <v>8360</v>
      </c>
      <c r="Q826" s="6" t="s">
        <v>33</v>
      </c>
      <c r="R826" s="44"/>
      <c r="S826" s="25"/>
      <c r="T826" s="25" t="str">
        <f t="shared" si="104"/>
        <v>YES</v>
      </c>
      <c r="U826" s="25"/>
      <c r="V826" s="78"/>
      <c r="W826" s="25"/>
    </row>
    <row r="827" spans="1:27" ht="150" x14ac:dyDescent="0.2">
      <c r="A827" s="24">
        <v>825</v>
      </c>
      <c r="B827" s="8" t="s">
        <v>111</v>
      </c>
      <c r="C827" s="8" t="s">
        <v>112</v>
      </c>
      <c r="D827" s="8" t="s">
        <v>111</v>
      </c>
      <c r="E827" s="9" t="s">
        <v>147</v>
      </c>
      <c r="F827" s="10" t="s">
        <v>148</v>
      </c>
      <c r="G827" s="9" t="s">
        <v>149</v>
      </c>
      <c r="H827" s="10" t="s">
        <v>148</v>
      </c>
      <c r="I827" s="5">
        <v>17535</v>
      </c>
      <c r="J827" s="24">
        <f t="shared" si="99"/>
        <v>19288</v>
      </c>
      <c r="K827" s="24">
        <f t="shared" si="100"/>
        <v>21042</v>
      </c>
      <c r="L827" s="24">
        <f t="shared" si="101"/>
        <v>22795</v>
      </c>
      <c r="M827" s="24">
        <f t="shared" si="102"/>
        <v>24549</v>
      </c>
      <c r="N827" s="24">
        <f t="shared" si="103"/>
        <v>25425</v>
      </c>
      <c r="O827" s="6" t="s">
        <v>8475</v>
      </c>
      <c r="P827" s="6" t="s">
        <v>8360</v>
      </c>
      <c r="Q827" s="6" t="s">
        <v>33</v>
      </c>
      <c r="R827" s="44"/>
      <c r="S827" s="25"/>
      <c r="T827" s="25" t="str">
        <f t="shared" si="104"/>
        <v/>
      </c>
      <c r="U827" s="25"/>
      <c r="V827" s="78"/>
      <c r="W827" s="25"/>
    </row>
    <row r="828" spans="1:27" ht="150" x14ac:dyDescent="0.2">
      <c r="A828" s="24">
        <v>826</v>
      </c>
      <c r="B828" s="8" t="s">
        <v>111</v>
      </c>
      <c r="C828" s="8" t="s">
        <v>112</v>
      </c>
      <c r="D828" s="8" t="s">
        <v>111</v>
      </c>
      <c r="E828" s="9" t="s">
        <v>144</v>
      </c>
      <c r="F828" s="10" t="s">
        <v>145</v>
      </c>
      <c r="G828" s="9" t="s">
        <v>146</v>
      </c>
      <c r="H828" s="10" t="s">
        <v>145</v>
      </c>
      <c r="I828" s="5">
        <v>15330</v>
      </c>
      <c r="J828" s="24">
        <f t="shared" si="99"/>
        <v>16863</v>
      </c>
      <c r="K828" s="24">
        <f t="shared" si="100"/>
        <v>18396</v>
      </c>
      <c r="L828" s="24">
        <f t="shared" si="101"/>
        <v>19929</v>
      </c>
      <c r="M828" s="24">
        <f t="shared" si="102"/>
        <v>21462</v>
      </c>
      <c r="N828" s="24">
        <f t="shared" si="103"/>
        <v>22228</v>
      </c>
      <c r="O828" s="6" t="s">
        <v>8475</v>
      </c>
      <c r="P828" s="6" t="s">
        <v>8360</v>
      </c>
      <c r="Q828" s="6" t="s">
        <v>33</v>
      </c>
      <c r="R828" s="44"/>
      <c r="S828" s="25"/>
      <c r="T828" s="25" t="str">
        <f t="shared" si="104"/>
        <v/>
      </c>
      <c r="U828" s="25"/>
      <c r="V828" s="78"/>
      <c r="W828" s="25"/>
    </row>
    <row r="829" spans="1:27" ht="150" x14ac:dyDescent="0.2">
      <c r="A829" s="24">
        <v>827</v>
      </c>
      <c r="B829" s="8" t="s">
        <v>111</v>
      </c>
      <c r="C829" s="8" t="s">
        <v>112</v>
      </c>
      <c r="D829" s="8" t="s">
        <v>111</v>
      </c>
      <c r="E829" s="9" t="s">
        <v>378</v>
      </c>
      <c r="F829" s="10" t="s">
        <v>379</v>
      </c>
      <c r="G829" s="9" t="s">
        <v>380</v>
      </c>
      <c r="H829" s="10" t="s">
        <v>379</v>
      </c>
      <c r="I829" s="5">
        <v>11970</v>
      </c>
      <c r="J829" s="24">
        <f t="shared" si="99"/>
        <v>13167</v>
      </c>
      <c r="K829" s="24">
        <f t="shared" si="100"/>
        <v>14364</v>
      </c>
      <c r="L829" s="24">
        <f t="shared" si="101"/>
        <v>15561</v>
      </c>
      <c r="M829" s="24">
        <f t="shared" si="102"/>
        <v>16758</v>
      </c>
      <c r="N829" s="24">
        <f t="shared" si="103"/>
        <v>17356</v>
      </c>
      <c r="O829" s="6" t="s">
        <v>8475</v>
      </c>
      <c r="P829" s="6" t="s">
        <v>8360</v>
      </c>
      <c r="Q829" s="6" t="s">
        <v>33</v>
      </c>
      <c r="R829" s="44"/>
      <c r="S829" s="25"/>
      <c r="T829" s="25" t="str">
        <f t="shared" si="104"/>
        <v/>
      </c>
      <c r="U829" s="25"/>
      <c r="V829" s="78"/>
      <c r="W829" s="25"/>
    </row>
    <row r="830" spans="1:27" ht="150" x14ac:dyDescent="0.2">
      <c r="A830" s="24">
        <v>828</v>
      </c>
      <c r="B830" s="8" t="s">
        <v>111</v>
      </c>
      <c r="C830" s="8" t="s">
        <v>112</v>
      </c>
      <c r="D830" s="8" t="s">
        <v>111</v>
      </c>
      <c r="E830" s="9" t="s">
        <v>393</v>
      </c>
      <c r="F830" s="10" t="s">
        <v>394</v>
      </c>
      <c r="G830" s="9" t="s">
        <v>395</v>
      </c>
      <c r="H830" s="10" t="s">
        <v>394</v>
      </c>
      <c r="I830" s="5">
        <v>38640</v>
      </c>
      <c r="J830" s="24">
        <f t="shared" si="99"/>
        <v>42504</v>
      </c>
      <c r="K830" s="24">
        <f t="shared" si="100"/>
        <v>46368</v>
      </c>
      <c r="L830" s="24">
        <f t="shared" si="101"/>
        <v>50232</v>
      </c>
      <c r="M830" s="24">
        <f t="shared" si="102"/>
        <v>54096</v>
      </c>
      <c r="N830" s="24">
        <f t="shared" si="103"/>
        <v>56028</v>
      </c>
      <c r="O830" s="6" t="s">
        <v>8475</v>
      </c>
      <c r="P830" s="6" t="s">
        <v>8360</v>
      </c>
      <c r="Q830" s="6" t="s">
        <v>33</v>
      </c>
      <c r="R830" s="44"/>
      <c r="S830" s="25"/>
      <c r="T830" s="25" t="str">
        <f t="shared" si="104"/>
        <v/>
      </c>
      <c r="U830" s="25"/>
      <c r="V830" s="78"/>
      <c r="W830" s="25"/>
    </row>
    <row r="831" spans="1:27" ht="150" x14ac:dyDescent="0.2">
      <c r="A831" s="24">
        <v>829</v>
      </c>
      <c r="B831" s="8" t="s">
        <v>111</v>
      </c>
      <c r="C831" s="8" t="s">
        <v>112</v>
      </c>
      <c r="D831" s="8" t="s">
        <v>111</v>
      </c>
      <c r="E831" s="9" t="s">
        <v>390</v>
      </c>
      <c r="F831" s="10" t="s">
        <v>391</v>
      </c>
      <c r="G831" s="9" t="s">
        <v>392</v>
      </c>
      <c r="H831" s="10" t="s">
        <v>391</v>
      </c>
      <c r="I831" s="5">
        <v>11235</v>
      </c>
      <c r="J831" s="24">
        <f t="shared" si="99"/>
        <v>12358</v>
      </c>
      <c r="K831" s="24">
        <f t="shared" si="100"/>
        <v>13482</v>
      </c>
      <c r="L831" s="24">
        <f t="shared" si="101"/>
        <v>14605</v>
      </c>
      <c r="M831" s="24">
        <f t="shared" si="102"/>
        <v>15729</v>
      </c>
      <c r="N831" s="24">
        <f t="shared" si="103"/>
        <v>16290</v>
      </c>
      <c r="O831" s="6" t="s">
        <v>8475</v>
      </c>
      <c r="P831" s="6" t="s">
        <v>8360</v>
      </c>
      <c r="Q831" s="6" t="s">
        <v>33</v>
      </c>
      <c r="R831" s="44"/>
      <c r="S831" s="25"/>
      <c r="T831" s="25" t="str">
        <f t="shared" si="104"/>
        <v/>
      </c>
      <c r="U831" s="25"/>
      <c r="V831" s="78"/>
      <c r="W831" s="25"/>
    </row>
    <row r="832" spans="1:27" ht="150" x14ac:dyDescent="0.2">
      <c r="A832" s="24">
        <v>830</v>
      </c>
      <c r="B832" s="8" t="s">
        <v>111</v>
      </c>
      <c r="C832" s="8" t="s">
        <v>112</v>
      </c>
      <c r="D832" s="8" t="s">
        <v>111</v>
      </c>
      <c r="E832" s="9" t="s">
        <v>405</v>
      </c>
      <c r="F832" s="12" t="s">
        <v>406</v>
      </c>
      <c r="G832" s="9" t="s">
        <v>407</v>
      </c>
      <c r="H832" s="12" t="s">
        <v>406</v>
      </c>
      <c r="I832" s="5">
        <v>23835</v>
      </c>
      <c r="J832" s="24">
        <f t="shared" si="99"/>
        <v>26218</v>
      </c>
      <c r="K832" s="24">
        <f t="shared" si="100"/>
        <v>28602</v>
      </c>
      <c r="L832" s="24">
        <f t="shared" si="101"/>
        <v>30985</v>
      </c>
      <c r="M832" s="24">
        <f t="shared" si="102"/>
        <v>33369</v>
      </c>
      <c r="N832" s="24">
        <f t="shared" si="103"/>
        <v>34560</v>
      </c>
      <c r="O832" s="6" t="s">
        <v>8475</v>
      </c>
      <c r="P832" s="6" t="s">
        <v>8360</v>
      </c>
      <c r="Q832" s="6" t="s">
        <v>33</v>
      </c>
      <c r="R832" s="44"/>
      <c r="S832" s="25"/>
      <c r="T832" s="25" t="str">
        <f t="shared" si="104"/>
        <v/>
      </c>
      <c r="U832" s="25"/>
      <c r="V832" s="78"/>
      <c r="W832" s="25"/>
    </row>
    <row r="833" spans="1:23" ht="150" x14ac:dyDescent="0.2">
      <c r="A833" s="24">
        <v>831</v>
      </c>
      <c r="B833" s="8" t="s">
        <v>111</v>
      </c>
      <c r="C833" s="8" t="s">
        <v>112</v>
      </c>
      <c r="D833" s="8" t="s">
        <v>111</v>
      </c>
      <c r="E833" s="9" t="s">
        <v>399</v>
      </c>
      <c r="F833" s="12" t="s">
        <v>400</v>
      </c>
      <c r="G833" s="9" t="s">
        <v>401</v>
      </c>
      <c r="H833" s="12" t="s">
        <v>400</v>
      </c>
      <c r="I833" s="5">
        <v>16170</v>
      </c>
      <c r="J833" s="24">
        <f t="shared" si="99"/>
        <v>17787</v>
      </c>
      <c r="K833" s="24">
        <f t="shared" si="100"/>
        <v>19404</v>
      </c>
      <c r="L833" s="24">
        <f t="shared" si="101"/>
        <v>21021</v>
      </c>
      <c r="M833" s="24">
        <f t="shared" si="102"/>
        <v>22638</v>
      </c>
      <c r="N833" s="24">
        <f t="shared" si="103"/>
        <v>23446</v>
      </c>
      <c r="O833" s="6" t="s">
        <v>8475</v>
      </c>
      <c r="P833" s="6" t="s">
        <v>8360</v>
      </c>
      <c r="Q833" s="6" t="s">
        <v>33</v>
      </c>
      <c r="R833" s="44"/>
      <c r="S833" s="25"/>
      <c r="T833" s="25" t="str">
        <f t="shared" si="104"/>
        <v/>
      </c>
      <c r="U833" s="25"/>
      <c r="V833" s="78"/>
      <c r="W833" s="25"/>
    </row>
    <row r="834" spans="1:23" ht="150" x14ac:dyDescent="0.2">
      <c r="A834" s="24">
        <v>832</v>
      </c>
      <c r="B834" s="8" t="s">
        <v>111</v>
      </c>
      <c r="C834" s="8" t="s">
        <v>112</v>
      </c>
      <c r="D834" s="8" t="s">
        <v>111</v>
      </c>
      <c r="E834" s="9" t="s">
        <v>195</v>
      </c>
      <c r="F834" s="10" t="s">
        <v>196</v>
      </c>
      <c r="G834" s="9" t="s">
        <v>197</v>
      </c>
      <c r="H834" s="10" t="s">
        <v>196</v>
      </c>
      <c r="I834" s="5">
        <v>51555</v>
      </c>
      <c r="J834" s="24">
        <f t="shared" si="99"/>
        <v>56710</v>
      </c>
      <c r="K834" s="24">
        <f t="shared" si="100"/>
        <v>61866</v>
      </c>
      <c r="L834" s="24">
        <f t="shared" si="101"/>
        <v>67021</v>
      </c>
      <c r="M834" s="24">
        <f t="shared" si="102"/>
        <v>72177</v>
      </c>
      <c r="N834" s="24">
        <f t="shared" si="103"/>
        <v>74754</v>
      </c>
      <c r="O834" s="6" t="s">
        <v>8475</v>
      </c>
      <c r="P834" s="6" t="s">
        <v>8360</v>
      </c>
      <c r="Q834" s="6" t="s">
        <v>33</v>
      </c>
      <c r="R834" s="44"/>
      <c r="S834" s="25"/>
      <c r="T834" s="25" t="str">
        <f t="shared" si="104"/>
        <v/>
      </c>
      <c r="U834" s="25"/>
      <c r="V834" s="78"/>
      <c r="W834" s="25"/>
    </row>
    <row r="835" spans="1:23" ht="150" x14ac:dyDescent="0.2">
      <c r="A835" s="24">
        <v>833</v>
      </c>
      <c r="B835" s="8" t="s">
        <v>111</v>
      </c>
      <c r="C835" s="8" t="s">
        <v>112</v>
      </c>
      <c r="D835" s="8" t="s">
        <v>111</v>
      </c>
      <c r="E835" s="9" t="s">
        <v>338</v>
      </c>
      <c r="F835" s="10" t="s">
        <v>339</v>
      </c>
      <c r="G835" s="9" t="s">
        <v>340</v>
      </c>
      <c r="H835" s="10" t="s">
        <v>339</v>
      </c>
      <c r="I835" s="5">
        <v>84945</v>
      </c>
      <c r="J835" s="24">
        <f t="shared" si="99"/>
        <v>93439</v>
      </c>
      <c r="K835" s="24">
        <f t="shared" si="100"/>
        <v>101934</v>
      </c>
      <c r="L835" s="24">
        <f t="shared" si="101"/>
        <v>110428</v>
      </c>
      <c r="M835" s="24">
        <f t="shared" si="102"/>
        <v>118923</v>
      </c>
      <c r="N835" s="24">
        <f t="shared" si="103"/>
        <v>123170</v>
      </c>
      <c r="O835" s="6" t="s">
        <v>8475</v>
      </c>
      <c r="P835" s="6" t="s">
        <v>8360</v>
      </c>
      <c r="Q835" s="6" t="s">
        <v>33</v>
      </c>
      <c r="R835" s="44"/>
      <c r="S835" s="25"/>
      <c r="T835" s="25" t="str">
        <f t="shared" si="104"/>
        <v>YES</v>
      </c>
      <c r="U835" s="25"/>
      <c r="V835" s="78"/>
      <c r="W835" s="25"/>
    </row>
    <row r="836" spans="1:23" ht="150" x14ac:dyDescent="0.2">
      <c r="A836" s="24">
        <v>834</v>
      </c>
      <c r="B836" s="8" t="s">
        <v>111</v>
      </c>
      <c r="C836" s="8" t="s">
        <v>112</v>
      </c>
      <c r="D836" s="8" t="s">
        <v>111</v>
      </c>
      <c r="E836" s="9" t="s">
        <v>384</v>
      </c>
      <c r="F836" s="10" t="s">
        <v>385</v>
      </c>
      <c r="G836" s="9" t="s">
        <v>386</v>
      </c>
      <c r="H836" s="10" t="s">
        <v>385</v>
      </c>
      <c r="I836" s="5">
        <v>28980</v>
      </c>
      <c r="J836" s="24">
        <f t="shared" si="99"/>
        <v>31878</v>
      </c>
      <c r="K836" s="24">
        <f t="shared" si="100"/>
        <v>34776</v>
      </c>
      <c r="L836" s="24">
        <f t="shared" si="101"/>
        <v>37674</v>
      </c>
      <c r="M836" s="24">
        <f t="shared" si="102"/>
        <v>40572</v>
      </c>
      <c r="N836" s="24">
        <f t="shared" si="103"/>
        <v>42021</v>
      </c>
      <c r="O836" s="6" t="s">
        <v>8475</v>
      </c>
      <c r="P836" s="6" t="s">
        <v>8360</v>
      </c>
      <c r="Q836" s="6" t="s">
        <v>33</v>
      </c>
      <c r="R836" s="44"/>
      <c r="S836" s="25"/>
      <c r="T836" s="25" t="str">
        <f t="shared" si="104"/>
        <v/>
      </c>
      <c r="U836" s="25"/>
      <c r="V836" s="78"/>
      <c r="W836" s="25"/>
    </row>
    <row r="837" spans="1:23" ht="195" x14ac:dyDescent="0.2">
      <c r="A837" s="24">
        <v>835</v>
      </c>
      <c r="B837" s="4" t="s">
        <v>1281</v>
      </c>
      <c r="C837" s="5" t="s">
        <v>1282</v>
      </c>
      <c r="D837" s="4" t="s">
        <v>1281</v>
      </c>
      <c r="E837" s="5" t="s">
        <v>1875</v>
      </c>
      <c r="F837" s="4" t="s">
        <v>1876</v>
      </c>
      <c r="G837" s="5" t="s">
        <v>1877</v>
      </c>
      <c r="H837" s="4" t="s">
        <v>1878</v>
      </c>
      <c r="I837" s="5">
        <v>27720</v>
      </c>
      <c r="J837" s="24">
        <f t="shared" ref="J837:J900" si="105">ROUNDDOWN(I837*1.1,0)</f>
        <v>30492</v>
      </c>
      <c r="K837" s="24">
        <f t="shared" ref="K837:K900" si="106">ROUNDDOWN(20%*I837+I837,0)</f>
        <v>33264</v>
      </c>
      <c r="L837" s="24">
        <f t="shared" ref="L837:L900" si="107">ROUNDDOWN(30%*I837+I837,0)</f>
        <v>36036</v>
      </c>
      <c r="M837" s="24">
        <f t="shared" ref="M837:M900" si="108">ROUNDDOWN((I837*1.4),0)</f>
        <v>38808</v>
      </c>
      <c r="N837" s="24">
        <f t="shared" ref="N837:N900" si="109">ROUNDDOWN(I837*(1+45%),0)</f>
        <v>40194</v>
      </c>
      <c r="O837" s="6" t="s">
        <v>1879</v>
      </c>
      <c r="P837" s="6" t="s">
        <v>1288</v>
      </c>
      <c r="Q837" s="6" t="s">
        <v>33</v>
      </c>
      <c r="R837" s="44"/>
      <c r="S837" s="25"/>
      <c r="T837" s="25" t="str">
        <f t="shared" si="104"/>
        <v/>
      </c>
      <c r="U837" s="25"/>
      <c r="V837" s="78"/>
      <c r="W837" s="25"/>
    </row>
    <row r="838" spans="1:23" ht="195" x14ac:dyDescent="0.2">
      <c r="A838" s="24">
        <v>836</v>
      </c>
      <c r="B838" s="4" t="s">
        <v>1281</v>
      </c>
      <c r="C838" s="5" t="s">
        <v>1282</v>
      </c>
      <c r="D838" s="4" t="s">
        <v>1281</v>
      </c>
      <c r="E838" s="5" t="s">
        <v>1831</v>
      </c>
      <c r="F838" s="4" t="s">
        <v>1832</v>
      </c>
      <c r="G838" s="5" t="s">
        <v>1839</v>
      </c>
      <c r="H838" s="4" t="s">
        <v>1840</v>
      </c>
      <c r="I838" s="5">
        <v>4620</v>
      </c>
      <c r="J838" s="24">
        <f t="shared" si="105"/>
        <v>5082</v>
      </c>
      <c r="K838" s="24">
        <f t="shared" si="106"/>
        <v>5544</v>
      </c>
      <c r="L838" s="24">
        <f t="shared" si="107"/>
        <v>6006</v>
      </c>
      <c r="M838" s="24">
        <f t="shared" si="108"/>
        <v>6468</v>
      </c>
      <c r="N838" s="24">
        <f t="shared" si="109"/>
        <v>6699</v>
      </c>
      <c r="O838" s="6" t="s">
        <v>1841</v>
      </c>
      <c r="P838" s="6" t="s">
        <v>1288</v>
      </c>
      <c r="Q838" s="6" t="s">
        <v>33</v>
      </c>
      <c r="R838" s="44"/>
      <c r="S838" s="25"/>
      <c r="T838" s="25" t="str">
        <f t="shared" si="104"/>
        <v/>
      </c>
      <c r="U838" s="25"/>
      <c r="V838" s="78"/>
      <c r="W838" s="25"/>
    </row>
    <row r="839" spans="1:23" ht="240" x14ac:dyDescent="0.2">
      <c r="A839" s="24">
        <v>837</v>
      </c>
      <c r="B839" s="4" t="s">
        <v>1281</v>
      </c>
      <c r="C839" s="5" t="s">
        <v>1282</v>
      </c>
      <c r="D839" s="4" t="s">
        <v>1281</v>
      </c>
      <c r="E839" s="5" t="s">
        <v>1831</v>
      </c>
      <c r="F839" s="4" t="s">
        <v>1832</v>
      </c>
      <c r="G839" s="5" t="s">
        <v>1836</v>
      </c>
      <c r="H839" s="4" t="s">
        <v>1837</v>
      </c>
      <c r="I839" s="5">
        <v>143010</v>
      </c>
      <c r="J839" s="24">
        <f t="shared" si="105"/>
        <v>157311</v>
      </c>
      <c r="K839" s="24">
        <f t="shared" si="106"/>
        <v>171612</v>
      </c>
      <c r="L839" s="24">
        <f t="shared" si="107"/>
        <v>185913</v>
      </c>
      <c r="M839" s="24">
        <f t="shared" si="108"/>
        <v>200214</v>
      </c>
      <c r="N839" s="24">
        <f t="shared" si="109"/>
        <v>207364</v>
      </c>
      <c r="O839" s="6" t="s">
        <v>1838</v>
      </c>
      <c r="P839" s="6" t="s">
        <v>1288</v>
      </c>
      <c r="Q839" s="6" t="s">
        <v>33</v>
      </c>
      <c r="R839" s="44"/>
      <c r="S839" s="25"/>
      <c r="T839" s="25" t="str">
        <f t="shared" si="104"/>
        <v>YES</v>
      </c>
      <c r="U839" s="25"/>
      <c r="V839" s="78"/>
      <c r="W839" s="25"/>
    </row>
    <row r="840" spans="1:23" ht="195" x14ac:dyDescent="0.2">
      <c r="A840" s="24">
        <v>838</v>
      </c>
      <c r="B840" s="4" t="s">
        <v>1281</v>
      </c>
      <c r="C840" s="5" t="s">
        <v>1282</v>
      </c>
      <c r="D840" s="4" t="s">
        <v>1281</v>
      </c>
      <c r="E840" s="5" t="s">
        <v>1831</v>
      </c>
      <c r="F840" s="4" t="s">
        <v>1832</v>
      </c>
      <c r="G840" s="5" t="s">
        <v>1833</v>
      </c>
      <c r="H840" s="4" t="s">
        <v>1834</v>
      </c>
      <c r="I840" s="5">
        <v>184800</v>
      </c>
      <c r="J840" s="24">
        <f t="shared" si="105"/>
        <v>203280</v>
      </c>
      <c r="K840" s="24">
        <f t="shared" si="106"/>
        <v>221760</v>
      </c>
      <c r="L840" s="24">
        <f t="shared" si="107"/>
        <v>240240</v>
      </c>
      <c r="M840" s="24">
        <f t="shared" si="108"/>
        <v>258720</v>
      </c>
      <c r="N840" s="24">
        <f t="shared" si="109"/>
        <v>267960</v>
      </c>
      <c r="O840" s="6" t="s">
        <v>1835</v>
      </c>
      <c r="P840" s="6" t="s">
        <v>1288</v>
      </c>
      <c r="Q840" s="6" t="s">
        <v>33</v>
      </c>
      <c r="R840" s="44"/>
      <c r="S840" s="25"/>
      <c r="T840" s="25" t="str">
        <f t="shared" si="104"/>
        <v>YES</v>
      </c>
      <c r="U840" s="25"/>
      <c r="V840" s="78"/>
      <c r="W840" s="25"/>
    </row>
    <row r="841" spans="1:23" ht="195" x14ac:dyDescent="0.2">
      <c r="A841" s="24">
        <v>839</v>
      </c>
      <c r="B841" s="4" t="s">
        <v>1281</v>
      </c>
      <c r="C841" s="5" t="s">
        <v>1282</v>
      </c>
      <c r="D841" s="4" t="s">
        <v>1281</v>
      </c>
      <c r="E841" s="5" t="s">
        <v>1824</v>
      </c>
      <c r="F841" s="4" t="s">
        <v>1825</v>
      </c>
      <c r="G841" s="5" t="s">
        <v>1829</v>
      </c>
      <c r="H841" s="4" t="s">
        <v>1830</v>
      </c>
      <c r="I841" s="5">
        <v>122010</v>
      </c>
      <c r="J841" s="24">
        <f t="shared" si="105"/>
        <v>134211</v>
      </c>
      <c r="K841" s="24">
        <f t="shared" si="106"/>
        <v>146412</v>
      </c>
      <c r="L841" s="24">
        <f t="shared" si="107"/>
        <v>158613</v>
      </c>
      <c r="M841" s="24">
        <f t="shared" si="108"/>
        <v>170814</v>
      </c>
      <c r="N841" s="24">
        <f t="shared" si="109"/>
        <v>176914</v>
      </c>
      <c r="O841" s="6" t="s">
        <v>1828</v>
      </c>
      <c r="P841" s="6" t="s">
        <v>1288</v>
      </c>
      <c r="Q841" s="6" t="s">
        <v>33</v>
      </c>
      <c r="R841" s="44"/>
      <c r="S841" s="25"/>
      <c r="T841" s="25" t="str">
        <f t="shared" si="104"/>
        <v>YES</v>
      </c>
      <c r="U841" s="25"/>
      <c r="V841" s="78"/>
      <c r="W841" s="25"/>
    </row>
    <row r="842" spans="1:23" ht="195" x14ac:dyDescent="0.2">
      <c r="A842" s="24">
        <v>840</v>
      </c>
      <c r="B842" s="4" t="s">
        <v>1281</v>
      </c>
      <c r="C842" s="5" t="s">
        <v>1282</v>
      </c>
      <c r="D842" s="4" t="s">
        <v>1281</v>
      </c>
      <c r="E842" s="5" t="s">
        <v>1824</v>
      </c>
      <c r="F842" s="4" t="s">
        <v>1825</v>
      </c>
      <c r="G842" s="5" t="s">
        <v>1826</v>
      </c>
      <c r="H842" s="4" t="s">
        <v>1827</v>
      </c>
      <c r="I842" s="5">
        <v>82320</v>
      </c>
      <c r="J842" s="24">
        <f t="shared" si="105"/>
        <v>90552</v>
      </c>
      <c r="K842" s="24">
        <f t="shared" si="106"/>
        <v>98784</v>
      </c>
      <c r="L842" s="24">
        <f t="shared" si="107"/>
        <v>107016</v>
      </c>
      <c r="M842" s="24">
        <f t="shared" si="108"/>
        <v>115248</v>
      </c>
      <c r="N842" s="24">
        <f t="shared" si="109"/>
        <v>119364</v>
      </c>
      <c r="O842" s="6" t="s">
        <v>1828</v>
      </c>
      <c r="P842" s="6" t="s">
        <v>1288</v>
      </c>
      <c r="Q842" s="6" t="s">
        <v>33</v>
      </c>
      <c r="R842" s="44"/>
      <c r="S842" s="25"/>
      <c r="T842" s="25" t="str">
        <f t="shared" si="104"/>
        <v>YES</v>
      </c>
      <c r="U842" s="25"/>
      <c r="V842" s="78"/>
      <c r="W842" s="25"/>
    </row>
    <row r="843" spans="1:23" ht="240" x14ac:dyDescent="0.2">
      <c r="A843" s="24">
        <v>841</v>
      </c>
      <c r="B843" s="4" t="s">
        <v>1281</v>
      </c>
      <c r="C843" s="5" t="s">
        <v>1282</v>
      </c>
      <c r="D843" s="4" t="s">
        <v>1281</v>
      </c>
      <c r="E843" s="5" t="s">
        <v>1850</v>
      </c>
      <c r="F843" s="4" t="s">
        <v>1851</v>
      </c>
      <c r="G843" s="5" t="s">
        <v>1858</v>
      </c>
      <c r="H843" s="4" t="s">
        <v>1859</v>
      </c>
      <c r="I843" s="5">
        <v>9240</v>
      </c>
      <c r="J843" s="24">
        <f t="shared" si="105"/>
        <v>10164</v>
      </c>
      <c r="K843" s="24">
        <f t="shared" si="106"/>
        <v>11088</v>
      </c>
      <c r="L843" s="24">
        <f t="shared" si="107"/>
        <v>12012</v>
      </c>
      <c r="M843" s="24">
        <f t="shared" si="108"/>
        <v>12936</v>
      </c>
      <c r="N843" s="24">
        <f t="shared" si="109"/>
        <v>13398</v>
      </c>
      <c r="O843" s="6" t="s">
        <v>1857</v>
      </c>
      <c r="P843" s="6" t="s">
        <v>1288</v>
      </c>
      <c r="Q843" s="6" t="s">
        <v>33</v>
      </c>
      <c r="R843" s="44"/>
      <c r="S843" s="25"/>
      <c r="T843" s="25" t="str">
        <f t="shared" si="104"/>
        <v/>
      </c>
      <c r="U843" s="25"/>
      <c r="V843" s="78"/>
      <c r="W843" s="25"/>
    </row>
    <row r="844" spans="1:23" ht="195" x14ac:dyDescent="0.2">
      <c r="A844" s="24">
        <v>842</v>
      </c>
      <c r="B844" s="4" t="s">
        <v>1281</v>
      </c>
      <c r="C844" s="5" t="s">
        <v>1282</v>
      </c>
      <c r="D844" s="4" t="s">
        <v>1281</v>
      </c>
      <c r="E844" s="5" t="s">
        <v>1850</v>
      </c>
      <c r="F844" s="4" t="s">
        <v>1851</v>
      </c>
      <c r="G844" s="5" t="s">
        <v>1852</v>
      </c>
      <c r="H844" s="4" t="s">
        <v>1853</v>
      </c>
      <c r="I844" s="5">
        <v>83160</v>
      </c>
      <c r="J844" s="24">
        <f t="shared" si="105"/>
        <v>91476</v>
      </c>
      <c r="K844" s="24">
        <f t="shared" si="106"/>
        <v>99792</v>
      </c>
      <c r="L844" s="24">
        <f t="shared" si="107"/>
        <v>108108</v>
      </c>
      <c r="M844" s="24">
        <f t="shared" si="108"/>
        <v>116424</v>
      </c>
      <c r="N844" s="24">
        <f t="shared" si="109"/>
        <v>120582</v>
      </c>
      <c r="O844" s="6" t="s">
        <v>1854</v>
      </c>
      <c r="P844" s="6" t="s">
        <v>1288</v>
      </c>
      <c r="Q844" s="6" t="s">
        <v>33</v>
      </c>
      <c r="R844" s="44"/>
      <c r="S844" s="25"/>
      <c r="T844" s="25" t="str">
        <f t="shared" si="104"/>
        <v>YES</v>
      </c>
      <c r="U844" s="25"/>
      <c r="V844" s="78"/>
      <c r="W844" s="25"/>
    </row>
    <row r="845" spans="1:23" ht="240" x14ac:dyDescent="0.2">
      <c r="A845" s="24">
        <v>843</v>
      </c>
      <c r="B845" s="4" t="s">
        <v>1281</v>
      </c>
      <c r="C845" s="5" t="s">
        <v>1282</v>
      </c>
      <c r="D845" s="4" t="s">
        <v>1281</v>
      </c>
      <c r="E845" s="5" t="s">
        <v>1850</v>
      </c>
      <c r="F845" s="4" t="s">
        <v>1851</v>
      </c>
      <c r="G845" s="5" t="s">
        <v>1855</v>
      </c>
      <c r="H845" s="4" t="s">
        <v>1856</v>
      </c>
      <c r="I845" s="5">
        <v>111825</v>
      </c>
      <c r="J845" s="24">
        <f t="shared" si="105"/>
        <v>123007</v>
      </c>
      <c r="K845" s="24">
        <f t="shared" si="106"/>
        <v>134190</v>
      </c>
      <c r="L845" s="24">
        <f t="shared" si="107"/>
        <v>145372</v>
      </c>
      <c r="M845" s="24">
        <f t="shared" si="108"/>
        <v>156555</v>
      </c>
      <c r="N845" s="24">
        <f t="shared" si="109"/>
        <v>162146</v>
      </c>
      <c r="O845" s="6" t="s">
        <v>1857</v>
      </c>
      <c r="P845" s="6" t="s">
        <v>1288</v>
      </c>
      <c r="Q845" s="6" t="s">
        <v>33</v>
      </c>
      <c r="R845" s="44"/>
      <c r="S845" s="25"/>
      <c r="T845" s="25" t="str">
        <f t="shared" si="104"/>
        <v>YES</v>
      </c>
      <c r="U845" s="25"/>
      <c r="V845" s="78"/>
      <c r="W845" s="25"/>
    </row>
    <row r="846" spans="1:23" ht="195" x14ac:dyDescent="0.2">
      <c r="A846" s="24">
        <v>844</v>
      </c>
      <c r="B846" s="4" t="s">
        <v>1281</v>
      </c>
      <c r="C846" s="5" t="s">
        <v>1282</v>
      </c>
      <c r="D846" s="4" t="s">
        <v>1281</v>
      </c>
      <c r="E846" s="5" t="s">
        <v>1860</v>
      </c>
      <c r="F846" s="4" t="s">
        <v>1861</v>
      </c>
      <c r="G846" s="5" t="s">
        <v>1865</v>
      </c>
      <c r="H846" s="4" t="s">
        <v>1866</v>
      </c>
      <c r="I846" s="5">
        <v>93555</v>
      </c>
      <c r="J846" s="24">
        <f t="shared" si="105"/>
        <v>102910</v>
      </c>
      <c r="K846" s="24">
        <f t="shared" si="106"/>
        <v>112266</v>
      </c>
      <c r="L846" s="24">
        <f t="shared" si="107"/>
        <v>121621</v>
      </c>
      <c r="M846" s="24">
        <f t="shared" si="108"/>
        <v>130977</v>
      </c>
      <c r="N846" s="24">
        <f t="shared" si="109"/>
        <v>135654</v>
      </c>
      <c r="O846" s="6" t="s">
        <v>1835</v>
      </c>
      <c r="P846" s="6" t="s">
        <v>1288</v>
      </c>
      <c r="Q846" s="6" t="s">
        <v>33</v>
      </c>
      <c r="R846" s="44"/>
      <c r="S846" s="25"/>
      <c r="T846" s="25" t="str">
        <f t="shared" si="104"/>
        <v>YES</v>
      </c>
      <c r="U846" s="25"/>
      <c r="V846" s="78"/>
      <c r="W846" s="25"/>
    </row>
    <row r="847" spans="1:23" ht="195" x14ac:dyDescent="0.2">
      <c r="A847" s="24">
        <v>845</v>
      </c>
      <c r="B847" s="4" t="s">
        <v>1281</v>
      </c>
      <c r="C847" s="5" t="s">
        <v>1282</v>
      </c>
      <c r="D847" s="4" t="s">
        <v>1281</v>
      </c>
      <c r="E847" s="5" t="s">
        <v>1860</v>
      </c>
      <c r="F847" s="4" t="s">
        <v>1861</v>
      </c>
      <c r="G847" s="5" t="s">
        <v>1862</v>
      </c>
      <c r="H847" s="4" t="s">
        <v>1863</v>
      </c>
      <c r="I847" s="5">
        <v>63525</v>
      </c>
      <c r="J847" s="24">
        <f t="shared" si="105"/>
        <v>69877</v>
      </c>
      <c r="K847" s="24">
        <f t="shared" si="106"/>
        <v>76230</v>
      </c>
      <c r="L847" s="24">
        <f t="shared" si="107"/>
        <v>82582</v>
      </c>
      <c r="M847" s="24">
        <f t="shared" si="108"/>
        <v>88935</v>
      </c>
      <c r="N847" s="24">
        <f t="shared" si="109"/>
        <v>92111</v>
      </c>
      <c r="O847" s="6" t="s">
        <v>1864</v>
      </c>
      <c r="P847" s="6" t="s">
        <v>1288</v>
      </c>
      <c r="Q847" s="6" t="s">
        <v>33</v>
      </c>
      <c r="R847" s="44"/>
      <c r="S847" s="25"/>
      <c r="T847" s="25" t="str">
        <f t="shared" si="104"/>
        <v/>
      </c>
      <c r="U847" s="25"/>
      <c r="V847" s="78"/>
      <c r="W847" s="25"/>
    </row>
    <row r="848" spans="1:23" ht="195" x14ac:dyDescent="0.2">
      <c r="A848" s="24">
        <v>846</v>
      </c>
      <c r="B848" s="4" t="s">
        <v>1281</v>
      </c>
      <c r="C848" s="5" t="s">
        <v>1282</v>
      </c>
      <c r="D848" s="4" t="s">
        <v>1281</v>
      </c>
      <c r="E848" s="5" t="s">
        <v>1456</v>
      </c>
      <c r="F848" s="4" t="s">
        <v>1457</v>
      </c>
      <c r="G848" s="5" t="s">
        <v>1458</v>
      </c>
      <c r="H848" s="4" t="s">
        <v>1459</v>
      </c>
      <c r="I848" s="5">
        <v>12705</v>
      </c>
      <c r="J848" s="24">
        <f t="shared" si="105"/>
        <v>13975</v>
      </c>
      <c r="K848" s="24">
        <f t="shared" si="106"/>
        <v>15246</v>
      </c>
      <c r="L848" s="24">
        <f t="shared" si="107"/>
        <v>16516</v>
      </c>
      <c r="M848" s="24">
        <f t="shared" si="108"/>
        <v>17787</v>
      </c>
      <c r="N848" s="24">
        <f t="shared" si="109"/>
        <v>18422</v>
      </c>
      <c r="O848" s="6" t="s">
        <v>1460</v>
      </c>
      <c r="P848" s="6" t="s">
        <v>1288</v>
      </c>
      <c r="Q848" s="6" t="s">
        <v>33</v>
      </c>
      <c r="R848" s="44"/>
      <c r="S848" s="25"/>
      <c r="T848" s="25" t="str">
        <f t="shared" si="104"/>
        <v/>
      </c>
      <c r="U848" s="25"/>
      <c r="V848" s="78"/>
      <c r="W848" s="25"/>
    </row>
    <row r="849" spans="1:23" ht="195" x14ac:dyDescent="0.2">
      <c r="A849" s="24">
        <v>847</v>
      </c>
      <c r="B849" s="4" t="s">
        <v>1281</v>
      </c>
      <c r="C849" s="5" t="s">
        <v>1282</v>
      </c>
      <c r="D849" s="4" t="s">
        <v>1281</v>
      </c>
      <c r="E849" s="5" t="s">
        <v>1456</v>
      </c>
      <c r="F849" s="4" t="s">
        <v>1457</v>
      </c>
      <c r="G849" s="5" t="s">
        <v>1461</v>
      </c>
      <c r="H849" s="4" t="s">
        <v>1462</v>
      </c>
      <c r="I849" s="5">
        <v>19530</v>
      </c>
      <c r="J849" s="24">
        <f t="shared" si="105"/>
        <v>21483</v>
      </c>
      <c r="K849" s="24">
        <f t="shared" si="106"/>
        <v>23436</v>
      </c>
      <c r="L849" s="24">
        <f t="shared" si="107"/>
        <v>25389</v>
      </c>
      <c r="M849" s="24">
        <f t="shared" si="108"/>
        <v>27342</v>
      </c>
      <c r="N849" s="24">
        <f t="shared" si="109"/>
        <v>28318</v>
      </c>
      <c r="O849" s="6" t="s">
        <v>1460</v>
      </c>
      <c r="P849" s="6" t="s">
        <v>1288</v>
      </c>
      <c r="Q849" s="6" t="s">
        <v>33</v>
      </c>
      <c r="R849" s="44"/>
      <c r="S849" s="25"/>
      <c r="T849" s="25" t="str">
        <f t="shared" ref="T849:T912" si="110">IF(I849&gt;65000,"YES","")</f>
        <v/>
      </c>
      <c r="U849" s="25"/>
      <c r="V849" s="78"/>
      <c r="W849" s="25"/>
    </row>
    <row r="850" spans="1:23" ht="195" x14ac:dyDescent="0.2">
      <c r="A850" s="24">
        <v>848</v>
      </c>
      <c r="B850" s="4" t="s">
        <v>1281</v>
      </c>
      <c r="C850" s="5" t="s">
        <v>1282</v>
      </c>
      <c r="D850" s="4" t="s">
        <v>1281</v>
      </c>
      <c r="E850" s="5" t="s">
        <v>1456</v>
      </c>
      <c r="F850" s="4" t="s">
        <v>1457</v>
      </c>
      <c r="G850" s="5" t="s">
        <v>1466</v>
      </c>
      <c r="H850" s="4" t="s">
        <v>1308</v>
      </c>
      <c r="I850" s="5">
        <v>17220</v>
      </c>
      <c r="J850" s="24">
        <f t="shared" si="105"/>
        <v>18942</v>
      </c>
      <c r="K850" s="24">
        <f t="shared" si="106"/>
        <v>20664</v>
      </c>
      <c r="L850" s="24">
        <f t="shared" si="107"/>
        <v>22386</v>
      </c>
      <c r="M850" s="24">
        <f t="shared" si="108"/>
        <v>24108</v>
      </c>
      <c r="N850" s="24">
        <f t="shared" si="109"/>
        <v>24969</v>
      </c>
      <c r="O850" s="6" t="s">
        <v>1465</v>
      </c>
      <c r="P850" s="6" t="s">
        <v>1288</v>
      </c>
      <c r="Q850" s="6" t="s">
        <v>33</v>
      </c>
      <c r="R850" s="44"/>
      <c r="S850" s="25"/>
      <c r="T850" s="25" t="str">
        <f t="shared" si="110"/>
        <v/>
      </c>
      <c r="U850" s="25"/>
      <c r="V850" s="78"/>
      <c r="W850" s="25"/>
    </row>
    <row r="851" spans="1:23" ht="195" x14ac:dyDescent="0.2">
      <c r="A851" s="24">
        <v>849</v>
      </c>
      <c r="B851" s="4" t="s">
        <v>1281</v>
      </c>
      <c r="C851" s="5" t="s">
        <v>1282</v>
      </c>
      <c r="D851" s="4" t="s">
        <v>1281</v>
      </c>
      <c r="E851" s="5" t="s">
        <v>1456</v>
      </c>
      <c r="F851" s="4" t="s">
        <v>1457</v>
      </c>
      <c r="G851" s="14" t="s">
        <v>1463</v>
      </c>
      <c r="H851" s="4" t="s">
        <v>1464</v>
      </c>
      <c r="I851" s="5">
        <v>9450</v>
      </c>
      <c r="J851" s="24">
        <f t="shared" si="105"/>
        <v>10395</v>
      </c>
      <c r="K851" s="24">
        <f t="shared" si="106"/>
        <v>11340</v>
      </c>
      <c r="L851" s="24">
        <f t="shared" si="107"/>
        <v>12285</v>
      </c>
      <c r="M851" s="24">
        <f t="shared" si="108"/>
        <v>13230</v>
      </c>
      <c r="N851" s="24">
        <f t="shared" si="109"/>
        <v>13702</v>
      </c>
      <c r="O851" s="6" t="s">
        <v>1465</v>
      </c>
      <c r="P851" s="6" t="s">
        <v>1288</v>
      </c>
      <c r="Q851" s="6" t="s">
        <v>33</v>
      </c>
      <c r="R851" s="44"/>
      <c r="S851" s="25"/>
      <c r="T851" s="25" t="str">
        <f t="shared" si="110"/>
        <v/>
      </c>
      <c r="U851" s="25"/>
      <c r="V851" s="78"/>
      <c r="W851" s="25"/>
    </row>
    <row r="852" spans="1:23" ht="195" x14ac:dyDescent="0.2">
      <c r="A852" s="24">
        <v>850</v>
      </c>
      <c r="B852" s="4" t="s">
        <v>1281</v>
      </c>
      <c r="C852" s="5" t="s">
        <v>1282</v>
      </c>
      <c r="D852" s="4" t="s">
        <v>1281</v>
      </c>
      <c r="E852" s="5" t="s">
        <v>1456</v>
      </c>
      <c r="F852" s="4" t="s">
        <v>1457</v>
      </c>
      <c r="G852" s="5" t="s">
        <v>1467</v>
      </c>
      <c r="H852" s="4" t="s">
        <v>1468</v>
      </c>
      <c r="I852" s="5">
        <v>15435</v>
      </c>
      <c r="J852" s="24">
        <f t="shared" si="105"/>
        <v>16978</v>
      </c>
      <c r="K852" s="24">
        <f t="shared" si="106"/>
        <v>18522</v>
      </c>
      <c r="L852" s="24">
        <f t="shared" si="107"/>
        <v>20065</v>
      </c>
      <c r="M852" s="24">
        <f t="shared" si="108"/>
        <v>21609</v>
      </c>
      <c r="N852" s="24">
        <f t="shared" si="109"/>
        <v>22380</v>
      </c>
      <c r="O852" s="6" t="s">
        <v>1469</v>
      </c>
      <c r="P852" s="6" t="s">
        <v>1288</v>
      </c>
      <c r="Q852" s="6" t="s">
        <v>33</v>
      </c>
      <c r="R852" s="44"/>
      <c r="S852" s="25"/>
      <c r="T852" s="25" t="str">
        <f t="shared" si="110"/>
        <v/>
      </c>
      <c r="U852" s="25"/>
      <c r="V852" s="78"/>
      <c r="W852" s="25"/>
    </row>
    <row r="853" spans="1:23" ht="195" x14ac:dyDescent="0.2">
      <c r="A853" s="24">
        <v>851</v>
      </c>
      <c r="B853" s="4" t="s">
        <v>1281</v>
      </c>
      <c r="C853" s="5" t="s">
        <v>1282</v>
      </c>
      <c r="D853" s="4" t="s">
        <v>1281</v>
      </c>
      <c r="E853" s="5" t="s">
        <v>1693</v>
      </c>
      <c r="F853" s="4" t="s">
        <v>1694</v>
      </c>
      <c r="G853" s="5" t="s">
        <v>1698</v>
      </c>
      <c r="H853" s="4" t="s">
        <v>1699</v>
      </c>
      <c r="I853" s="5">
        <v>31185</v>
      </c>
      <c r="J853" s="24">
        <f t="shared" si="105"/>
        <v>34303</v>
      </c>
      <c r="K853" s="24">
        <f t="shared" si="106"/>
        <v>37422</v>
      </c>
      <c r="L853" s="24">
        <f t="shared" si="107"/>
        <v>40540</v>
      </c>
      <c r="M853" s="24">
        <f t="shared" si="108"/>
        <v>43659</v>
      </c>
      <c r="N853" s="24">
        <f t="shared" si="109"/>
        <v>45218</v>
      </c>
      <c r="O853" s="6" t="s">
        <v>1697</v>
      </c>
      <c r="P853" s="6" t="s">
        <v>1288</v>
      </c>
      <c r="Q853" s="6" t="s">
        <v>33</v>
      </c>
      <c r="R853" s="44"/>
      <c r="S853" s="25"/>
      <c r="T853" s="25" t="str">
        <f t="shared" si="110"/>
        <v/>
      </c>
      <c r="U853" s="25"/>
      <c r="V853" s="78"/>
      <c r="W853" s="25"/>
    </row>
    <row r="854" spans="1:23" ht="195" x14ac:dyDescent="0.2">
      <c r="A854" s="24">
        <v>852</v>
      </c>
      <c r="B854" s="4" t="s">
        <v>1281</v>
      </c>
      <c r="C854" s="5" t="s">
        <v>1282</v>
      </c>
      <c r="D854" s="4" t="s">
        <v>1281</v>
      </c>
      <c r="E854" s="5" t="s">
        <v>1693</v>
      </c>
      <c r="F854" s="4" t="s">
        <v>1694</v>
      </c>
      <c r="G854" s="5" t="s">
        <v>1695</v>
      </c>
      <c r="H854" s="4" t="s">
        <v>1696</v>
      </c>
      <c r="I854" s="5">
        <v>30345</v>
      </c>
      <c r="J854" s="24">
        <f t="shared" si="105"/>
        <v>33379</v>
      </c>
      <c r="K854" s="24">
        <f t="shared" si="106"/>
        <v>36414</v>
      </c>
      <c r="L854" s="24">
        <f t="shared" si="107"/>
        <v>39448</v>
      </c>
      <c r="M854" s="24">
        <f t="shared" si="108"/>
        <v>42483</v>
      </c>
      <c r="N854" s="24">
        <f t="shared" si="109"/>
        <v>44000</v>
      </c>
      <c r="O854" s="6" t="s">
        <v>1697</v>
      </c>
      <c r="P854" s="6" t="s">
        <v>1288</v>
      </c>
      <c r="Q854" s="6" t="s">
        <v>33</v>
      </c>
      <c r="R854" s="44"/>
      <c r="S854" s="25"/>
      <c r="T854" s="25" t="str">
        <f t="shared" si="110"/>
        <v/>
      </c>
      <c r="U854" s="25"/>
      <c r="V854" s="78"/>
      <c r="W854" s="25"/>
    </row>
    <row r="855" spans="1:23" ht="195" x14ac:dyDescent="0.2">
      <c r="A855" s="24">
        <v>853</v>
      </c>
      <c r="B855" s="4" t="s">
        <v>1281</v>
      </c>
      <c r="C855" s="5" t="s">
        <v>1282</v>
      </c>
      <c r="D855" s="4" t="s">
        <v>1281</v>
      </c>
      <c r="E855" s="5" t="s">
        <v>1717</v>
      </c>
      <c r="F855" s="4" t="s">
        <v>1718</v>
      </c>
      <c r="G855" s="5" t="s">
        <v>1719</v>
      </c>
      <c r="H855" s="4" t="s">
        <v>1720</v>
      </c>
      <c r="I855" s="5">
        <v>39900</v>
      </c>
      <c r="J855" s="24">
        <f t="shared" si="105"/>
        <v>43890</v>
      </c>
      <c r="K855" s="24">
        <f t="shared" si="106"/>
        <v>47880</v>
      </c>
      <c r="L855" s="24">
        <f t="shared" si="107"/>
        <v>51870</v>
      </c>
      <c r="M855" s="24">
        <f t="shared" si="108"/>
        <v>55860</v>
      </c>
      <c r="N855" s="24">
        <f t="shared" si="109"/>
        <v>57855</v>
      </c>
      <c r="O855" s="6" t="s">
        <v>1716</v>
      </c>
      <c r="P855" s="6" t="s">
        <v>1288</v>
      </c>
      <c r="Q855" s="6" t="s">
        <v>33</v>
      </c>
      <c r="R855" s="44"/>
      <c r="S855" s="25"/>
      <c r="T855" s="25" t="str">
        <f t="shared" si="110"/>
        <v/>
      </c>
      <c r="U855" s="25"/>
      <c r="V855" s="78"/>
      <c r="W855" s="25"/>
    </row>
    <row r="856" spans="1:23" ht="195" x14ac:dyDescent="0.2">
      <c r="A856" s="24">
        <v>854</v>
      </c>
      <c r="B856" s="4" t="s">
        <v>1281</v>
      </c>
      <c r="C856" s="5" t="s">
        <v>1282</v>
      </c>
      <c r="D856" s="4" t="s">
        <v>1281</v>
      </c>
      <c r="E856" s="5" t="s">
        <v>1568</v>
      </c>
      <c r="F856" s="4" t="s">
        <v>1569</v>
      </c>
      <c r="G856" s="5" t="s">
        <v>1570</v>
      </c>
      <c r="H856" s="4" t="s">
        <v>1571</v>
      </c>
      <c r="I856" s="5">
        <v>5775</v>
      </c>
      <c r="J856" s="24">
        <f t="shared" si="105"/>
        <v>6352</v>
      </c>
      <c r="K856" s="24">
        <f t="shared" si="106"/>
        <v>6930</v>
      </c>
      <c r="L856" s="24">
        <f t="shared" si="107"/>
        <v>7507</v>
      </c>
      <c r="M856" s="24">
        <f t="shared" si="108"/>
        <v>8085</v>
      </c>
      <c r="N856" s="24">
        <f t="shared" si="109"/>
        <v>8373</v>
      </c>
      <c r="O856" s="6" t="s">
        <v>1572</v>
      </c>
      <c r="P856" s="6" t="s">
        <v>1288</v>
      </c>
      <c r="Q856" s="6" t="s">
        <v>33</v>
      </c>
      <c r="R856" s="44"/>
      <c r="S856" s="25"/>
      <c r="T856" s="25" t="str">
        <f t="shared" si="110"/>
        <v/>
      </c>
      <c r="U856" s="25"/>
      <c r="V856" s="78"/>
      <c r="W856" s="25"/>
    </row>
    <row r="857" spans="1:23" ht="195" x14ac:dyDescent="0.2">
      <c r="A857" s="24">
        <v>855</v>
      </c>
      <c r="B857" s="4" t="s">
        <v>1281</v>
      </c>
      <c r="C857" s="5" t="s">
        <v>1282</v>
      </c>
      <c r="D857" s="4" t="s">
        <v>1281</v>
      </c>
      <c r="E857" s="5" t="s">
        <v>1568</v>
      </c>
      <c r="F857" s="4" t="s">
        <v>1569</v>
      </c>
      <c r="G857" s="5" t="s">
        <v>1573</v>
      </c>
      <c r="H857" s="4" t="s">
        <v>1574</v>
      </c>
      <c r="I857" s="5">
        <v>34650</v>
      </c>
      <c r="J857" s="24">
        <f t="shared" si="105"/>
        <v>38115</v>
      </c>
      <c r="K857" s="24">
        <f t="shared" si="106"/>
        <v>41580</v>
      </c>
      <c r="L857" s="24">
        <f t="shared" si="107"/>
        <v>45045</v>
      </c>
      <c r="M857" s="24">
        <f t="shared" si="108"/>
        <v>48510</v>
      </c>
      <c r="N857" s="24">
        <f t="shared" si="109"/>
        <v>50242</v>
      </c>
      <c r="O857" s="6" t="s">
        <v>1572</v>
      </c>
      <c r="P857" s="6" t="s">
        <v>1288</v>
      </c>
      <c r="Q857" s="6" t="s">
        <v>33</v>
      </c>
      <c r="R857" s="44"/>
      <c r="S857" s="25"/>
      <c r="T857" s="25" t="str">
        <f t="shared" si="110"/>
        <v/>
      </c>
      <c r="U857" s="25"/>
      <c r="V857" s="78"/>
      <c r="W857" s="25"/>
    </row>
    <row r="858" spans="1:23" ht="240" x14ac:dyDescent="0.2">
      <c r="A858" s="24">
        <v>856</v>
      </c>
      <c r="B858" s="4" t="s">
        <v>1281</v>
      </c>
      <c r="C858" s="5" t="s">
        <v>1282</v>
      </c>
      <c r="D858" s="4" t="s">
        <v>1281</v>
      </c>
      <c r="E858" s="5" t="s">
        <v>1283</v>
      </c>
      <c r="F858" s="4" t="s">
        <v>1284</v>
      </c>
      <c r="G858" s="5" t="s">
        <v>1309</v>
      </c>
      <c r="H858" s="4" t="s">
        <v>1310</v>
      </c>
      <c r="I858" s="5">
        <v>8610</v>
      </c>
      <c r="J858" s="24">
        <f t="shared" si="105"/>
        <v>9471</v>
      </c>
      <c r="K858" s="24">
        <f t="shared" si="106"/>
        <v>10332</v>
      </c>
      <c r="L858" s="24">
        <f t="shared" si="107"/>
        <v>11193</v>
      </c>
      <c r="M858" s="24">
        <f t="shared" si="108"/>
        <v>12054</v>
      </c>
      <c r="N858" s="24">
        <f t="shared" si="109"/>
        <v>12484</v>
      </c>
      <c r="O858" s="6" t="s">
        <v>1311</v>
      </c>
      <c r="P858" s="6" t="s">
        <v>1288</v>
      </c>
      <c r="Q858" s="6" t="s">
        <v>33</v>
      </c>
      <c r="R858" s="44"/>
      <c r="S858" s="25"/>
      <c r="T858" s="25" t="str">
        <f t="shared" si="110"/>
        <v/>
      </c>
      <c r="U858" s="25"/>
      <c r="V858" s="78"/>
      <c r="W858" s="25"/>
    </row>
    <row r="859" spans="1:23" ht="240" x14ac:dyDescent="0.2">
      <c r="A859" s="24">
        <v>857</v>
      </c>
      <c r="B859" s="4" t="s">
        <v>1281</v>
      </c>
      <c r="C859" s="5" t="s">
        <v>1282</v>
      </c>
      <c r="D859" s="4" t="s">
        <v>1281</v>
      </c>
      <c r="E859" s="5" t="s">
        <v>1283</v>
      </c>
      <c r="F859" s="4" t="s">
        <v>1284</v>
      </c>
      <c r="G859" s="5" t="s">
        <v>1312</v>
      </c>
      <c r="H859" s="4" t="s">
        <v>1313</v>
      </c>
      <c r="I859" s="5">
        <v>16065</v>
      </c>
      <c r="J859" s="24">
        <f t="shared" si="105"/>
        <v>17671</v>
      </c>
      <c r="K859" s="24">
        <f t="shared" si="106"/>
        <v>19278</v>
      </c>
      <c r="L859" s="24">
        <f t="shared" si="107"/>
        <v>20884</v>
      </c>
      <c r="M859" s="24">
        <f t="shared" si="108"/>
        <v>22491</v>
      </c>
      <c r="N859" s="24">
        <f t="shared" si="109"/>
        <v>23294</v>
      </c>
      <c r="O859" s="6" t="s">
        <v>1311</v>
      </c>
      <c r="P859" s="6" t="s">
        <v>1288</v>
      </c>
      <c r="Q859" s="6" t="s">
        <v>33</v>
      </c>
      <c r="R859" s="44"/>
      <c r="S859" s="25"/>
      <c r="T859" s="25" t="str">
        <f t="shared" si="110"/>
        <v/>
      </c>
      <c r="U859" s="25"/>
      <c r="V859" s="78"/>
      <c r="W859" s="25"/>
    </row>
    <row r="860" spans="1:23" ht="225" x14ac:dyDescent="0.2">
      <c r="A860" s="24">
        <v>858</v>
      </c>
      <c r="B860" s="4" t="s">
        <v>1281</v>
      </c>
      <c r="C860" s="5" t="s">
        <v>1282</v>
      </c>
      <c r="D860" s="4" t="s">
        <v>1281</v>
      </c>
      <c r="E860" s="5" t="s">
        <v>1283</v>
      </c>
      <c r="F860" s="4" t="s">
        <v>1284</v>
      </c>
      <c r="G860" s="5" t="s">
        <v>1307</v>
      </c>
      <c r="H860" s="4" t="s">
        <v>1308</v>
      </c>
      <c r="I860" s="5">
        <v>17220</v>
      </c>
      <c r="J860" s="24">
        <f t="shared" si="105"/>
        <v>18942</v>
      </c>
      <c r="K860" s="24">
        <f t="shared" si="106"/>
        <v>20664</v>
      </c>
      <c r="L860" s="24">
        <f t="shared" si="107"/>
        <v>22386</v>
      </c>
      <c r="M860" s="24">
        <f t="shared" si="108"/>
        <v>24108</v>
      </c>
      <c r="N860" s="24">
        <f t="shared" si="109"/>
        <v>24969</v>
      </c>
      <c r="O860" s="6" t="s">
        <v>1293</v>
      </c>
      <c r="P860" s="6" t="s">
        <v>1288</v>
      </c>
      <c r="Q860" s="6" t="s">
        <v>33</v>
      </c>
      <c r="R860" s="44"/>
      <c r="S860" s="25"/>
      <c r="T860" s="25" t="str">
        <f t="shared" si="110"/>
        <v/>
      </c>
      <c r="U860" s="25"/>
      <c r="V860" s="78"/>
      <c r="W860" s="25"/>
    </row>
    <row r="861" spans="1:23" ht="225" x14ac:dyDescent="0.2">
      <c r="A861" s="24">
        <v>859</v>
      </c>
      <c r="B861" s="4" t="s">
        <v>1281</v>
      </c>
      <c r="C861" s="5" t="s">
        <v>1282</v>
      </c>
      <c r="D861" s="4" t="s">
        <v>1281</v>
      </c>
      <c r="E861" s="5" t="s">
        <v>1283</v>
      </c>
      <c r="F861" s="4" t="s">
        <v>1284</v>
      </c>
      <c r="G861" s="5" t="s">
        <v>1314</v>
      </c>
      <c r="H861" s="4" t="s">
        <v>1315</v>
      </c>
      <c r="I861" s="5">
        <v>5250</v>
      </c>
      <c r="J861" s="24">
        <f t="shared" si="105"/>
        <v>5775</v>
      </c>
      <c r="K861" s="24">
        <f t="shared" si="106"/>
        <v>6300</v>
      </c>
      <c r="L861" s="24">
        <f t="shared" si="107"/>
        <v>6825</v>
      </c>
      <c r="M861" s="24">
        <f t="shared" si="108"/>
        <v>7350</v>
      </c>
      <c r="N861" s="24">
        <f t="shared" si="109"/>
        <v>7612</v>
      </c>
      <c r="O861" s="6" t="s">
        <v>1293</v>
      </c>
      <c r="P861" s="6" t="s">
        <v>1288</v>
      </c>
      <c r="Q861" s="6" t="s">
        <v>33</v>
      </c>
      <c r="R861" s="44"/>
      <c r="S861" s="25"/>
      <c r="T861" s="25" t="str">
        <f t="shared" si="110"/>
        <v/>
      </c>
      <c r="U861" s="25"/>
      <c r="V861" s="78"/>
      <c r="W861" s="25"/>
    </row>
    <row r="862" spans="1:23" ht="240" x14ac:dyDescent="0.2">
      <c r="A862" s="24">
        <v>860</v>
      </c>
      <c r="B862" s="4" t="s">
        <v>1281</v>
      </c>
      <c r="C862" s="5" t="s">
        <v>1282</v>
      </c>
      <c r="D862" s="4" t="s">
        <v>1281</v>
      </c>
      <c r="E862" s="5" t="s">
        <v>1283</v>
      </c>
      <c r="F862" s="4" t="s">
        <v>1284</v>
      </c>
      <c r="G862" s="5" t="s">
        <v>1285</v>
      </c>
      <c r="H862" s="4" t="s">
        <v>1286</v>
      </c>
      <c r="I862" s="5">
        <v>8500</v>
      </c>
      <c r="J862" s="24">
        <f t="shared" si="105"/>
        <v>9350</v>
      </c>
      <c r="K862" s="24">
        <f t="shared" si="106"/>
        <v>10200</v>
      </c>
      <c r="L862" s="24">
        <f t="shared" si="107"/>
        <v>11050</v>
      </c>
      <c r="M862" s="24">
        <f t="shared" si="108"/>
        <v>11900</v>
      </c>
      <c r="N862" s="24">
        <f t="shared" si="109"/>
        <v>12325</v>
      </c>
      <c r="O862" s="6" t="s">
        <v>1287</v>
      </c>
      <c r="P862" s="6" t="s">
        <v>1288</v>
      </c>
      <c r="Q862" s="6" t="s">
        <v>33</v>
      </c>
      <c r="R862" s="44"/>
      <c r="S862" s="25"/>
      <c r="T862" s="25" t="str">
        <f t="shared" si="110"/>
        <v/>
      </c>
      <c r="U862" s="25"/>
      <c r="V862" s="78"/>
      <c r="W862" s="25"/>
    </row>
    <row r="863" spans="1:23" ht="225" x14ac:dyDescent="0.2">
      <c r="A863" s="24">
        <v>861</v>
      </c>
      <c r="B863" s="4" t="s">
        <v>1281</v>
      </c>
      <c r="C863" s="5" t="s">
        <v>1282</v>
      </c>
      <c r="D863" s="4" t="s">
        <v>1281</v>
      </c>
      <c r="E863" s="5" t="s">
        <v>1283</v>
      </c>
      <c r="F863" s="4" t="s">
        <v>1284</v>
      </c>
      <c r="G863" s="5" t="s">
        <v>1294</v>
      </c>
      <c r="H863" s="4" t="s">
        <v>1295</v>
      </c>
      <c r="I863" s="5">
        <v>4100</v>
      </c>
      <c r="J863" s="24">
        <f t="shared" si="105"/>
        <v>4510</v>
      </c>
      <c r="K863" s="24">
        <f t="shared" si="106"/>
        <v>4920</v>
      </c>
      <c r="L863" s="24">
        <f t="shared" si="107"/>
        <v>5330</v>
      </c>
      <c r="M863" s="24">
        <f t="shared" si="108"/>
        <v>5740</v>
      </c>
      <c r="N863" s="24">
        <f t="shared" si="109"/>
        <v>5945</v>
      </c>
      <c r="O863" s="6" t="s">
        <v>1293</v>
      </c>
      <c r="P863" s="6" t="s">
        <v>1288</v>
      </c>
      <c r="Q863" s="6" t="s">
        <v>33</v>
      </c>
      <c r="R863" s="44"/>
      <c r="S863" s="25"/>
      <c r="T863" s="25" t="str">
        <f t="shared" si="110"/>
        <v/>
      </c>
      <c r="U863" s="25"/>
      <c r="V863" s="78"/>
      <c r="W863" s="25"/>
    </row>
    <row r="864" spans="1:23" ht="225" x14ac:dyDescent="0.2">
      <c r="A864" s="24">
        <v>862</v>
      </c>
      <c r="B864" s="4" t="s">
        <v>1281</v>
      </c>
      <c r="C864" s="5" t="s">
        <v>1282</v>
      </c>
      <c r="D864" s="4" t="s">
        <v>1281</v>
      </c>
      <c r="E864" s="5" t="s">
        <v>1283</v>
      </c>
      <c r="F864" s="4" t="s">
        <v>1284</v>
      </c>
      <c r="G864" s="5" t="s">
        <v>1296</v>
      </c>
      <c r="H864" s="4" t="s">
        <v>1297</v>
      </c>
      <c r="I864" s="5">
        <v>10710</v>
      </c>
      <c r="J864" s="24">
        <f t="shared" si="105"/>
        <v>11781</v>
      </c>
      <c r="K864" s="24">
        <f t="shared" si="106"/>
        <v>12852</v>
      </c>
      <c r="L864" s="24">
        <f t="shared" si="107"/>
        <v>13923</v>
      </c>
      <c r="M864" s="24">
        <f t="shared" si="108"/>
        <v>14994</v>
      </c>
      <c r="N864" s="24">
        <f t="shared" si="109"/>
        <v>15529</v>
      </c>
      <c r="O864" s="6" t="s">
        <v>1293</v>
      </c>
      <c r="P864" s="6" t="s">
        <v>1288</v>
      </c>
      <c r="Q864" s="6" t="s">
        <v>33</v>
      </c>
      <c r="R864" s="44"/>
      <c r="S864" s="25"/>
      <c r="T864" s="25" t="str">
        <f t="shared" si="110"/>
        <v/>
      </c>
      <c r="U864" s="25"/>
      <c r="V864" s="78"/>
      <c r="W864" s="25"/>
    </row>
    <row r="865" spans="1:24" ht="225" x14ac:dyDescent="0.2">
      <c r="A865" s="24">
        <v>863</v>
      </c>
      <c r="B865" s="4" t="s">
        <v>1281</v>
      </c>
      <c r="C865" s="5" t="s">
        <v>1282</v>
      </c>
      <c r="D865" s="4" t="s">
        <v>1281</v>
      </c>
      <c r="E865" s="5" t="s">
        <v>1283</v>
      </c>
      <c r="F865" s="4" t="s">
        <v>1284</v>
      </c>
      <c r="G865" s="5" t="s">
        <v>1321</v>
      </c>
      <c r="H865" s="4" t="s">
        <v>1322</v>
      </c>
      <c r="I865" s="5">
        <v>4515</v>
      </c>
      <c r="J865" s="24">
        <f t="shared" si="105"/>
        <v>4966</v>
      </c>
      <c r="K865" s="24">
        <f t="shared" si="106"/>
        <v>5418</v>
      </c>
      <c r="L865" s="24">
        <f t="shared" si="107"/>
        <v>5869</v>
      </c>
      <c r="M865" s="24">
        <f t="shared" si="108"/>
        <v>6321</v>
      </c>
      <c r="N865" s="24">
        <f t="shared" si="109"/>
        <v>6546</v>
      </c>
      <c r="O865" s="6" t="s">
        <v>1323</v>
      </c>
      <c r="P865" s="6" t="s">
        <v>1288</v>
      </c>
      <c r="Q865" s="6" t="s">
        <v>33</v>
      </c>
      <c r="R865" s="44"/>
      <c r="S865" s="25"/>
      <c r="T865" s="25" t="str">
        <f t="shared" si="110"/>
        <v/>
      </c>
      <c r="U865" s="25"/>
      <c r="V865" s="78"/>
      <c r="W865" s="25"/>
    </row>
    <row r="866" spans="1:24" ht="210" x14ac:dyDescent="0.2">
      <c r="A866" s="24">
        <v>864</v>
      </c>
      <c r="B866" s="4" t="s">
        <v>1281</v>
      </c>
      <c r="C866" s="5" t="s">
        <v>1282</v>
      </c>
      <c r="D866" s="4" t="s">
        <v>1281</v>
      </c>
      <c r="E866" s="5" t="s">
        <v>1283</v>
      </c>
      <c r="F866" s="4" t="s">
        <v>1284</v>
      </c>
      <c r="G866" s="5" t="s">
        <v>1316</v>
      </c>
      <c r="H866" s="4" t="s">
        <v>1317</v>
      </c>
      <c r="I866" s="5">
        <v>41580</v>
      </c>
      <c r="J866" s="24">
        <f t="shared" si="105"/>
        <v>45738</v>
      </c>
      <c r="K866" s="24">
        <f t="shared" si="106"/>
        <v>49896</v>
      </c>
      <c r="L866" s="24">
        <f t="shared" si="107"/>
        <v>54054</v>
      </c>
      <c r="M866" s="24">
        <f t="shared" si="108"/>
        <v>58212</v>
      </c>
      <c r="N866" s="24">
        <f t="shared" si="109"/>
        <v>60291</v>
      </c>
      <c r="O866" s="6" t="s">
        <v>1318</v>
      </c>
      <c r="P866" s="6" t="s">
        <v>1288</v>
      </c>
      <c r="Q866" s="6" t="s">
        <v>33</v>
      </c>
      <c r="R866" s="44"/>
      <c r="S866" s="25"/>
      <c r="T866" s="25" t="str">
        <f t="shared" si="110"/>
        <v/>
      </c>
      <c r="U866" s="25"/>
      <c r="V866" s="78"/>
      <c r="W866" s="25"/>
    </row>
    <row r="867" spans="1:24" ht="255" x14ac:dyDescent="0.2">
      <c r="A867" s="24">
        <v>865</v>
      </c>
      <c r="B867" s="4" t="s">
        <v>1281</v>
      </c>
      <c r="C867" s="5" t="s">
        <v>1282</v>
      </c>
      <c r="D867" s="4" t="s">
        <v>1281</v>
      </c>
      <c r="E867" s="5" t="s">
        <v>1283</v>
      </c>
      <c r="F867" s="4" t="s">
        <v>1284</v>
      </c>
      <c r="G867" s="5" t="s">
        <v>1324</v>
      </c>
      <c r="H867" s="4" t="s">
        <v>1325</v>
      </c>
      <c r="I867" s="5">
        <v>17430</v>
      </c>
      <c r="J867" s="24">
        <f t="shared" si="105"/>
        <v>19173</v>
      </c>
      <c r="K867" s="24">
        <f t="shared" si="106"/>
        <v>20916</v>
      </c>
      <c r="L867" s="24">
        <f t="shared" si="107"/>
        <v>22659</v>
      </c>
      <c r="M867" s="24">
        <f t="shared" si="108"/>
        <v>24402</v>
      </c>
      <c r="N867" s="24">
        <f t="shared" si="109"/>
        <v>25273</v>
      </c>
      <c r="O867" s="6" t="s">
        <v>8476</v>
      </c>
      <c r="P867" s="6" t="s">
        <v>8477</v>
      </c>
      <c r="Q867" s="6" t="s">
        <v>33</v>
      </c>
      <c r="R867" s="44"/>
      <c r="S867" s="25"/>
      <c r="T867" s="25" t="str">
        <f t="shared" si="110"/>
        <v/>
      </c>
      <c r="U867" s="25"/>
      <c r="V867" s="78"/>
      <c r="W867" s="25"/>
      <c r="X867" s="63" t="s">
        <v>8016</v>
      </c>
    </row>
    <row r="868" spans="1:24" ht="255" x14ac:dyDescent="0.2">
      <c r="A868" s="24">
        <v>866</v>
      </c>
      <c r="B868" s="4" t="s">
        <v>1281</v>
      </c>
      <c r="C868" s="5" t="s">
        <v>1282</v>
      </c>
      <c r="D868" s="4" t="s">
        <v>1281</v>
      </c>
      <c r="E868" s="5" t="s">
        <v>1283</v>
      </c>
      <c r="F868" s="4" t="s">
        <v>1284</v>
      </c>
      <c r="G868" s="5" t="s">
        <v>1305</v>
      </c>
      <c r="H868" s="4" t="s">
        <v>1306</v>
      </c>
      <c r="I868" s="5">
        <v>4515</v>
      </c>
      <c r="J868" s="24">
        <f t="shared" si="105"/>
        <v>4966</v>
      </c>
      <c r="K868" s="24">
        <f t="shared" si="106"/>
        <v>5418</v>
      </c>
      <c r="L868" s="24">
        <f t="shared" si="107"/>
        <v>5869</v>
      </c>
      <c r="M868" s="24">
        <f t="shared" si="108"/>
        <v>6321</v>
      </c>
      <c r="N868" s="24">
        <f t="shared" si="109"/>
        <v>6546</v>
      </c>
      <c r="O868" s="6" t="s">
        <v>1304</v>
      </c>
      <c r="P868" s="6" t="s">
        <v>1288</v>
      </c>
      <c r="Q868" s="6" t="s">
        <v>33</v>
      </c>
      <c r="R868" s="44"/>
      <c r="S868" s="25"/>
      <c r="T868" s="25" t="str">
        <f t="shared" si="110"/>
        <v/>
      </c>
      <c r="U868" s="25"/>
      <c r="V868" s="78"/>
      <c r="W868" s="25"/>
    </row>
    <row r="869" spans="1:24" ht="210" x14ac:dyDescent="0.2">
      <c r="A869" s="24">
        <v>867</v>
      </c>
      <c r="B869" s="4" t="s">
        <v>1281</v>
      </c>
      <c r="C869" s="5" t="s">
        <v>1282</v>
      </c>
      <c r="D869" s="4" t="s">
        <v>1281</v>
      </c>
      <c r="E869" s="5" t="s">
        <v>1283</v>
      </c>
      <c r="F869" s="4" t="s">
        <v>1284</v>
      </c>
      <c r="G869" s="5" t="s">
        <v>1319</v>
      </c>
      <c r="H869" s="4" t="s">
        <v>1320</v>
      </c>
      <c r="I869" s="5">
        <v>13650</v>
      </c>
      <c r="J869" s="24">
        <f t="shared" si="105"/>
        <v>15015</v>
      </c>
      <c r="K869" s="24">
        <f t="shared" si="106"/>
        <v>16380</v>
      </c>
      <c r="L869" s="24">
        <f t="shared" si="107"/>
        <v>17745</v>
      </c>
      <c r="M869" s="24">
        <f t="shared" si="108"/>
        <v>19110</v>
      </c>
      <c r="N869" s="24">
        <f t="shared" si="109"/>
        <v>19792</v>
      </c>
      <c r="O869" s="6" t="s">
        <v>1318</v>
      </c>
      <c r="P869" s="6" t="s">
        <v>1288</v>
      </c>
      <c r="Q869" s="6" t="s">
        <v>33</v>
      </c>
      <c r="R869" s="44"/>
      <c r="S869" s="25"/>
      <c r="T869" s="25" t="str">
        <f t="shared" si="110"/>
        <v/>
      </c>
      <c r="U869" s="25"/>
      <c r="V869" s="78"/>
      <c r="W869" s="25"/>
    </row>
    <row r="870" spans="1:24" ht="255" x14ac:dyDescent="0.2">
      <c r="A870" s="24">
        <v>868</v>
      </c>
      <c r="B870" s="4" t="s">
        <v>1281</v>
      </c>
      <c r="C870" s="5" t="s">
        <v>1282</v>
      </c>
      <c r="D870" s="4" t="s">
        <v>1281</v>
      </c>
      <c r="E870" s="5" t="s">
        <v>1283</v>
      </c>
      <c r="F870" s="4" t="s">
        <v>1284</v>
      </c>
      <c r="G870" s="5" t="s">
        <v>1302</v>
      </c>
      <c r="H870" s="4" t="s">
        <v>1303</v>
      </c>
      <c r="I870" s="5">
        <v>1365</v>
      </c>
      <c r="J870" s="24">
        <f t="shared" si="105"/>
        <v>1501</v>
      </c>
      <c r="K870" s="24">
        <f t="shared" si="106"/>
        <v>1638</v>
      </c>
      <c r="L870" s="24">
        <f t="shared" si="107"/>
        <v>1774</v>
      </c>
      <c r="M870" s="24">
        <f t="shared" si="108"/>
        <v>1911</v>
      </c>
      <c r="N870" s="24">
        <f t="shared" si="109"/>
        <v>1979</v>
      </c>
      <c r="O870" s="6" t="s">
        <v>1304</v>
      </c>
      <c r="P870" s="6" t="s">
        <v>1288</v>
      </c>
      <c r="Q870" s="6" t="s">
        <v>33</v>
      </c>
      <c r="R870" s="44"/>
      <c r="S870" s="25"/>
      <c r="T870" s="25" t="str">
        <f t="shared" si="110"/>
        <v/>
      </c>
      <c r="U870" s="25"/>
      <c r="V870" s="78"/>
      <c r="W870" s="25"/>
    </row>
    <row r="871" spans="1:24" ht="210" x14ac:dyDescent="0.2">
      <c r="A871" s="24">
        <v>869</v>
      </c>
      <c r="B871" s="4" t="s">
        <v>1281</v>
      </c>
      <c r="C871" s="5" t="s">
        <v>1282</v>
      </c>
      <c r="D871" s="4" t="s">
        <v>1281</v>
      </c>
      <c r="E871" s="5" t="s">
        <v>1283</v>
      </c>
      <c r="F871" s="4" t="s">
        <v>1284</v>
      </c>
      <c r="G871" s="5" t="s">
        <v>1298</v>
      </c>
      <c r="H871" s="4" t="s">
        <v>1299</v>
      </c>
      <c r="I871" s="5">
        <v>24570</v>
      </c>
      <c r="J871" s="24">
        <f t="shared" si="105"/>
        <v>27027</v>
      </c>
      <c r="K871" s="24">
        <f t="shared" si="106"/>
        <v>29484</v>
      </c>
      <c r="L871" s="24">
        <f t="shared" si="107"/>
        <v>31941</v>
      </c>
      <c r="M871" s="24">
        <f t="shared" si="108"/>
        <v>34398</v>
      </c>
      <c r="N871" s="24">
        <f t="shared" si="109"/>
        <v>35626</v>
      </c>
      <c r="O871" s="6" t="s">
        <v>1300</v>
      </c>
      <c r="P871" s="6" t="s">
        <v>1301</v>
      </c>
      <c r="Q871" s="6" t="s">
        <v>33</v>
      </c>
      <c r="R871" s="44"/>
      <c r="S871" s="25"/>
      <c r="T871" s="25" t="str">
        <f t="shared" si="110"/>
        <v/>
      </c>
      <c r="U871" s="25"/>
      <c r="V871" s="78"/>
      <c r="W871" s="25"/>
    </row>
    <row r="872" spans="1:24" ht="240" x14ac:dyDescent="0.2">
      <c r="A872" s="24">
        <v>870</v>
      </c>
      <c r="B872" s="4" t="s">
        <v>1281</v>
      </c>
      <c r="C872" s="5" t="s">
        <v>1282</v>
      </c>
      <c r="D872" s="4" t="s">
        <v>1281</v>
      </c>
      <c r="E872" s="5" t="s">
        <v>1283</v>
      </c>
      <c r="F872" s="4" t="s">
        <v>1284</v>
      </c>
      <c r="G872" s="5" t="s">
        <v>1289</v>
      </c>
      <c r="H872" s="4" t="s">
        <v>1290</v>
      </c>
      <c r="I872" s="5">
        <v>6950</v>
      </c>
      <c r="J872" s="24">
        <f t="shared" si="105"/>
        <v>7645</v>
      </c>
      <c r="K872" s="24">
        <f t="shared" si="106"/>
        <v>8340</v>
      </c>
      <c r="L872" s="24">
        <f t="shared" si="107"/>
        <v>9035</v>
      </c>
      <c r="M872" s="24">
        <f t="shared" si="108"/>
        <v>9730</v>
      </c>
      <c r="N872" s="24">
        <f t="shared" si="109"/>
        <v>10077</v>
      </c>
      <c r="O872" s="6" t="s">
        <v>1287</v>
      </c>
      <c r="P872" s="6" t="s">
        <v>1288</v>
      </c>
      <c r="Q872" s="6" t="s">
        <v>33</v>
      </c>
      <c r="R872" s="44"/>
      <c r="S872" s="25"/>
      <c r="T872" s="25" t="str">
        <f t="shared" si="110"/>
        <v/>
      </c>
      <c r="U872" s="25"/>
      <c r="V872" s="78"/>
      <c r="W872" s="25"/>
    </row>
    <row r="873" spans="1:24" ht="225" x14ac:dyDescent="0.2">
      <c r="A873" s="24">
        <v>871</v>
      </c>
      <c r="B873" s="4" t="s">
        <v>1281</v>
      </c>
      <c r="C873" s="5" t="s">
        <v>1282</v>
      </c>
      <c r="D873" s="4" t="s">
        <v>1281</v>
      </c>
      <c r="E873" s="5" t="s">
        <v>1283</v>
      </c>
      <c r="F873" s="4" t="s">
        <v>1284</v>
      </c>
      <c r="G873" s="5" t="s">
        <v>1291</v>
      </c>
      <c r="H873" s="4" t="s">
        <v>1292</v>
      </c>
      <c r="I873" s="5">
        <v>6950</v>
      </c>
      <c r="J873" s="24">
        <f t="shared" si="105"/>
        <v>7645</v>
      </c>
      <c r="K873" s="24">
        <f t="shared" si="106"/>
        <v>8340</v>
      </c>
      <c r="L873" s="24">
        <f t="shared" si="107"/>
        <v>9035</v>
      </c>
      <c r="M873" s="24">
        <f t="shared" si="108"/>
        <v>9730</v>
      </c>
      <c r="N873" s="24">
        <f t="shared" si="109"/>
        <v>10077</v>
      </c>
      <c r="O873" s="6" t="s">
        <v>1293</v>
      </c>
      <c r="P873" s="6" t="s">
        <v>1288</v>
      </c>
      <c r="Q873" s="6" t="s">
        <v>33</v>
      </c>
      <c r="R873" s="44"/>
      <c r="S873" s="25"/>
      <c r="T873" s="25" t="str">
        <f t="shared" si="110"/>
        <v/>
      </c>
      <c r="U873" s="25"/>
      <c r="V873" s="78"/>
      <c r="W873" s="25"/>
    </row>
    <row r="874" spans="1:24" ht="255" x14ac:dyDescent="0.2">
      <c r="A874" s="24">
        <v>872</v>
      </c>
      <c r="B874" s="4" t="s">
        <v>1281</v>
      </c>
      <c r="C874" s="5" t="s">
        <v>1282</v>
      </c>
      <c r="D874" s="4" t="s">
        <v>1281</v>
      </c>
      <c r="E874" s="5" t="s">
        <v>2063</v>
      </c>
      <c r="F874" s="4" t="s">
        <v>2064</v>
      </c>
      <c r="G874" s="5" t="s">
        <v>2065</v>
      </c>
      <c r="H874" s="4" t="s">
        <v>2066</v>
      </c>
      <c r="I874" s="5">
        <v>3150</v>
      </c>
      <c r="J874" s="24">
        <f t="shared" si="105"/>
        <v>3465</v>
      </c>
      <c r="K874" s="24">
        <f t="shared" si="106"/>
        <v>3780</v>
      </c>
      <c r="L874" s="24">
        <f t="shared" si="107"/>
        <v>4095</v>
      </c>
      <c r="M874" s="24">
        <f t="shared" si="108"/>
        <v>4410</v>
      </c>
      <c r="N874" s="24">
        <f t="shared" si="109"/>
        <v>4567</v>
      </c>
      <c r="O874" s="6" t="s">
        <v>8478</v>
      </c>
      <c r="P874" s="6" t="s">
        <v>8477</v>
      </c>
      <c r="Q874" s="6" t="s">
        <v>33</v>
      </c>
      <c r="R874" s="44"/>
      <c r="S874" s="25"/>
      <c r="T874" s="25" t="str">
        <f t="shared" si="110"/>
        <v/>
      </c>
      <c r="U874" s="25"/>
      <c r="V874" s="78"/>
      <c r="W874" s="25"/>
    </row>
    <row r="875" spans="1:24" ht="195" x14ac:dyDescent="0.2">
      <c r="A875" s="24">
        <v>873</v>
      </c>
      <c r="B875" s="4" t="s">
        <v>1281</v>
      </c>
      <c r="C875" s="5" t="s">
        <v>1282</v>
      </c>
      <c r="D875" s="4" t="s">
        <v>1281</v>
      </c>
      <c r="E875" s="5" t="s">
        <v>1591</v>
      </c>
      <c r="F875" s="4" t="s">
        <v>1592</v>
      </c>
      <c r="G875" s="5" t="s">
        <v>1599</v>
      </c>
      <c r="H875" s="4" t="s">
        <v>1600</v>
      </c>
      <c r="I875" s="5">
        <v>16065</v>
      </c>
      <c r="J875" s="24">
        <f t="shared" si="105"/>
        <v>17671</v>
      </c>
      <c r="K875" s="24">
        <f t="shared" si="106"/>
        <v>19278</v>
      </c>
      <c r="L875" s="24">
        <f t="shared" si="107"/>
        <v>20884</v>
      </c>
      <c r="M875" s="24">
        <f t="shared" si="108"/>
        <v>22491</v>
      </c>
      <c r="N875" s="24">
        <f t="shared" si="109"/>
        <v>23294</v>
      </c>
      <c r="O875" s="6" t="s">
        <v>1601</v>
      </c>
      <c r="P875" s="6" t="s">
        <v>1288</v>
      </c>
      <c r="Q875" s="6" t="s">
        <v>33</v>
      </c>
      <c r="R875" s="44"/>
      <c r="S875" s="25"/>
      <c r="T875" s="25" t="str">
        <f t="shared" si="110"/>
        <v/>
      </c>
      <c r="U875" s="25"/>
      <c r="V875" s="78"/>
      <c r="W875" s="25"/>
    </row>
    <row r="876" spans="1:24" ht="195" x14ac:dyDescent="0.2">
      <c r="A876" s="24">
        <v>874</v>
      </c>
      <c r="B876" s="4" t="s">
        <v>1281</v>
      </c>
      <c r="C876" s="5" t="s">
        <v>1282</v>
      </c>
      <c r="D876" s="4" t="s">
        <v>1281</v>
      </c>
      <c r="E876" s="5" t="s">
        <v>1591</v>
      </c>
      <c r="F876" s="4" t="s">
        <v>1592</v>
      </c>
      <c r="G876" s="5" t="s">
        <v>1625</v>
      </c>
      <c r="H876" s="4" t="s">
        <v>1626</v>
      </c>
      <c r="I876" s="5">
        <v>3150</v>
      </c>
      <c r="J876" s="24">
        <f t="shared" si="105"/>
        <v>3465</v>
      </c>
      <c r="K876" s="24">
        <f t="shared" si="106"/>
        <v>3780</v>
      </c>
      <c r="L876" s="24">
        <f t="shared" si="107"/>
        <v>4095</v>
      </c>
      <c r="M876" s="24">
        <f t="shared" si="108"/>
        <v>4410</v>
      </c>
      <c r="N876" s="24">
        <f t="shared" si="109"/>
        <v>4567</v>
      </c>
      <c r="O876" s="6" t="s">
        <v>1627</v>
      </c>
      <c r="P876" s="6" t="s">
        <v>1288</v>
      </c>
      <c r="Q876" s="6" t="s">
        <v>33</v>
      </c>
      <c r="R876" s="44"/>
      <c r="S876" s="25"/>
      <c r="T876" s="25" t="str">
        <f t="shared" si="110"/>
        <v/>
      </c>
      <c r="U876" s="25"/>
      <c r="V876" s="78"/>
      <c r="W876" s="25"/>
    </row>
    <row r="877" spans="1:24" ht="195" x14ac:dyDescent="0.2">
      <c r="A877" s="24">
        <v>875</v>
      </c>
      <c r="B877" s="4" t="s">
        <v>1281</v>
      </c>
      <c r="C877" s="5" t="s">
        <v>1282</v>
      </c>
      <c r="D877" s="4" t="s">
        <v>1281</v>
      </c>
      <c r="E877" s="5" t="s">
        <v>1591</v>
      </c>
      <c r="F877" s="4" t="s">
        <v>1592</v>
      </c>
      <c r="G877" s="5" t="s">
        <v>1593</v>
      </c>
      <c r="H877" s="4" t="s">
        <v>1594</v>
      </c>
      <c r="I877" s="5">
        <v>14385</v>
      </c>
      <c r="J877" s="24">
        <f t="shared" si="105"/>
        <v>15823</v>
      </c>
      <c r="K877" s="24">
        <f t="shared" si="106"/>
        <v>17262</v>
      </c>
      <c r="L877" s="24">
        <f t="shared" si="107"/>
        <v>18700</v>
      </c>
      <c r="M877" s="24">
        <f t="shared" si="108"/>
        <v>20139</v>
      </c>
      <c r="N877" s="24">
        <f t="shared" si="109"/>
        <v>20858</v>
      </c>
      <c r="O877" s="6" t="s">
        <v>1595</v>
      </c>
      <c r="P877" s="6" t="s">
        <v>1288</v>
      </c>
      <c r="Q877" s="6" t="s">
        <v>33</v>
      </c>
      <c r="R877" s="44"/>
      <c r="S877" s="25"/>
      <c r="T877" s="25" t="str">
        <f t="shared" si="110"/>
        <v/>
      </c>
      <c r="U877" s="25"/>
      <c r="V877" s="78"/>
      <c r="W877" s="25"/>
    </row>
    <row r="878" spans="1:24" ht="195" x14ac:dyDescent="0.2">
      <c r="A878" s="24">
        <v>876</v>
      </c>
      <c r="B878" s="4" t="s">
        <v>1281</v>
      </c>
      <c r="C878" s="5" t="s">
        <v>1282</v>
      </c>
      <c r="D878" s="4" t="s">
        <v>1281</v>
      </c>
      <c r="E878" s="5" t="s">
        <v>1591</v>
      </c>
      <c r="F878" s="4" t="s">
        <v>1592</v>
      </c>
      <c r="G878" s="5" t="s">
        <v>1596</v>
      </c>
      <c r="H878" s="4" t="s">
        <v>1597</v>
      </c>
      <c r="I878" s="5">
        <v>11340</v>
      </c>
      <c r="J878" s="24">
        <f t="shared" si="105"/>
        <v>12474</v>
      </c>
      <c r="K878" s="24">
        <f t="shared" si="106"/>
        <v>13608</v>
      </c>
      <c r="L878" s="24">
        <f t="shared" si="107"/>
        <v>14742</v>
      </c>
      <c r="M878" s="24">
        <f t="shared" si="108"/>
        <v>15876</v>
      </c>
      <c r="N878" s="24">
        <f t="shared" si="109"/>
        <v>16443</v>
      </c>
      <c r="O878" s="6" t="s">
        <v>1598</v>
      </c>
      <c r="P878" s="6" t="s">
        <v>1288</v>
      </c>
      <c r="Q878" s="6" t="s">
        <v>33</v>
      </c>
      <c r="R878" s="44"/>
      <c r="S878" s="25"/>
      <c r="T878" s="25" t="str">
        <f t="shared" si="110"/>
        <v/>
      </c>
      <c r="U878" s="25"/>
      <c r="V878" s="78"/>
      <c r="W878" s="25"/>
    </row>
    <row r="879" spans="1:24" ht="195" x14ac:dyDescent="0.2">
      <c r="A879" s="24">
        <v>877</v>
      </c>
      <c r="B879" s="4" t="s">
        <v>1281</v>
      </c>
      <c r="C879" s="5" t="s">
        <v>1282</v>
      </c>
      <c r="D879" s="4" t="s">
        <v>1281</v>
      </c>
      <c r="E879" s="5" t="s">
        <v>1591</v>
      </c>
      <c r="F879" s="4" t="s">
        <v>1592</v>
      </c>
      <c r="G879" s="5" t="s">
        <v>1628</v>
      </c>
      <c r="H879" s="4" t="s">
        <v>1629</v>
      </c>
      <c r="I879" s="5">
        <v>2730</v>
      </c>
      <c r="J879" s="24">
        <f t="shared" si="105"/>
        <v>3003</v>
      </c>
      <c r="K879" s="24">
        <f t="shared" si="106"/>
        <v>3276</v>
      </c>
      <c r="L879" s="24">
        <f t="shared" si="107"/>
        <v>3549</v>
      </c>
      <c r="M879" s="24">
        <f t="shared" si="108"/>
        <v>3822</v>
      </c>
      <c r="N879" s="24">
        <f t="shared" si="109"/>
        <v>3958</v>
      </c>
      <c r="O879" s="6" t="s">
        <v>1630</v>
      </c>
      <c r="P879" s="6" t="s">
        <v>1288</v>
      </c>
      <c r="Q879" s="6" t="s">
        <v>33</v>
      </c>
      <c r="R879" s="44"/>
      <c r="S879" s="25"/>
      <c r="T879" s="25" t="str">
        <f t="shared" si="110"/>
        <v/>
      </c>
      <c r="U879" s="25"/>
      <c r="V879" s="78"/>
      <c r="W879" s="25"/>
    </row>
    <row r="880" spans="1:24" ht="195" x14ac:dyDescent="0.2">
      <c r="A880" s="24">
        <v>878</v>
      </c>
      <c r="B880" s="4" t="s">
        <v>1281</v>
      </c>
      <c r="C880" s="5" t="s">
        <v>1282</v>
      </c>
      <c r="D880" s="4" t="s">
        <v>1281</v>
      </c>
      <c r="E880" s="5" t="s">
        <v>1591</v>
      </c>
      <c r="F880" s="4" t="s">
        <v>1592</v>
      </c>
      <c r="G880" s="5" t="s">
        <v>1602</v>
      </c>
      <c r="H880" s="4" t="s">
        <v>1603</v>
      </c>
      <c r="I880" s="5">
        <v>16800</v>
      </c>
      <c r="J880" s="24">
        <f t="shared" si="105"/>
        <v>18480</v>
      </c>
      <c r="K880" s="24">
        <f t="shared" si="106"/>
        <v>20160</v>
      </c>
      <c r="L880" s="24">
        <f t="shared" si="107"/>
        <v>21840</v>
      </c>
      <c r="M880" s="24">
        <f t="shared" si="108"/>
        <v>23520</v>
      </c>
      <c r="N880" s="24">
        <f t="shared" si="109"/>
        <v>24360</v>
      </c>
      <c r="O880" s="6" t="s">
        <v>1601</v>
      </c>
      <c r="P880" s="6" t="s">
        <v>1288</v>
      </c>
      <c r="Q880" s="6" t="s">
        <v>33</v>
      </c>
      <c r="R880" s="44"/>
      <c r="S880" s="25"/>
      <c r="T880" s="25" t="str">
        <f t="shared" si="110"/>
        <v/>
      </c>
      <c r="U880" s="25"/>
      <c r="V880" s="78"/>
      <c r="W880" s="25"/>
    </row>
    <row r="881" spans="1:23" ht="195" x14ac:dyDescent="0.2">
      <c r="A881" s="24">
        <v>879</v>
      </c>
      <c r="B881" s="4" t="s">
        <v>1281</v>
      </c>
      <c r="C881" s="5" t="s">
        <v>1282</v>
      </c>
      <c r="D881" s="4" t="s">
        <v>1281</v>
      </c>
      <c r="E881" s="5" t="s">
        <v>1591</v>
      </c>
      <c r="F881" s="4" t="s">
        <v>1592</v>
      </c>
      <c r="G881" s="5" t="s">
        <v>1604</v>
      </c>
      <c r="H881" s="4" t="s">
        <v>1605</v>
      </c>
      <c r="I881" s="5">
        <v>3780</v>
      </c>
      <c r="J881" s="24">
        <f t="shared" si="105"/>
        <v>4158</v>
      </c>
      <c r="K881" s="24">
        <f t="shared" si="106"/>
        <v>4536</v>
      </c>
      <c r="L881" s="24">
        <f t="shared" si="107"/>
        <v>4914</v>
      </c>
      <c r="M881" s="24">
        <f t="shared" si="108"/>
        <v>5292</v>
      </c>
      <c r="N881" s="24">
        <f t="shared" si="109"/>
        <v>5481</v>
      </c>
      <c r="O881" s="6" t="s">
        <v>1601</v>
      </c>
      <c r="P881" s="6" t="s">
        <v>1288</v>
      </c>
      <c r="Q881" s="6" t="s">
        <v>33</v>
      </c>
      <c r="R881" s="44"/>
      <c r="S881" s="25"/>
      <c r="T881" s="25" t="str">
        <f t="shared" si="110"/>
        <v/>
      </c>
      <c r="U881" s="25"/>
      <c r="V881" s="78"/>
      <c r="W881" s="25"/>
    </row>
    <row r="882" spans="1:23" ht="195" x14ac:dyDescent="0.2">
      <c r="A882" s="24">
        <v>880</v>
      </c>
      <c r="B882" s="4" t="s">
        <v>1281</v>
      </c>
      <c r="C882" s="5" t="s">
        <v>1282</v>
      </c>
      <c r="D882" s="4" t="s">
        <v>1281</v>
      </c>
      <c r="E882" s="5" t="s">
        <v>1591</v>
      </c>
      <c r="F882" s="4" t="s">
        <v>1592</v>
      </c>
      <c r="G882" s="5" t="s">
        <v>1606</v>
      </c>
      <c r="H882" s="4" t="s">
        <v>1607</v>
      </c>
      <c r="I882" s="5">
        <v>14400</v>
      </c>
      <c r="J882" s="24">
        <f t="shared" si="105"/>
        <v>15840</v>
      </c>
      <c r="K882" s="24">
        <f t="shared" si="106"/>
        <v>17280</v>
      </c>
      <c r="L882" s="24">
        <f t="shared" si="107"/>
        <v>18720</v>
      </c>
      <c r="M882" s="24">
        <f t="shared" si="108"/>
        <v>20160</v>
      </c>
      <c r="N882" s="24">
        <f t="shared" si="109"/>
        <v>20880</v>
      </c>
      <c r="O882" s="6" t="s">
        <v>1608</v>
      </c>
      <c r="P882" s="6" t="s">
        <v>1288</v>
      </c>
      <c r="Q882" s="6" t="s">
        <v>33</v>
      </c>
      <c r="R882" s="44"/>
      <c r="S882" s="25"/>
      <c r="T882" s="25" t="str">
        <f t="shared" si="110"/>
        <v/>
      </c>
      <c r="U882" s="25"/>
      <c r="V882" s="78"/>
      <c r="W882" s="25"/>
    </row>
    <row r="883" spans="1:23" ht="195" x14ac:dyDescent="0.2">
      <c r="A883" s="24">
        <v>881</v>
      </c>
      <c r="B883" s="4" t="s">
        <v>1281</v>
      </c>
      <c r="C883" s="5" t="s">
        <v>1282</v>
      </c>
      <c r="D883" s="4" t="s">
        <v>1281</v>
      </c>
      <c r="E883" s="5" t="s">
        <v>1591</v>
      </c>
      <c r="F883" s="4" t="s">
        <v>1592</v>
      </c>
      <c r="G883" s="5" t="s">
        <v>1609</v>
      </c>
      <c r="H883" s="4" t="s">
        <v>1610</v>
      </c>
      <c r="I883" s="5">
        <v>8925</v>
      </c>
      <c r="J883" s="24">
        <f t="shared" si="105"/>
        <v>9817</v>
      </c>
      <c r="K883" s="24">
        <f t="shared" si="106"/>
        <v>10710</v>
      </c>
      <c r="L883" s="24">
        <f t="shared" si="107"/>
        <v>11602</v>
      </c>
      <c r="M883" s="24">
        <f t="shared" si="108"/>
        <v>12495</v>
      </c>
      <c r="N883" s="24">
        <f t="shared" si="109"/>
        <v>12941</v>
      </c>
      <c r="O883" s="6" t="s">
        <v>1611</v>
      </c>
      <c r="P883" s="6" t="s">
        <v>1288</v>
      </c>
      <c r="Q883" s="6" t="s">
        <v>33</v>
      </c>
      <c r="R883" s="44"/>
      <c r="S883" s="25"/>
      <c r="T883" s="25" t="str">
        <f t="shared" si="110"/>
        <v/>
      </c>
      <c r="U883" s="25"/>
      <c r="V883" s="78"/>
      <c r="W883" s="25"/>
    </row>
    <row r="884" spans="1:23" ht="195" x14ac:dyDescent="0.2">
      <c r="A884" s="24">
        <v>882</v>
      </c>
      <c r="B884" s="4" t="s">
        <v>1281</v>
      </c>
      <c r="C884" s="5" t="s">
        <v>1282</v>
      </c>
      <c r="D884" s="4" t="s">
        <v>1281</v>
      </c>
      <c r="E884" s="5" t="s">
        <v>1591</v>
      </c>
      <c r="F884" s="4" t="s">
        <v>1592</v>
      </c>
      <c r="G884" s="5" t="s">
        <v>1612</v>
      </c>
      <c r="H884" s="4" t="s">
        <v>1613</v>
      </c>
      <c r="I884" s="5">
        <v>10710</v>
      </c>
      <c r="J884" s="24">
        <f t="shared" si="105"/>
        <v>11781</v>
      </c>
      <c r="K884" s="24">
        <f t="shared" si="106"/>
        <v>12852</v>
      </c>
      <c r="L884" s="24">
        <f t="shared" si="107"/>
        <v>13923</v>
      </c>
      <c r="M884" s="24">
        <f t="shared" si="108"/>
        <v>14994</v>
      </c>
      <c r="N884" s="24">
        <f t="shared" si="109"/>
        <v>15529</v>
      </c>
      <c r="O884" s="6" t="s">
        <v>1611</v>
      </c>
      <c r="P884" s="6" t="s">
        <v>1288</v>
      </c>
      <c r="Q884" s="6" t="s">
        <v>33</v>
      </c>
      <c r="R884" s="44"/>
      <c r="S884" s="25"/>
      <c r="T884" s="25" t="str">
        <f t="shared" si="110"/>
        <v/>
      </c>
      <c r="U884" s="25"/>
      <c r="V884" s="78"/>
      <c r="W884" s="25"/>
    </row>
    <row r="885" spans="1:23" ht="195" x14ac:dyDescent="0.2">
      <c r="A885" s="24">
        <v>883</v>
      </c>
      <c r="B885" s="4" t="s">
        <v>1281</v>
      </c>
      <c r="C885" s="5" t="s">
        <v>1282</v>
      </c>
      <c r="D885" s="4" t="s">
        <v>1281</v>
      </c>
      <c r="E885" s="5" t="s">
        <v>1591</v>
      </c>
      <c r="F885" s="4" t="s">
        <v>1592</v>
      </c>
      <c r="G885" s="5" t="s">
        <v>1616</v>
      </c>
      <c r="H885" s="4" t="s">
        <v>1578</v>
      </c>
      <c r="I885" s="5">
        <v>14070</v>
      </c>
      <c r="J885" s="24">
        <f t="shared" si="105"/>
        <v>15477</v>
      </c>
      <c r="K885" s="24">
        <f t="shared" si="106"/>
        <v>16884</v>
      </c>
      <c r="L885" s="24">
        <f t="shared" si="107"/>
        <v>18291</v>
      </c>
      <c r="M885" s="24">
        <f t="shared" si="108"/>
        <v>19698</v>
      </c>
      <c r="N885" s="24">
        <f t="shared" si="109"/>
        <v>20401</v>
      </c>
      <c r="O885" s="6" t="s">
        <v>1601</v>
      </c>
      <c r="P885" s="6" t="s">
        <v>1288</v>
      </c>
      <c r="Q885" s="6" t="s">
        <v>33</v>
      </c>
      <c r="R885" s="44"/>
      <c r="S885" s="25"/>
      <c r="T885" s="25" t="str">
        <f t="shared" si="110"/>
        <v/>
      </c>
      <c r="U885" s="25"/>
      <c r="V885" s="78"/>
      <c r="W885" s="25"/>
    </row>
    <row r="886" spans="1:23" ht="195" x14ac:dyDescent="0.2">
      <c r="A886" s="24">
        <v>884</v>
      </c>
      <c r="B886" s="4" t="s">
        <v>1281</v>
      </c>
      <c r="C886" s="5" t="s">
        <v>1282</v>
      </c>
      <c r="D886" s="4" t="s">
        <v>1281</v>
      </c>
      <c r="E886" s="5" t="s">
        <v>1591</v>
      </c>
      <c r="F886" s="4" t="s">
        <v>1592</v>
      </c>
      <c r="G886" s="5" t="s">
        <v>1614</v>
      </c>
      <c r="H886" s="4" t="s">
        <v>1615</v>
      </c>
      <c r="I886" s="5">
        <v>10395</v>
      </c>
      <c r="J886" s="24">
        <f t="shared" si="105"/>
        <v>11434</v>
      </c>
      <c r="K886" s="24">
        <f t="shared" si="106"/>
        <v>12474</v>
      </c>
      <c r="L886" s="24">
        <f t="shared" si="107"/>
        <v>13513</v>
      </c>
      <c r="M886" s="24">
        <f t="shared" si="108"/>
        <v>14553</v>
      </c>
      <c r="N886" s="24">
        <f t="shared" si="109"/>
        <v>15072</v>
      </c>
      <c r="O886" s="6" t="s">
        <v>1601</v>
      </c>
      <c r="P886" s="6" t="s">
        <v>1288</v>
      </c>
      <c r="Q886" s="6" t="s">
        <v>33</v>
      </c>
      <c r="R886" s="44"/>
      <c r="S886" s="25"/>
      <c r="T886" s="25" t="str">
        <f t="shared" si="110"/>
        <v/>
      </c>
      <c r="U886" s="25"/>
      <c r="V886" s="78"/>
      <c r="W886" s="25"/>
    </row>
    <row r="887" spans="1:23" ht="195" x14ac:dyDescent="0.2">
      <c r="A887" s="24">
        <v>885</v>
      </c>
      <c r="B887" s="4" t="s">
        <v>1281</v>
      </c>
      <c r="C887" s="5" t="s">
        <v>1282</v>
      </c>
      <c r="D887" s="4" t="s">
        <v>1281</v>
      </c>
      <c r="E887" s="5" t="s">
        <v>1591</v>
      </c>
      <c r="F887" s="4" t="s">
        <v>1592</v>
      </c>
      <c r="G887" s="5" t="s">
        <v>1619</v>
      </c>
      <c r="H887" s="4" t="s">
        <v>1620</v>
      </c>
      <c r="I887" s="5">
        <v>16800</v>
      </c>
      <c r="J887" s="24">
        <f t="shared" si="105"/>
        <v>18480</v>
      </c>
      <c r="K887" s="24">
        <f t="shared" si="106"/>
        <v>20160</v>
      </c>
      <c r="L887" s="24">
        <f t="shared" si="107"/>
        <v>21840</v>
      </c>
      <c r="M887" s="24">
        <f t="shared" si="108"/>
        <v>23520</v>
      </c>
      <c r="N887" s="24">
        <f t="shared" si="109"/>
        <v>24360</v>
      </c>
      <c r="O887" s="6" t="s">
        <v>1601</v>
      </c>
      <c r="P887" s="6" t="s">
        <v>1288</v>
      </c>
      <c r="Q887" s="6" t="s">
        <v>33</v>
      </c>
      <c r="R887" s="44"/>
      <c r="S887" s="25"/>
      <c r="T887" s="25" t="str">
        <f t="shared" si="110"/>
        <v/>
      </c>
      <c r="U887" s="25"/>
      <c r="V887" s="78"/>
      <c r="W887" s="25"/>
    </row>
    <row r="888" spans="1:23" ht="195" x14ac:dyDescent="0.2">
      <c r="A888" s="24">
        <v>886</v>
      </c>
      <c r="B888" s="4" t="s">
        <v>1281</v>
      </c>
      <c r="C888" s="5" t="s">
        <v>1282</v>
      </c>
      <c r="D888" s="4" t="s">
        <v>1281</v>
      </c>
      <c r="E888" s="5" t="s">
        <v>1591</v>
      </c>
      <c r="F888" s="4" t="s">
        <v>1592</v>
      </c>
      <c r="G888" s="5" t="s">
        <v>1617</v>
      </c>
      <c r="H888" s="4" t="s">
        <v>1618</v>
      </c>
      <c r="I888" s="5">
        <v>8925</v>
      </c>
      <c r="J888" s="24">
        <f t="shared" si="105"/>
        <v>9817</v>
      </c>
      <c r="K888" s="24">
        <f t="shared" si="106"/>
        <v>10710</v>
      </c>
      <c r="L888" s="24">
        <f t="shared" si="107"/>
        <v>11602</v>
      </c>
      <c r="M888" s="24">
        <f t="shared" si="108"/>
        <v>12495</v>
      </c>
      <c r="N888" s="24">
        <f t="shared" si="109"/>
        <v>12941</v>
      </c>
      <c r="O888" s="6" t="s">
        <v>1601</v>
      </c>
      <c r="P888" s="6" t="s">
        <v>1288</v>
      </c>
      <c r="Q888" s="6" t="s">
        <v>33</v>
      </c>
      <c r="R888" s="44"/>
      <c r="S888" s="25"/>
      <c r="T888" s="25" t="str">
        <f t="shared" si="110"/>
        <v/>
      </c>
      <c r="U888" s="25"/>
      <c r="V888" s="78"/>
      <c r="W888" s="25"/>
    </row>
    <row r="889" spans="1:23" ht="195" x14ac:dyDescent="0.2">
      <c r="A889" s="24">
        <v>887</v>
      </c>
      <c r="B889" s="4" t="s">
        <v>1281</v>
      </c>
      <c r="C889" s="5" t="s">
        <v>1282</v>
      </c>
      <c r="D889" s="4" t="s">
        <v>1281</v>
      </c>
      <c r="E889" s="5" t="s">
        <v>1591</v>
      </c>
      <c r="F889" s="4" t="s">
        <v>1592</v>
      </c>
      <c r="G889" s="14" t="s">
        <v>1623</v>
      </c>
      <c r="H889" s="4" t="s">
        <v>1624</v>
      </c>
      <c r="I889" s="5">
        <v>13650</v>
      </c>
      <c r="J889" s="24">
        <f t="shared" si="105"/>
        <v>15015</v>
      </c>
      <c r="K889" s="24">
        <f t="shared" si="106"/>
        <v>16380</v>
      </c>
      <c r="L889" s="24">
        <f t="shared" si="107"/>
        <v>17745</v>
      </c>
      <c r="M889" s="24">
        <f t="shared" si="108"/>
        <v>19110</v>
      </c>
      <c r="N889" s="24">
        <f t="shared" si="109"/>
        <v>19792</v>
      </c>
      <c r="O889" s="6" t="s">
        <v>1601</v>
      </c>
      <c r="P889" s="6" t="s">
        <v>1288</v>
      </c>
      <c r="Q889" s="6" t="s">
        <v>33</v>
      </c>
      <c r="R889" s="44"/>
      <c r="S889" s="25"/>
      <c r="T889" s="25" t="str">
        <f t="shared" si="110"/>
        <v/>
      </c>
      <c r="U889" s="25"/>
      <c r="V889" s="78"/>
      <c r="W889" s="25"/>
    </row>
    <row r="890" spans="1:23" ht="195" x14ac:dyDescent="0.2">
      <c r="A890" s="24">
        <v>888</v>
      </c>
      <c r="B890" s="4" t="s">
        <v>1281</v>
      </c>
      <c r="C890" s="5" t="s">
        <v>1282</v>
      </c>
      <c r="D890" s="4" t="s">
        <v>1281</v>
      </c>
      <c r="E890" s="5" t="s">
        <v>1591</v>
      </c>
      <c r="F890" s="4" t="s">
        <v>1592</v>
      </c>
      <c r="G890" s="14" t="s">
        <v>1621</v>
      </c>
      <c r="H890" s="4" t="s">
        <v>1522</v>
      </c>
      <c r="I890" s="5">
        <v>6930</v>
      </c>
      <c r="J890" s="24">
        <f t="shared" si="105"/>
        <v>7623</v>
      </c>
      <c r="K890" s="24">
        <f t="shared" si="106"/>
        <v>8316</v>
      </c>
      <c r="L890" s="24">
        <f t="shared" si="107"/>
        <v>9009</v>
      </c>
      <c r="M890" s="24">
        <f t="shared" si="108"/>
        <v>9702</v>
      </c>
      <c r="N890" s="24">
        <f t="shared" si="109"/>
        <v>10048</v>
      </c>
      <c r="O890" s="6" t="s">
        <v>1622</v>
      </c>
      <c r="P890" s="6" t="s">
        <v>1288</v>
      </c>
      <c r="Q890" s="6" t="s">
        <v>33</v>
      </c>
      <c r="R890" s="44"/>
      <c r="S890" s="25"/>
      <c r="T890" s="25" t="str">
        <f t="shared" si="110"/>
        <v/>
      </c>
      <c r="U890" s="25"/>
      <c r="V890" s="78"/>
      <c r="W890" s="25"/>
    </row>
    <row r="891" spans="1:23" ht="195" x14ac:dyDescent="0.2">
      <c r="A891" s="24">
        <v>889</v>
      </c>
      <c r="B891" s="4" t="s">
        <v>1281</v>
      </c>
      <c r="C891" s="5" t="s">
        <v>1282</v>
      </c>
      <c r="D891" s="4" t="s">
        <v>1281</v>
      </c>
      <c r="E891" s="5" t="s">
        <v>2023</v>
      </c>
      <c r="F891" s="4" t="s">
        <v>2024</v>
      </c>
      <c r="G891" s="5" t="s">
        <v>2039</v>
      </c>
      <c r="H891" s="4" t="s">
        <v>2040</v>
      </c>
      <c r="I891" s="5">
        <v>3675</v>
      </c>
      <c r="J891" s="24">
        <f t="shared" si="105"/>
        <v>4042</v>
      </c>
      <c r="K891" s="24">
        <f t="shared" si="106"/>
        <v>4410</v>
      </c>
      <c r="L891" s="24">
        <f t="shared" si="107"/>
        <v>4777</v>
      </c>
      <c r="M891" s="24">
        <f t="shared" si="108"/>
        <v>5145</v>
      </c>
      <c r="N891" s="24">
        <f t="shared" si="109"/>
        <v>5328</v>
      </c>
      <c r="O891" s="6" t="s">
        <v>2041</v>
      </c>
      <c r="P891" s="6" t="s">
        <v>1288</v>
      </c>
      <c r="Q891" s="6" t="s">
        <v>33</v>
      </c>
      <c r="R891" s="44"/>
      <c r="S891" s="25"/>
      <c r="T891" s="25" t="str">
        <f t="shared" si="110"/>
        <v/>
      </c>
      <c r="U891" s="25"/>
      <c r="V891" s="78"/>
      <c r="W891" s="25"/>
    </row>
    <row r="892" spans="1:23" ht="195" x14ac:dyDescent="0.2">
      <c r="A892" s="24">
        <v>890</v>
      </c>
      <c r="B892" s="4" t="s">
        <v>1281</v>
      </c>
      <c r="C892" s="5" t="s">
        <v>1282</v>
      </c>
      <c r="D892" s="4" t="s">
        <v>1281</v>
      </c>
      <c r="E892" s="5" t="s">
        <v>2023</v>
      </c>
      <c r="F892" s="4" t="s">
        <v>2024</v>
      </c>
      <c r="G892" s="14" t="s">
        <v>2025</v>
      </c>
      <c r="H892" s="4" t="s">
        <v>1607</v>
      </c>
      <c r="I892" s="5">
        <v>9870</v>
      </c>
      <c r="J892" s="24">
        <f t="shared" si="105"/>
        <v>10857</v>
      </c>
      <c r="K892" s="24">
        <f t="shared" si="106"/>
        <v>11844</v>
      </c>
      <c r="L892" s="24">
        <f t="shared" si="107"/>
        <v>12831</v>
      </c>
      <c r="M892" s="24">
        <f t="shared" si="108"/>
        <v>13818</v>
      </c>
      <c r="N892" s="24">
        <f t="shared" si="109"/>
        <v>14311</v>
      </c>
      <c r="O892" s="6" t="s">
        <v>2026</v>
      </c>
      <c r="P892" s="6" t="s">
        <v>1288</v>
      </c>
      <c r="Q892" s="6" t="s">
        <v>33</v>
      </c>
      <c r="R892" s="44"/>
      <c r="S892" s="25"/>
      <c r="T892" s="25" t="str">
        <f t="shared" si="110"/>
        <v/>
      </c>
      <c r="U892" s="25"/>
      <c r="V892" s="78"/>
      <c r="W892" s="25"/>
    </row>
    <row r="893" spans="1:23" ht="195" x14ac:dyDescent="0.2">
      <c r="A893" s="24">
        <v>891</v>
      </c>
      <c r="B893" s="4" t="s">
        <v>1281</v>
      </c>
      <c r="C893" s="5" t="s">
        <v>1282</v>
      </c>
      <c r="D893" s="4" t="s">
        <v>1281</v>
      </c>
      <c r="E893" s="5" t="s">
        <v>2023</v>
      </c>
      <c r="F893" s="4" t="s">
        <v>2024</v>
      </c>
      <c r="G893" s="5" t="s">
        <v>2027</v>
      </c>
      <c r="H893" s="4" t="s">
        <v>2028</v>
      </c>
      <c r="I893" s="5">
        <v>5250</v>
      </c>
      <c r="J893" s="24">
        <f t="shared" si="105"/>
        <v>5775</v>
      </c>
      <c r="K893" s="24">
        <f t="shared" si="106"/>
        <v>6300</v>
      </c>
      <c r="L893" s="24">
        <f t="shared" si="107"/>
        <v>6825</v>
      </c>
      <c r="M893" s="24">
        <f t="shared" si="108"/>
        <v>7350</v>
      </c>
      <c r="N893" s="24">
        <f t="shared" si="109"/>
        <v>7612</v>
      </c>
      <c r="O893" s="6" t="s">
        <v>2029</v>
      </c>
      <c r="P893" s="6" t="s">
        <v>1288</v>
      </c>
      <c r="Q893" s="6" t="s">
        <v>33</v>
      </c>
      <c r="R893" s="44"/>
      <c r="S893" s="25"/>
      <c r="T893" s="25" t="str">
        <f t="shared" si="110"/>
        <v/>
      </c>
      <c r="U893" s="25"/>
      <c r="V893" s="78"/>
      <c r="W893" s="25"/>
    </row>
    <row r="894" spans="1:23" ht="195" x14ac:dyDescent="0.2">
      <c r="A894" s="24">
        <v>892</v>
      </c>
      <c r="B894" s="4" t="s">
        <v>1281</v>
      </c>
      <c r="C894" s="5" t="s">
        <v>1282</v>
      </c>
      <c r="D894" s="4" t="s">
        <v>1281</v>
      </c>
      <c r="E894" s="5" t="s">
        <v>2023</v>
      </c>
      <c r="F894" s="4" t="s">
        <v>2024</v>
      </c>
      <c r="G894" s="5" t="s">
        <v>2042</v>
      </c>
      <c r="H894" s="4" t="s">
        <v>1610</v>
      </c>
      <c r="I894" s="5">
        <v>8925</v>
      </c>
      <c r="J894" s="24">
        <f t="shared" si="105"/>
        <v>9817</v>
      </c>
      <c r="K894" s="24">
        <f t="shared" si="106"/>
        <v>10710</v>
      </c>
      <c r="L894" s="24">
        <f t="shared" si="107"/>
        <v>11602</v>
      </c>
      <c r="M894" s="24">
        <f t="shared" si="108"/>
        <v>12495</v>
      </c>
      <c r="N894" s="24">
        <f t="shared" si="109"/>
        <v>12941</v>
      </c>
      <c r="O894" s="6" t="s">
        <v>2038</v>
      </c>
      <c r="P894" s="6" t="s">
        <v>1288</v>
      </c>
      <c r="Q894" s="6" t="s">
        <v>33</v>
      </c>
      <c r="R894" s="44"/>
      <c r="S894" s="25"/>
      <c r="T894" s="25" t="str">
        <f t="shared" si="110"/>
        <v/>
      </c>
      <c r="U894" s="25"/>
      <c r="V894" s="78"/>
      <c r="W894" s="25"/>
    </row>
    <row r="895" spans="1:23" ht="195" x14ac:dyDescent="0.2">
      <c r="A895" s="24">
        <v>893</v>
      </c>
      <c r="B895" s="4" t="s">
        <v>1281</v>
      </c>
      <c r="C895" s="5" t="s">
        <v>1282</v>
      </c>
      <c r="D895" s="4" t="s">
        <v>1281</v>
      </c>
      <c r="E895" s="5" t="s">
        <v>2023</v>
      </c>
      <c r="F895" s="4" t="s">
        <v>2024</v>
      </c>
      <c r="G895" s="5" t="s">
        <v>2043</v>
      </c>
      <c r="H895" s="4" t="s">
        <v>1613</v>
      </c>
      <c r="I895" s="5">
        <v>7875</v>
      </c>
      <c r="J895" s="24">
        <f t="shared" si="105"/>
        <v>8662</v>
      </c>
      <c r="K895" s="24">
        <f t="shared" si="106"/>
        <v>9450</v>
      </c>
      <c r="L895" s="24">
        <f t="shared" si="107"/>
        <v>10237</v>
      </c>
      <c r="M895" s="24">
        <f t="shared" si="108"/>
        <v>11025</v>
      </c>
      <c r="N895" s="24">
        <f t="shared" si="109"/>
        <v>11418</v>
      </c>
      <c r="O895" s="6" t="s">
        <v>2038</v>
      </c>
      <c r="P895" s="6" t="s">
        <v>1288</v>
      </c>
      <c r="Q895" s="6" t="s">
        <v>33</v>
      </c>
      <c r="R895" s="44"/>
      <c r="S895" s="25"/>
      <c r="T895" s="25" t="str">
        <f t="shared" si="110"/>
        <v/>
      </c>
      <c r="U895" s="25"/>
      <c r="V895" s="78"/>
      <c r="W895" s="25"/>
    </row>
    <row r="896" spans="1:23" ht="195" x14ac:dyDescent="0.2">
      <c r="A896" s="24">
        <v>894</v>
      </c>
      <c r="B896" s="4" t="s">
        <v>1281</v>
      </c>
      <c r="C896" s="5" t="s">
        <v>1282</v>
      </c>
      <c r="D896" s="4" t="s">
        <v>1281</v>
      </c>
      <c r="E896" s="5" t="s">
        <v>2023</v>
      </c>
      <c r="F896" s="4" t="s">
        <v>2024</v>
      </c>
      <c r="G896" s="5" t="s">
        <v>2030</v>
      </c>
      <c r="H896" s="4" t="s">
        <v>2031</v>
      </c>
      <c r="I896" s="5">
        <v>2940</v>
      </c>
      <c r="J896" s="24">
        <f t="shared" si="105"/>
        <v>3234</v>
      </c>
      <c r="K896" s="24">
        <f t="shared" si="106"/>
        <v>3528</v>
      </c>
      <c r="L896" s="24">
        <f t="shared" si="107"/>
        <v>3822</v>
      </c>
      <c r="M896" s="24">
        <f t="shared" si="108"/>
        <v>4116</v>
      </c>
      <c r="N896" s="24">
        <f t="shared" si="109"/>
        <v>4263</v>
      </c>
      <c r="O896" s="6" t="s">
        <v>2029</v>
      </c>
      <c r="P896" s="6" t="s">
        <v>1288</v>
      </c>
      <c r="Q896" s="6" t="s">
        <v>33</v>
      </c>
      <c r="R896" s="44"/>
      <c r="S896" s="25"/>
      <c r="T896" s="25" t="str">
        <f t="shared" si="110"/>
        <v/>
      </c>
      <c r="U896" s="25"/>
      <c r="V896" s="78"/>
      <c r="W896" s="25"/>
    </row>
    <row r="897" spans="1:23" ht="195" x14ac:dyDescent="0.2">
      <c r="A897" s="24">
        <v>895</v>
      </c>
      <c r="B897" s="4" t="s">
        <v>1281</v>
      </c>
      <c r="C897" s="5" t="s">
        <v>1282</v>
      </c>
      <c r="D897" s="4" t="s">
        <v>1281</v>
      </c>
      <c r="E897" s="5" t="s">
        <v>2023</v>
      </c>
      <c r="F897" s="4" t="s">
        <v>2024</v>
      </c>
      <c r="G897" s="5" t="s">
        <v>2045</v>
      </c>
      <c r="H897" s="4" t="s">
        <v>2046</v>
      </c>
      <c r="I897" s="5">
        <v>16065</v>
      </c>
      <c r="J897" s="24">
        <f t="shared" si="105"/>
        <v>17671</v>
      </c>
      <c r="K897" s="24">
        <f t="shared" si="106"/>
        <v>19278</v>
      </c>
      <c r="L897" s="24">
        <f t="shared" si="107"/>
        <v>20884</v>
      </c>
      <c r="M897" s="24">
        <f t="shared" si="108"/>
        <v>22491</v>
      </c>
      <c r="N897" s="24">
        <f t="shared" si="109"/>
        <v>23294</v>
      </c>
      <c r="O897" s="6" t="s">
        <v>2041</v>
      </c>
      <c r="P897" s="6" t="s">
        <v>1288</v>
      </c>
      <c r="Q897" s="6" t="s">
        <v>33</v>
      </c>
      <c r="R897" s="44"/>
      <c r="S897" s="25"/>
      <c r="T897" s="25" t="str">
        <f t="shared" si="110"/>
        <v/>
      </c>
      <c r="U897" s="25"/>
      <c r="V897" s="78"/>
      <c r="W897" s="25"/>
    </row>
    <row r="898" spans="1:23" ht="195" x14ac:dyDescent="0.2">
      <c r="A898" s="24">
        <v>896</v>
      </c>
      <c r="B898" s="4" t="s">
        <v>1281</v>
      </c>
      <c r="C898" s="5" t="s">
        <v>1282</v>
      </c>
      <c r="D898" s="4" t="s">
        <v>1281</v>
      </c>
      <c r="E898" s="5" t="s">
        <v>2023</v>
      </c>
      <c r="F898" s="4" t="s">
        <v>2024</v>
      </c>
      <c r="G898" s="5" t="s">
        <v>2047</v>
      </c>
      <c r="H898" s="4" t="s">
        <v>2048</v>
      </c>
      <c r="I898" s="5">
        <v>14070</v>
      </c>
      <c r="J898" s="24">
        <f t="shared" si="105"/>
        <v>15477</v>
      </c>
      <c r="K898" s="24">
        <f t="shared" si="106"/>
        <v>16884</v>
      </c>
      <c r="L898" s="24">
        <f t="shared" si="107"/>
        <v>18291</v>
      </c>
      <c r="M898" s="24">
        <f t="shared" si="108"/>
        <v>19698</v>
      </c>
      <c r="N898" s="24">
        <f t="shared" si="109"/>
        <v>20401</v>
      </c>
      <c r="O898" s="6" t="s">
        <v>2041</v>
      </c>
      <c r="P898" s="6" t="s">
        <v>1288</v>
      </c>
      <c r="Q898" s="6" t="s">
        <v>33</v>
      </c>
      <c r="R898" s="44"/>
      <c r="S898" s="25"/>
      <c r="T898" s="25" t="str">
        <f t="shared" si="110"/>
        <v/>
      </c>
      <c r="U898" s="25"/>
      <c r="V898" s="78"/>
      <c r="W898" s="25"/>
    </row>
    <row r="899" spans="1:23" ht="195" x14ac:dyDescent="0.2">
      <c r="A899" s="24">
        <v>897</v>
      </c>
      <c r="B899" s="4" t="s">
        <v>1281</v>
      </c>
      <c r="C899" s="5" t="s">
        <v>1282</v>
      </c>
      <c r="D899" s="4" t="s">
        <v>1281</v>
      </c>
      <c r="E899" s="5" t="s">
        <v>2023</v>
      </c>
      <c r="F899" s="4" t="s">
        <v>2024</v>
      </c>
      <c r="G899" s="14" t="s">
        <v>2044</v>
      </c>
      <c r="H899" s="4" t="s">
        <v>1539</v>
      </c>
      <c r="I899" s="5">
        <v>10395</v>
      </c>
      <c r="J899" s="24">
        <f t="shared" si="105"/>
        <v>11434</v>
      </c>
      <c r="K899" s="24">
        <f t="shared" si="106"/>
        <v>12474</v>
      </c>
      <c r="L899" s="24">
        <f t="shared" si="107"/>
        <v>13513</v>
      </c>
      <c r="M899" s="24">
        <f t="shared" si="108"/>
        <v>14553</v>
      </c>
      <c r="N899" s="24">
        <f t="shared" si="109"/>
        <v>15072</v>
      </c>
      <c r="O899" s="6" t="s">
        <v>2033</v>
      </c>
      <c r="P899" s="6" t="s">
        <v>1288</v>
      </c>
      <c r="Q899" s="6" t="s">
        <v>33</v>
      </c>
      <c r="R899" s="44"/>
      <c r="S899" s="25"/>
      <c r="T899" s="25" t="str">
        <f t="shared" si="110"/>
        <v/>
      </c>
      <c r="U899" s="25"/>
      <c r="V899" s="78"/>
      <c r="W899" s="25"/>
    </row>
    <row r="900" spans="1:23" ht="195" x14ac:dyDescent="0.2">
      <c r="A900" s="24">
        <v>898</v>
      </c>
      <c r="B900" s="4" t="s">
        <v>1281</v>
      </c>
      <c r="C900" s="5" t="s">
        <v>1282</v>
      </c>
      <c r="D900" s="4" t="s">
        <v>1281</v>
      </c>
      <c r="E900" s="5" t="s">
        <v>2023</v>
      </c>
      <c r="F900" s="4" t="s">
        <v>2024</v>
      </c>
      <c r="G900" s="5" t="s">
        <v>2032</v>
      </c>
      <c r="H900" s="4" t="s">
        <v>1659</v>
      </c>
      <c r="I900" s="5">
        <v>16800</v>
      </c>
      <c r="J900" s="24">
        <f t="shared" si="105"/>
        <v>18480</v>
      </c>
      <c r="K900" s="24">
        <f t="shared" si="106"/>
        <v>20160</v>
      </c>
      <c r="L900" s="24">
        <f t="shared" si="107"/>
        <v>21840</v>
      </c>
      <c r="M900" s="24">
        <f t="shared" si="108"/>
        <v>23520</v>
      </c>
      <c r="N900" s="24">
        <f t="shared" si="109"/>
        <v>24360</v>
      </c>
      <c r="O900" s="6" t="s">
        <v>2033</v>
      </c>
      <c r="P900" s="6" t="s">
        <v>1288</v>
      </c>
      <c r="Q900" s="6" t="s">
        <v>33</v>
      </c>
      <c r="R900" s="44"/>
      <c r="S900" s="25"/>
      <c r="T900" s="25" t="str">
        <f t="shared" si="110"/>
        <v/>
      </c>
      <c r="U900" s="25"/>
      <c r="V900" s="78"/>
      <c r="W900" s="25"/>
    </row>
    <row r="901" spans="1:23" ht="195" x14ac:dyDescent="0.2">
      <c r="A901" s="24">
        <v>899</v>
      </c>
      <c r="B901" s="4" t="s">
        <v>1281</v>
      </c>
      <c r="C901" s="5" t="s">
        <v>1282</v>
      </c>
      <c r="D901" s="4" t="s">
        <v>1281</v>
      </c>
      <c r="E901" s="5" t="s">
        <v>2023</v>
      </c>
      <c r="F901" s="4" t="s">
        <v>2024</v>
      </c>
      <c r="G901" s="5" t="s">
        <v>2051</v>
      </c>
      <c r="H901" s="4" t="s">
        <v>1497</v>
      </c>
      <c r="I901" s="5">
        <v>8925</v>
      </c>
      <c r="J901" s="24">
        <f t="shared" ref="J901:J964" si="111">ROUNDDOWN(I901*1.1,0)</f>
        <v>9817</v>
      </c>
      <c r="K901" s="24">
        <f t="shared" ref="K901:K964" si="112">ROUNDDOWN(20%*I901+I901,0)</f>
        <v>10710</v>
      </c>
      <c r="L901" s="24">
        <f t="shared" ref="L901:L964" si="113">ROUNDDOWN(30%*I901+I901,0)</f>
        <v>11602</v>
      </c>
      <c r="M901" s="24">
        <f t="shared" ref="M901:M964" si="114">ROUNDDOWN((I901*1.4),0)</f>
        <v>12495</v>
      </c>
      <c r="N901" s="24">
        <f t="shared" ref="N901:N964" si="115">ROUNDDOWN(I901*(1+45%),0)</f>
        <v>12941</v>
      </c>
      <c r="O901" s="6" t="s">
        <v>2033</v>
      </c>
      <c r="P901" s="6" t="s">
        <v>1288</v>
      </c>
      <c r="Q901" s="6" t="s">
        <v>33</v>
      </c>
      <c r="R901" s="44"/>
      <c r="S901" s="25"/>
      <c r="T901" s="25" t="str">
        <f t="shared" si="110"/>
        <v/>
      </c>
      <c r="U901" s="25"/>
      <c r="V901" s="78"/>
      <c r="W901" s="25"/>
    </row>
    <row r="902" spans="1:23" ht="195" x14ac:dyDescent="0.2">
      <c r="A902" s="24">
        <v>900</v>
      </c>
      <c r="B902" s="4" t="s">
        <v>1281</v>
      </c>
      <c r="C902" s="5" t="s">
        <v>1282</v>
      </c>
      <c r="D902" s="4" t="s">
        <v>1281</v>
      </c>
      <c r="E902" s="5" t="s">
        <v>2023</v>
      </c>
      <c r="F902" s="4" t="s">
        <v>2024</v>
      </c>
      <c r="G902" s="5" t="s">
        <v>2052</v>
      </c>
      <c r="H902" s="4" t="s">
        <v>2053</v>
      </c>
      <c r="I902" s="5">
        <v>15435</v>
      </c>
      <c r="J902" s="24">
        <f t="shared" si="111"/>
        <v>16978</v>
      </c>
      <c r="K902" s="24">
        <f t="shared" si="112"/>
        <v>18522</v>
      </c>
      <c r="L902" s="24">
        <f t="shared" si="113"/>
        <v>20065</v>
      </c>
      <c r="M902" s="24">
        <f t="shared" si="114"/>
        <v>21609</v>
      </c>
      <c r="N902" s="24">
        <f t="shared" si="115"/>
        <v>22380</v>
      </c>
      <c r="O902" s="6" t="s">
        <v>2041</v>
      </c>
      <c r="P902" s="6" t="s">
        <v>1288</v>
      </c>
      <c r="Q902" s="6" t="s">
        <v>33</v>
      </c>
      <c r="R902" s="44"/>
      <c r="S902" s="25"/>
      <c r="T902" s="25" t="str">
        <f t="shared" si="110"/>
        <v/>
      </c>
      <c r="U902" s="25"/>
      <c r="V902" s="78"/>
      <c r="W902" s="25"/>
    </row>
    <row r="903" spans="1:23" ht="195" x14ac:dyDescent="0.2">
      <c r="A903" s="24">
        <v>901</v>
      </c>
      <c r="B903" s="4" t="s">
        <v>1281</v>
      </c>
      <c r="C903" s="5" t="s">
        <v>1282</v>
      </c>
      <c r="D903" s="4" t="s">
        <v>1281</v>
      </c>
      <c r="E903" s="5" t="s">
        <v>2023</v>
      </c>
      <c r="F903" s="4" t="s">
        <v>2024</v>
      </c>
      <c r="G903" s="14" t="s">
        <v>2050</v>
      </c>
      <c r="H903" s="4" t="s">
        <v>1624</v>
      </c>
      <c r="I903" s="5">
        <v>13650</v>
      </c>
      <c r="J903" s="24">
        <f t="shared" si="111"/>
        <v>15015</v>
      </c>
      <c r="K903" s="24">
        <f t="shared" si="112"/>
        <v>16380</v>
      </c>
      <c r="L903" s="24">
        <f t="shared" si="113"/>
        <v>17745</v>
      </c>
      <c r="M903" s="24">
        <f t="shared" si="114"/>
        <v>19110</v>
      </c>
      <c r="N903" s="24">
        <f t="shared" si="115"/>
        <v>19792</v>
      </c>
      <c r="O903" s="6" t="s">
        <v>2041</v>
      </c>
      <c r="P903" s="6" t="s">
        <v>1288</v>
      </c>
      <c r="Q903" s="6" t="s">
        <v>33</v>
      </c>
      <c r="R903" s="44"/>
      <c r="S903" s="25"/>
      <c r="T903" s="25" t="str">
        <f t="shared" si="110"/>
        <v/>
      </c>
      <c r="U903" s="25"/>
      <c r="V903" s="78"/>
      <c r="W903" s="25"/>
    </row>
    <row r="904" spans="1:23" ht="195" x14ac:dyDescent="0.2">
      <c r="A904" s="24">
        <v>902</v>
      </c>
      <c r="B904" s="4" t="s">
        <v>1281</v>
      </c>
      <c r="C904" s="5" t="s">
        <v>1282</v>
      </c>
      <c r="D904" s="4" t="s">
        <v>1281</v>
      </c>
      <c r="E904" s="5" t="s">
        <v>2023</v>
      </c>
      <c r="F904" s="4" t="s">
        <v>2024</v>
      </c>
      <c r="G904" s="14" t="s">
        <v>2049</v>
      </c>
      <c r="H904" s="4" t="s">
        <v>1522</v>
      </c>
      <c r="I904" s="5">
        <v>6930</v>
      </c>
      <c r="J904" s="24">
        <f t="shared" si="111"/>
        <v>7623</v>
      </c>
      <c r="K904" s="24">
        <f t="shared" si="112"/>
        <v>8316</v>
      </c>
      <c r="L904" s="24">
        <f t="shared" si="113"/>
        <v>9009</v>
      </c>
      <c r="M904" s="24">
        <f t="shared" si="114"/>
        <v>9702</v>
      </c>
      <c r="N904" s="24">
        <f t="shared" si="115"/>
        <v>10048</v>
      </c>
      <c r="O904" s="6" t="s">
        <v>2041</v>
      </c>
      <c r="P904" s="6" t="s">
        <v>1288</v>
      </c>
      <c r="Q904" s="6" t="s">
        <v>33</v>
      </c>
      <c r="R904" s="44"/>
      <c r="S904" s="25"/>
      <c r="T904" s="25" t="str">
        <f t="shared" si="110"/>
        <v/>
      </c>
      <c r="U904" s="25"/>
      <c r="V904" s="78"/>
      <c r="W904" s="25"/>
    </row>
    <row r="905" spans="1:23" ht="210" x14ac:dyDescent="0.2">
      <c r="A905" s="24">
        <v>903</v>
      </c>
      <c r="B905" s="4" t="s">
        <v>1281</v>
      </c>
      <c r="C905" s="5" t="s">
        <v>1282</v>
      </c>
      <c r="D905" s="4" t="s">
        <v>1281</v>
      </c>
      <c r="E905" s="5" t="s">
        <v>2023</v>
      </c>
      <c r="F905" s="4" t="s">
        <v>2024</v>
      </c>
      <c r="G905" s="5" t="s">
        <v>2034</v>
      </c>
      <c r="H905" s="4" t="s">
        <v>1583</v>
      </c>
      <c r="I905" s="5">
        <v>11760</v>
      </c>
      <c r="J905" s="24">
        <f t="shared" si="111"/>
        <v>12936</v>
      </c>
      <c r="K905" s="24">
        <f t="shared" si="112"/>
        <v>14112</v>
      </c>
      <c r="L905" s="24">
        <f t="shared" si="113"/>
        <v>15288</v>
      </c>
      <c r="M905" s="24">
        <f t="shared" si="114"/>
        <v>16464</v>
      </c>
      <c r="N905" s="24">
        <f t="shared" si="115"/>
        <v>17052</v>
      </c>
      <c r="O905" s="6" t="s">
        <v>2035</v>
      </c>
      <c r="P905" s="6" t="s">
        <v>1288</v>
      </c>
      <c r="Q905" s="6" t="s">
        <v>33</v>
      </c>
      <c r="R905" s="44"/>
      <c r="S905" s="25"/>
      <c r="T905" s="25" t="str">
        <f t="shared" si="110"/>
        <v/>
      </c>
      <c r="U905" s="25"/>
      <c r="V905" s="78"/>
      <c r="W905" s="25"/>
    </row>
    <row r="906" spans="1:23" ht="195" x14ac:dyDescent="0.2">
      <c r="A906" s="24">
        <v>904</v>
      </c>
      <c r="B906" s="4" t="s">
        <v>1281</v>
      </c>
      <c r="C906" s="5" t="s">
        <v>1282</v>
      </c>
      <c r="D906" s="4" t="s">
        <v>1281</v>
      </c>
      <c r="E906" s="5" t="s">
        <v>2023</v>
      </c>
      <c r="F906" s="4" t="s">
        <v>2024</v>
      </c>
      <c r="G906" s="5" t="s">
        <v>2054</v>
      </c>
      <c r="H906" s="4" t="s">
        <v>1581</v>
      </c>
      <c r="I906" s="5">
        <v>10920</v>
      </c>
      <c r="J906" s="24">
        <f t="shared" si="111"/>
        <v>12012</v>
      </c>
      <c r="K906" s="24">
        <f t="shared" si="112"/>
        <v>13104</v>
      </c>
      <c r="L906" s="24">
        <f t="shared" si="113"/>
        <v>14196</v>
      </c>
      <c r="M906" s="24">
        <f t="shared" si="114"/>
        <v>15288</v>
      </c>
      <c r="N906" s="24">
        <f t="shared" si="115"/>
        <v>15834</v>
      </c>
      <c r="O906" s="6" t="s">
        <v>2055</v>
      </c>
      <c r="P906" s="6" t="s">
        <v>1288</v>
      </c>
      <c r="Q906" s="6" t="s">
        <v>33</v>
      </c>
      <c r="R906" s="44"/>
      <c r="S906" s="25"/>
      <c r="T906" s="25" t="str">
        <f t="shared" si="110"/>
        <v/>
      </c>
      <c r="U906" s="25"/>
      <c r="V906" s="78"/>
      <c r="W906" s="25"/>
    </row>
    <row r="907" spans="1:23" ht="210" x14ac:dyDescent="0.2">
      <c r="A907" s="24">
        <v>905</v>
      </c>
      <c r="B907" s="4" t="s">
        <v>1281</v>
      </c>
      <c r="C907" s="5" t="s">
        <v>1282</v>
      </c>
      <c r="D907" s="4" t="s">
        <v>1281</v>
      </c>
      <c r="E907" s="5" t="s">
        <v>2023</v>
      </c>
      <c r="F907" s="4" t="s">
        <v>2024</v>
      </c>
      <c r="G907" s="5" t="s">
        <v>2056</v>
      </c>
      <c r="H907" s="4" t="s">
        <v>2057</v>
      </c>
      <c r="I907" s="5">
        <v>8820</v>
      </c>
      <c r="J907" s="24">
        <f t="shared" si="111"/>
        <v>9702</v>
      </c>
      <c r="K907" s="24">
        <f t="shared" si="112"/>
        <v>10584</v>
      </c>
      <c r="L907" s="24">
        <f t="shared" si="113"/>
        <v>11466</v>
      </c>
      <c r="M907" s="24">
        <f t="shared" si="114"/>
        <v>12348</v>
      </c>
      <c r="N907" s="24">
        <f t="shared" si="115"/>
        <v>12789</v>
      </c>
      <c r="O907" s="6" t="s">
        <v>2058</v>
      </c>
      <c r="P907" s="6" t="s">
        <v>1288</v>
      </c>
      <c r="Q907" s="6" t="s">
        <v>33</v>
      </c>
      <c r="R907" s="44"/>
      <c r="S907" s="25"/>
      <c r="T907" s="25" t="str">
        <f t="shared" si="110"/>
        <v/>
      </c>
      <c r="U907" s="25"/>
      <c r="V907" s="78"/>
      <c r="W907" s="25"/>
    </row>
    <row r="908" spans="1:23" ht="195" x14ac:dyDescent="0.2">
      <c r="A908" s="24">
        <v>906</v>
      </c>
      <c r="B908" s="4" t="s">
        <v>1281</v>
      </c>
      <c r="C908" s="5" t="s">
        <v>1282</v>
      </c>
      <c r="D908" s="4" t="s">
        <v>1281</v>
      </c>
      <c r="E908" s="5" t="s">
        <v>2023</v>
      </c>
      <c r="F908" s="4" t="s">
        <v>2024</v>
      </c>
      <c r="G908" s="5" t="s">
        <v>2036</v>
      </c>
      <c r="H908" s="4" t="s">
        <v>2037</v>
      </c>
      <c r="I908" s="5">
        <v>28455</v>
      </c>
      <c r="J908" s="24">
        <f t="shared" si="111"/>
        <v>31300</v>
      </c>
      <c r="K908" s="24">
        <f t="shared" si="112"/>
        <v>34146</v>
      </c>
      <c r="L908" s="24">
        <f t="shared" si="113"/>
        <v>36991</v>
      </c>
      <c r="M908" s="24">
        <f t="shared" si="114"/>
        <v>39837</v>
      </c>
      <c r="N908" s="24">
        <f t="shared" si="115"/>
        <v>41259</v>
      </c>
      <c r="O908" s="6" t="s">
        <v>2038</v>
      </c>
      <c r="P908" s="6" t="s">
        <v>1288</v>
      </c>
      <c r="Q908" s="6" t="s">
        <v>33</v>
      </c>
      <c r="R908" s="44"/>
      <c r="S908" s="25"/>
      <c r="T908" s="25" t="str">
        <f t="shared" si="110"/>
        <v/>
      </c>
      <c r="U908" s="25"/>
      <c r="V908" s="78"/>
      <c r="W908" s="25"/>
    </row>
    <row r="909" spans="1:23" ht="195" x14ac:dyDescent="0.2">
      <c r="A909" s="24">
        <v>907</v>
      </c>
      <c r="B909" s="4" t="s">
        <v>1281</v>
      </c>
      <c r="C909" s="5" t="s">
        <v>1282</v>
      </c>
      <c r="D909" s="4" t="s">
        <v>1281</v>
      </c>
      <c r="E909" s="5" t="s">
        <v>2023</v>
      </c>
      <c r="F909" s="4" t="s">
        <v>2024</v>
      </c>
      <c r="G909" s="5" t="s">
        <v>2059</v>
      </c>
      <c r="H909" s="4" t="s">
        <v>2060</v>
      </c>
      <c r="I909" s="5">
        <v>22800</v>
      </c>
      <c r="J909" s="24">
        <f t="shared" si="111"/>
        <v>25080</v>
      </c>
      <c r="K909" s="24">
        <f t="shared" si="112"/>
        <v>27360</v>
      </c>
      <c r="L909" s="24">
        <f t="shared" si="113"/>
        <v>29640</v>
      </c>
      <c r="M909" s="24">
        <f t="shared" si="114"/>
        <v>31920</v>
      </c>
      <c r="N909" s="24">
        <f t="shared" si="115"/>
        <v>33060</v>
      </c>
      <c r="O909" s="6" t="s">
        <v>2041</v>
      </c>
      <c r="P909" s="6" t="s">
        <v>1288</v>
      </c>
      <c r="Q909" s="6" t="s">
        <v>33</v>
      </c>
      <c r="R909" s="44"/>
      <c r="S909" s="25"/>
      <c r="T909" s="25" t="str">
        <f t="shared" si="110"/>
        <v/>
      </c>
      <c r="U909" s="25"/>
      <c r="V909" s="78"/>
      <c r="W909" s="25"/>
    </row>
    <row r="910" spans="1:23" ht="195" x14ac:dyDescent="0.2">
      <c r="A910" s="24">
        <v>908</v>
      </c>
      <c r="B910" s="4" t="s">
        <v>1281</v>
      </c>
      <c r="C910" s="5" t="s">
        <v>1282</v>
      </c>
      <c r="D910" s="4" t="s">
        <v>1281</v>
      </c>
      <c r="E910" s="5" t="s">
        <v>2023</v>
      </c>
      <c r="F910" s="4" t="s">
        <v>2024</v>
      </c>
      <c r="G910" s="5" t="s">
        <v>2061</v>
      </c>
      <c r="H910" s="4" t="s">
        <v>2062</v>
      </c>
      <c r="I910" s="5">
        <v>20600</v>
      </c>
      <c r="J910" s="24">
        <f t="shared" si="111"/>
        <v>22660</v>
      </c>
      <c r="K910" s="24">
        <f t="shared" si="112"/>
        <v>24720</v>
      </c>
      <c r="L910" s="24">
        <f t="shared" si="113"/>
        <v>26780</v>
      </c>
      <c r="M910" s="24">
        <f t="shared" si="114"/>
        <v>28840</v>
      </c>
      <c r="N910" s="24">
        <f t="shared" si="115"/>
        <v>29870</v>
      </c>
      <c r="O910" s="6" t="s">
        <v>2041</v>
      </c>
      <c r="P910" s="6" t="s">
        <v>1288</v>
      </c>
      <c r="Q910" s="6" t="s">
        <v>33</v>
      </c>
      <c r="R910" s="44"/>
      <c r="S910" s="25"/>
      <c r="T910" s="25" t="str">
        <f t="shared" si="110"/>
        <v/>
      </c>
      <c r="U910" s="25"/>
      <c r="V910" s="78"/>
      <c r="W910" s="25"/>
    </row>
    <row r="911" spans="1:23" ht="255" x14ac:dyDescent="0.2">
      <c r="A911" s="24">
        <v>909</v>
      </c>
      <c r="B911" s="4" t="s">
        <v>1281</v>
      </c>
      <c r="C911" s="5" t="s">
        <v>1282</v>
      </c>
      <c r="D911" s="4" t="s">
        <v>1281</v>
      </c>
      <c r="E911" s="5" t="s">
        <v>1331</v>
      </c>
      <c r="F911" s="4" t="s">
        <v>1332</v>
      </c>
      <c r="G911" s="5" t="s">
        <v>1347</v>
      </c>
      <c r="H911" s="4" t="s">
        <v>1348</v>
      </c>
      <c r="I911" s="5">
        <v>3255</v>
      </c>
      <c r="J911" s="24">
        <f t="shared" si="111"/>
        <v>3580</v>
      </c>
      <c r="K911" s="24">
        <f t="shared" si="112"/>
        <v>3906</v>
      </c>
      <c r="L911" s="24">
        <f t="shared" si="113"/>
        <v>4231</v>
      </c>
      <c r="M911" s="24">
        <f t="shared" si="114"/>
        <v>4557</v>
      </c>
      <c r="N911" s="24">
        <f t="shared" si="115"/>
        <v>4719</v>
      </c>
      <c r="O911" s="6" t="s">
        <v>8479</v>
      </c>
      <c r="P911" s="6" t="s">
        <v>8477</v>
      </c>
      <c r="Q911" s="6" t="s">
        <v>33</v>
      </c>
      <c r="R911" s="44"/>
      <c r="S911" s="25"/>
      <c r="T911" s="25" t="str">
        <f t="shared" si="110"/>
        <v/>
      </c>
      <c r="U911" s="25"/>
      <c r="V911" s="78"/>
      <c r="W911" s="25"/>
    </row>
    <row r="912" spans="1:23" ht="195" x14ac:dyDescent="0.2">
      <c r="A912" s="24">
        <v>910</v>
      </c>
      <c r="B912" s="4" t="s">
        <v>1281</v>
      </c>
      <c r="C912" s="5" t="s">
        <v>1282</v>
      </c>
      <c r="D912" s="4" t="s">
        <v>1281</v>
      </c>
      <c r="E912" s="5" t="s">
        <v>1331</v>
      </c>
      <c r="F912" s="4" t="s">
        <v>1332</v>
      </c>
      <c r="G912" s="5" t="s">
        <v>1338</v>
      </c>
      <c r="H912" s="4" t="s">
        <v>1339</v>
      </c>
      <c r="I912" s="5">
        <v>3990</v>
      </c>
      <c r="J912" s="24">
        <f t="shared" si="111"/>
        <v>4389</v>
      </c>
      <c r="K912" s="24">
        <f t="shared" si="112"/>
        <v>4788</v>
      </c>
      <c r="L912" s="24">
        <f t="shared" si="113"/>
        <v>5187</v>
      </c>
      <c r="M912" s="24">
        <f t="shared" si="114"/>
        <v>5586</v>
      </c>
      <c r="N912" s="24">
        <f t="shared" si="115"/>
        <v>5785</v>
      </c>
      <c r="O912" s="6" t="s">
        <v>1335</v>
      </c>
      <c r="P912" s="6" t="s">
        <v>1288</v>
      </c>
      <c r="Q912" s="6" t="s">
        <v>33</v>
      </c>
      <c r="R912" s="44"/>
      <c r="S912" s="25"/>
      <c r="T912" s="25" t="str">
        <f t="shared" si="110"/>
        <v/>
      </c>
      <c r="U912" s="25"/>
      <c r="V912" s="78"/>
      <c r="W912" s="25"/>
    </row>
    <row r="913" spans="1:24" ht="195" x14ac:dyDescent="0.2">
      <c r="A913" s="24">
        <v>911</v>
      </c>
      <c r="B913" s="4" t="s">
        <v>1281</v>
      </c>
      <c r="C913" s="5" t="s">
        <v>1282</v>
      </c>
      <c r="D913" s="4" t="s">
        <v>1281</v>
      </c>
      <c r="E913" s="5" t="s">
        <v>1331</v>
      </c>
      <c r="F913" s="4" t="s">
        <v>1332</v>
      </c>
      <c r="G913" s="5" t="s">
        <v>1344</v>
      </c>
      <c r="H913" s="4" t="s">
        <v>1345</v>
      </c>
      <c r="I913" s="5">
        <v>16065</v>
      </c>
      <c r="J913" s="24">
        <f t="shared" si="111"/>
        <v>17671</v>
      </c>
      <c r="K913" s="24">
        <f t="shared" si="112"/>
        <v>19278</v>
      </c>
      <c r="L913" s="24">
        <f t="shared" si="113"/>
        <v>20884</v>
      </c>
      <c r="M913" s="24">
        <f t="shared" si="114"/>
        <v>22491</v>
      </c>
      <c r="N913" s="24">
        <f t="shared" si="115"/>
        <v>23294</v>
      </c>
      <c r="O913" s="6" t="s">
        <v>1335</v>
      </c>
      <c r="P913" s="6" t="s">
        <v>1288</v>
      </c>
      <c r="Q913" s="6" t="s">
        <v>33</v>
      </c>
      <c r="R913" s="44"/>
      <c r="S913" s="25"/>
      <c r="T913" s="25" t="str">
        <f t="shared" ref="T913:T976" si="116">IF(I913&gt;65000,"YES","")</f>
        <v/>
      </c>
      <c r="U913" s="25"/>
      <c r="V913" s="78"/>
      <c r="W913" s="25"/>
    </row>
    <row r="914" spans="1:24" ht="195" x14ac:dyDescent="0.2">
      <c r="A914" s="24">
        <v>912</v>
      </c>
      <c r="B914" s="4" t="s">
        <v>1281</v>
      </c>
      <c r="C914" s="5" t="s">
        <v>1282</v>
      </c>
      <c r="D914" s="4" t="s">
        <v>1281</v>
      </c>
      <c r="E914" s="5" t="s">
        <v>1331</v>
      </c>
      <c r="F914" s="4" t="s">
        <v>1332</v>
      </c>
      <c r="G914" s="5" t="s">
        <v>1346</v>
      </c>
      <c r="H914" s="4" t="s">
        <v>1308</v>
      </c>
      <c r="I914" s="5">
        <v>17220</v>
      </c>
      <c r="J914" s="24">
        <f t="shared" si="111"/>
        <v>18942</v>
      </c>
      <c r="K914" s="24">
        <f t="shared" si="112"/>
        <v>20664</v>
      </c>
      <c r="L914" s="24">
        <f t="shared" si="113"/>
        <v>22386</v>
      </c>
      <c r="M914" s="24">
        <f t="shared" si="114"/>
        <v>24108</v>
      </c>
      <c r="N914" s="24">
        <f t="shared" si="115"/>
        <v>24969</v>
      </c>
      <c r="O914" s="6" t="s">
        <v>1335</v>
      </c>
      <c r="P914" s="6" t="s">
        <v>1288</v>
      </c>
      <c r="Q914" s="6" t="s">
        <v>33</v>
      </c>
      <c r="R914" s="44"/>
      <c r="S914" s="25"/>
      <c r="T914" s="25" t="str">
        <f t="shared" si="116"/>
        <v/>
      </c>
      <c r="U914" s="25"/>
      <c r="V914" s="78"/>
      <c r="W914" s="25"/>
    </row>
    <row r="915" spans="1:24" ht="195" x14ac:dyDescent="0.2">
      <c r="A915" s="24">
        <v>913</v>
      </c>
      <c r="B915" s="4" t="s">
        <v>1281</v>
      </c>
      <c r="C915" s="5" t="s">
        <v>1282</v>
      </c>
      <c r="D915" s="4" t="s">
        <v>1281</v>
      </c>
      <c r="E915" s="5" t="s">
        <v>1331</v>
      </c>
      <c r="F915" s="4" t="s">
        <v>1332</v>
      </c>
      <c r="G915" s="5" t="s">
        <v>1333</v>
      </c>
      <c r="H915" s="4" t="s">
        <v>1334</v>
      </c>
      <c r="I915" s="5">
        <v>15120</v>
      </c>
      <c r="J915" s="24">
        <f t="shared" si="111"/>
        <v>16632</v>
      </c>
      <c r="K915" s="24">
        <f t="shared" si="112"/>
        <v>18144</v>
      </c>
      <c r="L915" s="24">
        <f t="shared" si="113"/>
        <v>19656</v>
      </c>
      <c r="M915" s="24">
        <f t="shared" si="114"/>
        <v>21168</v>
      </c>
      <c r="N915" s="24">
        <f t="shared" si="115"/>
        <v>21924</v>
      </c>
      <c r="O915" s="6" t="s">
        <v>1335</v>
      </c>
      <c r="P915" s="6" t="s">
        <v>1288</v>
      </c>
      <c r="Q915" s="6" t="s">
        <v>33</v>
      </c>
      <c r="R915" s="44"/>
      <c r="S915" s="25"/>
      <c r="T915" s="25" t="str">
        <f t="shared" si="116"/>
        <v/>
      </c>
      <c r="U915" s="25"/>
      <c r="V915" s="78"/>
      <c r="W915" s="25"/>
    </row>
    <row r="916" spans="1:24" ht="255" x14ac:dyDescent="0.2">
      <c r="A916" s="24">
        <v>914</v>
      </c>
      <c r="B916" s="4" t="s">
        <v>1281</v>
      </c>
      <c r="C916" s="5" t="s">
        <v>1282</v>
      </c>
      <c r="D916" s="4" t="s">
        <v>1281</v>
      </c>
      <c r="E916" s="5" t="s">
        <v>1331</v>
      </c>
      <c r="F916" s="4" t="s">
        <v>1332</v>
      </c>
      <c r="G916" s="5" t="s">
        <v>1355</v>
      </c>
      <c r="H916" s="4" t="s">
        <v>1356</v>
      </c>
      <c r="I916" s="5">
        <v>4830</v>
      </c>
      <c r="J916" s="24">
        <f t="shared" si="111"/>
        <v>5313</v>
      </c>
      <c r="K916" s="24">
        <f t="shared" si="112"/>
        <v>5796</v>
      </c>
      <c r="L916" s="24">
        <f t="shared" si="113"/>
        <v>6279</v>
      </c>
      <c r="M916" s="24">
        <f t="shared" si="114"/>
        <v>6762</v>
      </c>
      <c r="N916" s="24">
        <f t="shared" si="115"/>
        <v>7003</v>
      </c>
      <c r="O916" s="6" t="s">
        <v>8479</v>
      </c>
      <c r="P916" s="6" t="s">
        <v>8477</v>
      </c>
      <c r="Q916" s="6" t="s">
        <v>33</v>
      </c>
      <c r="R916" s="44"/>
      <c r="S916" s="25"/>
      <c r="T916" s="25" t="str">
        <f t="shared" si="116"/>
        <v/>
      </c>
      <c r="U916" s="25"/>
      <c r="V916" s="78"/>
      <c r="W916" s="25"/>
      <c r="X916" s="63" t="s">
        <v>8016</v>
      </c>
    </row>
    <row r="917" spans="1:24" ht="195" x14ac:dyDescent="0.2">
      <c r="A917" s="24">
        <v>915</v>
      </c>
      <c r="B917" s="4" t="s">
        <v>1281</v>
      </c>
      <c r="C917" s="5" t="s">
        <v>1282</v>
      </c>
      <c r="D917" s="4" t="s">
        <v>1281</v>
      </c>
      <c r="E917" s="5" t="s">
        <v>1331</v>
      </c>
      <c r="F917" s="4" t="s">
        <v>1332</v>
      </c>
      <c r="G917" s="5" t="s">
        <v>1340</v>
      </c>
      <c r="H917" s="4" t="s">
        <v>1341</v>
      </c>
      <c r="I917" s="5">
        <v>12705</v>
      </c>
      <c r="J917" s="24">
        <f t="shared" si="111"/>
        <v>13975</v>
      </c>
      <c r="K917" s="24">
        <f t="shared" si="112"/>
        <v>15246</v>
      </c>
      <c r="L917" s="24">
        <f t="shared" si="113"/>
        <v>16516</v>
      </c>
      <c r="M917" s="24">
        <f t="shared" si="114"/>
        <v>17787</v>
      </c>
      <c r="N917" s="24">
        <f t="shared" si="115"/>
        <v>18422</v>
      </c>
      <c r="O917" s="6" t="s">
        <v>1335</v>
      </c>
      <c r="P917" s="6" t="s">
        <v>1288</v>
      </c>
      <c r="Q917" s="6" t="s">
        <v>33</v>
      </c>
      <c r="R917" s="44"/>
      <c r="S917" s="25"/>
      <c r="T917" s="25" t="str">
        <f t="shared" si="116"/>
        <v/>
      </c>
      <c r="U917" s="25"/>
      <c r="V917" s="78"/>
      <c r="W917" s="25"/>
    </row>
    <row r="918" spans="1:24" ht="255" x14ac:dyDescent="0.2">
      <c r="A918" s="24">
        <v>916</v>
      </c>
      <c r="B918" s="4" t="s">
        <v>1281</v>
      </c>
      <c r="C918" s="5" t="s">
        <v>1282</v>
      </c>
      <c r="D918" s="4" t="s">
        <v>1281</v>
      </c>
      <c r="E918" s="5" t="s">
        <v>1331</v>
      </c>
      <c r="F918" s="4" t="s">
        <v>1332</v>
      </c>
      <c r="G918" s="5" t="s">
        <v>1351</v>
      </c>
      <c r="H918" s="4" t="s">
        <v>1352</v>
      </c>
      <c r="I918" s="5">
        <v>4515</v>
      </c>
      <c r="J918" s="24">
        <f t="shared" si="111"/>
        <v>4966</v>
      </c>
      <c r="K918" s="24">
        <f t="shared" si="112"/>
        <v>5418</v>
      </c>
      <c r="L918" s="24">
        <f t="shared" si="113"/>
        <v>5869</v>
      </c>
      <c r="M918" s="24">
        <f t="shared" si="114"/>
        <v>6321</v>
      </c>
      <c r="N918" s="24">
        <f t="shared" si="115"/>
        <v>6546</v>
      </c>
      <c r="O918" s="6" t="s">
        <v>8479</v>
      </c>
      <c r="P918" s="6" t="s">
        <v>8477</v>
      </c>
      <c r="Q918" s="6" t="s">
        <v>33</v>
      </c>
      <c r="R918" s="44"/>
      <c r="S918" s="25"/>
      <c r="T918" s="25" t="str">
        <f t="shared" si="116"/>
        <v/>
      </c>
      <c r="U918" s="25"/>
      <c r="V918" s="78"/>
      <c r="W918" s="25"/>
    </row>
    <row r="919" spans="1:24" ht="195" x14ac:dyDescent="0.2">
      <c r="A919" s="24">
        <v>917</v>
      </c>
      <c r="B919" s="4" t="s">
        <v>1281</v>
      </c>
      <c r="C919" s="5" t="s">
        <v>1282</v>
      </c>
      <c r="D919" s="4" t="s">
        <v>1281</v>
      </c>
      <c r="E919" s="5" t="s">
        <v>1331</v>
      </c>
      <c r="F919" s="4" t="s">
        <v>1332</v>
      </c>
      <c r="G919" s="5" t="s">
        <v>1336</v>
      </c>
      <c r="H919" s="4" t="s">
        <v>1337</v>
      </c>
      <c r="I919" s="5">
        <v>19950</v>
      </c>
      <c r="J919" s="24">
        <f t="shared" si="111"/>
        <v>21945</v>
      </c>
      <c r="K919" s="24">
        <f t="shared" si="112"/>
        <v>23940</v>
      </c>
      <c r="L919" s="24">
        <f t="shared" si="113"/>
        <v>25935</v>
      </c>
      <c r="M919" s="24">
        <f t="shared" si="114"/>
        <v>27930</v>
      </c>
      <c r="N919" s="24">
        <f t="shared" si="115"/>
        <v>28927</v>
      </c>
      <c r="O919" s="6" t="s">
        <v>1335</v>
      </c>
      <c r="P919" s="6" t="s">
        <v>1288</v>
      </c>
      <c r="Q919" s="6" t="s">
        <v>33</v>
      </c>
      <c r="R919" s="44"/>
      <c r="S919" s="25"/>
      <c r="T919" s="25" t="str">
        <f t="shared" si="116"/>
        <v/>
      </c>
      <c r="U919" s="25"/>
      <c r="V919" s="78"/>
      <c r="W919" s="25"/>
    </row>
    <row r="920" spans="1:24" ht="195" x14ac:dyDescent="0.2">
      <c r="A920" s="24">
        <v>918</v>
      </c>
      <c r="B920" s="4" t="s">
        <v>1281</v>
      </c>
      <c r="C920" s="5" t="s">
        <v>1282</v>
      </c>
      <c r="D920" s="4" t="s">
        <v>1281</v>
      </c>
      <c r="E920" s="5" t="s">
        <v>1331</v>
      </c>
      <c r="F920" s="4" t="s">
        <v>1332</v>
      </c>
      <c r="G920" s="5" t="s">
        <v>1342</v>
      </c>
      <c r="H920" s="4" t="s">
        <v>1343</v>
      </c>
      <c r="I920" s="5">
        <v>20790</v>
      </c>
      <c r="J920" s="24">
        <f t="shared" si="111"/>
        <v>22869</v>
      </c>
      <c r="K920" s="24">
        <f t="shared" si="112"/>
        <v>24948</v>
      </c>
      <c r="L920" s="24">
        <f t="shared" si="113"/>
        <v>27027</v>
      </c>
      <c r="M920" s="24">
        <f t="shared" si="114"/>
        <v>29106</v>
      </c>
      <c r="N920" s="24">
        <f t="shared" si="115"/>
        <v>30145</v>
      </c>
      <c r="O920" s="6" t="s">
        <v>1335</v>
      </c>
      <c r="P920" s="6" t="s">
        <v>1288</v>
      </c>
      <c r="Q920" s="6" t="s">
        <v>33</v>
      </c>
      <c r="R920" s="44"/>
      <c r="S920" s="25"/>
      <c r="T920" s="25" t="str">
        <f t="shared" si="116"/>
        <v/>
      </c>
      <c r="U920" s="25"/>
      <c r="V920" s="78"/>
      <c r="W920" s="25"/>
    </row>
    <row r="921" spans="1:24" ht="255" x14ac:dyDescent="0.2">
      <c r="A921" s="24">
        <v>919</v>
      </c>
      <c r="B921" s="4" t="s">
        <v>1281</v>
      </c>
      <c r="C921" s="5" t="s">
        <v>1282</v>
      </c>
      <c r="D921" s="4" t="s">
        <v>1281</v>
      </c>
      <c r="E921" s="5" t="s">
        <v>1331</v>
      </c>
      <c r="F921" s="4" t="s">
        <v>1332</v>
      </c>
      <c r="G921" s="5" t="s">
        <v>1353</v>
      </c>
      <c r="H921" s="4" t="s">
        <v>1354</v>
      </c>
      <c r="I921" s="5">
        <v>8085</v>
      </c>
      <c r="J921" s="24">
        <f t="shared" si="111"/>
        <v>8893</v>
      </c>
      <c r="K921" s="24">
        <f t="shared" si="112"/>
        <v>9702</v>
      </c>
      <c r="L921" s="24">
        <f t="shared" si="113"/>
        <v>10510</v>
      </c>
      <c r="M921" s="24">
        <f t="shared" si="114"/>
        <v>11319</v>
      </c>
      <c r="N921" s="24">
        <f t="shared" si="115"/>
        <v>11723</v>
      </c>
      <c r="O921" s="6" t="s">
        <v>8479</v>
      </c>
      <c r="P921" s="6" t="s">
        <v>8477</v>
      </c>
      <c r="Q921" s="6" t="s">
        <v>33</v>
      </c>
      <c r="R921" s="44"/>
      <c r="S921" s="25"/>
      <c r="T921" s="25" t="str">
        <f t="shared" si="116"/>
        <v/>
      </c>
      <c r="U921" s="25"/>
      <c r="V921" s="78"/>
      <c r="W921" s="25"/>
      <c r="X921" s="63" t="s">
        <v>8016</v>
      </c>
    </row>
    <row r="922" spans="1:24" ht="255" x14ac:dyDescent="0.2">
      <c r="A922" s="24">
        <v>920</v>
      </c>
      <c r="B922" s="4" t="s">
        <v>1281</v>
      </c>
      <c r="C922" s="5" t="s">
        <v>1282</v>
      </c>
      <c r="D922" s="4" t="s">
        <v>1281</v>
      </c>
      <c r="E922" s="5" t="s">
        <v>1331</v>
      </c>
      <c r="F922" s="4" t="s">
        <v>1332</v>
      </c>
      <c r="G922" s="5" t="s">
        <v>1349</v>
      </c>
      <c r="H922" s="4" t="s">
        <v>1350</v>
      </c>
      <c r="I922" s="5">
        <v>1470</v>
      </c>
      <c r="J922" s="24">
        <f t="shared" si="111"/>
        <v>1617</v>
      </c>
      <c r="K922" s="24">
        <f t="shared" si="112"/>
        <v>1764</v>
      </c>
      <c r="L922" s="24">
        <f t="shared" si="113"/>
        <v>1911</v>
      </c>
      <c r="M922" s="24">
        <f t="shared" si="114"/>
        <v>2058</v>
      </c>
      <c r="N922" s="24">
        <f t="shared" si="115"/>
        <v>2131</v>
      </c>
      <c r="O922" s="6" t="s">
        <v>8479</v>
      </c>
      <c r="P922" s="6" t="s">
        <v>8477</v>
      </c>
      <c r="Q922" s="6" t="s">
        <v>33</v>
      </c>
      <c r="R922" s="44"/>
      <c r="S922" s="25"/>
      <c r="T922" s="25" t="str">
        <f t="shared" si="116"/>
        <v/>
      </c>
      <c r="U922" s="25"/>
      <c r="V922" s="78"/>
      <c r="W922" s="25"/>
    </row>
    <row r="923" spans="1:24" ht="195" x14ac:dyDescent="0.2">
      <c r="A923" s="24">
        <v>921</v>
      </c>
      <c r="B923" s="4" t="s">
        <v>1281</v>
      </c>
      <c r="C923" s="5" t="s">
        <v>1282</v>
      </c>
      <c r="D923" s="4" t="s">
        <v>1281</v>
      </c>
      <c r="E923" s="5" t="s">
        <v>1662</v>
      </c>
      <c r="F923" s="4" t="s">
        <v>1663</v>
      </c>
      <c r="G923" s="5" t="s">
        <v>1666</v>
      </c>
      <c r="H923" s="4" t="s">
        <v>1667</v>
      </c>
      <c r="I923" s="5">
        <v>9450</v>
      </c>
      <c r="J923" s="24">
        <f t="shared" si="111"/>
        <v>10395</v>
      </c>
      <c r="K923" s="24">
        <f t="shared" si="112"/>
        <v>11340</v>
      </c>
      <c r="L923" s="24">
        <f t="shared" si="113"/>
        <v>12285</v>
      </c>
      <c r="M923" s="24">
        <f t="shared" si="114"/>
        <v>13230</v>
      </c>
      <c r="N923" s="24">
        <f t="shared" si="115"/>
        <v>13702</v>
      </c>
      <c r="O923" s="6" t="s">
        <v>1642</v>
      </c>
      <c r="P923" s="6" t="s">
        <v>1288</v>
      </c>
      <c r="Q923" s="6" t="s">
        <v>33</v>
      </c>
      <c r="R923" s="44"/>
      <c r="S923" s="25"/>
      <c r="T923" s="25" t="str">
        <f t="shared" si="116"/>
        <v/>
      </c>
      <c r="U923" s="25"/>
      <c r="V923" s="78"/>
      <c r="W923" s="25"/>
    </row>
    <row r="924" spans="1:24" ht="195" x14ac:dyDescent="0.2">
      <c r="A924" s="24">
        <v>922</v>
      </c>
      <c r="B924" s="4" t="s">
        <v>1281</v>
      </c>
      <c r="C924" s="5" t="s">
        <v>1282</v>
      </c>
      <c r="D924" s="4" t="s">
        <v>1281</v>
      </c>
      <c r="E924" s="5" t="s">
        <v>1662</v>
      </c>
      <c r="F924" s="4" t="s">
        <v>1663</v>
      </c>
      <c r="G924" s="5" t="s">
        <v>1668</v>
      </c>
      <c r="H924" s="4" t="s">
        <v>1669</v>
      </c>
      <c r="I924" s="5">
        <v>8500</v>
      </c>
      <c r="J924" s="24">
        <f t="shared" si="111"/>
        <v>9350</v>
      </c>
      <c r="K924" s="24">
        <f t="shared" si="112"/>
        <v>10200</v>
      </c>
      <c r="L924" s="24">
        <f t="shared" si="113"/>
        <v>11050</v>
      </c>
      <c r="M924" s="24">
        <f t="shared" si="114"/>
        <v>11900</v>
      </c>
      <c r="N924" s="24">
        <f t="shared" si="115"/>
        <v>12325</v>
      </c>
      <c r="O924" s="6" t="s">
        <v>1642</v>
      </c>
      <c r="P924" s="6" t="s">
        <v>1288</v>
      </c>
      <c r="Q924" s="6" t="s">
        <v>33</v>
      </c>
      <c r="R924" s="44"/>
      <c r="S924" s="25"/>
      <c r="T924" s="25" t="str">
        <f t="shared" si="116"/>
        <v/>
      </c>
      <c r="U924" s="25"/>
      <c r="V924" s="78"/>
      <c r="W924" s="25"/>
    </row>
    <row r="925" spans="1:24" ht="195" x14ac:dyDescent="0.2">
      <c r="A925" s="24">
        <v>923</v>
      </c>
      <c r="B925" s="4" t="s">
        <v>1281</v>
      </c>
      <c r="C925" s="5" t="s">
        <v>1282</v>
      </c>
      <c r="D925" s="4" t="s">
        <v>1281</v>
      </c>
      <c r="E925" s="5" t="s">
        <v>1662</v>
      </c>
      <c r="F925" s="4" t="s">
        <v>1663</v>
      </c>
      <c r="G925" s="5" t="s">
        <v>1664</v>
      </c>
      <c r="H925" s="4" t="s">
        <v>1665</v>
      </c>
      <c r="I925" s="5">
        <v>15435</v>
      </c>
      <c r="J925" s="24">
        <f t="shared" si="111"/>
        <v>16978</v>
      </c>
      <c r="K925" s="24">
        <f t="shared" si="112"/>
        <v>18522</v>
      </c>
      <c r="L925" s="24">
        <f t="shared" si="113"/>
        <v>20065</v>
      </c>
      <c r="M925" s="24">
        <f t="shared" si="114"/>
        <v>21609</v>
      </c>
      <c r="N925" s="24">
        <f t="shared" si="115"/>
        <v>22380</v>
      </c>
      <c r="O925" s="6" t="s">
        <v>1642</v>
      </c>
      <c r="P925" s="6" t="s">
        <v>1288</v>
      </c>
      <c r="Q925" s="6" t="s">
        <v>33</v>
      </c>
      <c r="R925" s="44"/>
      <c r="S925" s="25"/>
      <c r="T925" s="25" t="str">
        <f t="shared" si="116"/>
        <v/>
      </c>
      <c r="U925" s="25"/>
      <c r="V925" s="78"/>
      <c r="W925" s="25"/>
    </row>
    <row r="926" spans="1:24" ht="195" x14ac:dyDescent="0.2">
      <c r="A926" s="24">
        <v>924</v>
      </c>
      <c r="B926" s="4" t="s">
        <v>1281</v>
      </c>
      <c r="C926" s="5" t="s">
        <v>1282</v>
      </c>
      <c r="D926" s="4" t="s">
        <v>1281</v>
      </c>
      <c r="E926" s="5" t="s">
        <v>1662</v>
      </c>
      <c r="F926" s="4" t="s">
        <v>1663</v>
      </c>
      <c r="G926" s="5" t="s">
        <v>1670</v>
      </c>
      <c r="H926" s="4" t="s">
        <v>1659</v>
      </c>
      <c r="I926" s="5">
        <v>16800</v>
      </c>
      <c r="J926" s="24">
        <f t="shared" si="111"/>
        <v>18480</v>
      </c>
      <c r="K926" s="24">
        <f t="shared" si="112"/>
        <v>20160</v>
      </c>
      <c r="L926" s="24">
        <f t="shared" si="113"/>
        <v>21840</v>
      </c>
      <c r="M926" s="24">
        <f t="shared" si="114"/>
        <v>23520</v>
      </c>
      <c r="N926" s="24">
        <f t="shared" si="115"/>
        <v>24360</v>
      </c>
      <c r="O926" s="6" t="s">
        <v>1642</v>
      </c>
      <c r="P926" s="6" t="s">
        <v>1288</v>
      </c>
      <c r="Q926" s="6" t="s">
        <v>33</v>
      </c>
      <c r="R926" s="44"/>
      <c r="S926" s="25"/>
      <c r="T926" s="25" t="str">
        <f t="shared" si="116"/>
        <v/>
      </c>
      <c r="U926" s="25"/>
      <c r="V926" s="78"/>
      <c r="W926" s="25"/>
    </row>
    <row r="927" spans="1:24" ht="195" x14ac:dyDescent="0.2">
      <c r="A927" s="24">
        <v>925</v>
      </c>
      <c r="B927" s="4" t="s">
        <v>1281</v>
      </c>
      <c r="C927" s="5" t="s">
        <v>1282</v>
      </c>
      <c r="D927" s="4" t="s">
        <v>1281</v>
      </c>
      <c r="E927" s="5" t="s">
        <v>1662</v>
      </c>
      <c r="F927" s="4" t="s">
        <v>1663</v>
      </c>
      <c r="G927" s="5" t="s">
        <v>1673</v>
      </c>
      <c r="H927" s="4" t="s">
        <v>1674</v>
      </c>
      <c r="I927" s="5">
        <v>8925</v>
      </c>
      <c r="J927" s="24">
        <f t="shared" si="111"/>
        <v>9817</v>
      </c>
      <c r="K927" s="24">
        <f t="shared" si="112"/>
        <v>10710</v>
      </c>
      <c r="L927" s="24">
        <f t="shared" si="113"/>
        <v>11602</v>
      </c>
      <c r="M927" s="24">
        <f t="shared" si="114"/>
        <v>12495</v>
      </c>
      <c r="N927" s="24">
        <f t="shared" si="115"/>
        <v>12941</v>
      </c>
      <c r="O927" s="6" t="s">
        <v>1642</v>
      </c>
      <c r="P927" s="6" t="s">
        <v>1288</v>
      </c>
      <c r="Q927" s="6" t="s">
        <v>33</v>
      </c>
      <c r="R927" s="44"/>
      <c r="S927" s="25"/>
      <c r="T927" s="25" t="str">
        <f t="shared" si="116"/>
        <v/>
      </c>
      <c r="U927" s="25"/>
      <c r="V927" s="78"/>
      <c r="W927" s="25"/>
    </row>
    <row r="928" spans="1:24" ht="195" x14ac:dyDescent="0.2">
      <c r="A928" s="24">
        <v>926</v>
      </c>
      <c r="B928" s="4" t="s">
        <v>1281</v>
      </c>
      <c r="C928" s="5" t="s">
        <v>1282</v>
      </c>
      <c r="D928" s="4" t="s">
        <v>1281</v>
      </c>
      <c r="E928" s="5" t="s">
        <v>1662</v>
      </c>
      <c r="F928" s="4" t="s">
        <v>1663</v>
      </c>
      <c r="G928" s="14" t="s">
        <v>1672</v>
      </c>
      <c r="H928" s="4" t="s">
        <v>1320</v>
      </c>
      <c r="I928" s="5">
        <v>13650</v>
      </c>
      <c r="J928" s="24">
        <f t="shared" si="111"/>
        <v>15015</v>
      </c>
      <c r="K928" s="24">
        <f t="shared" si="112"/>
        <v>16380</v>
      </c>
      <c r="L928" s="24">
        <f t="shared" si="113"/>
        <v>17745</v>
      </c>
      <c r="M928" s="24">
        <f t="shared" si="114"/>
        <v>19110</v>
      </c>
      <c r="N928" s="24">
        <f t="shared" si="115"/>
        <v>19792</v>
      </c>
      <c r="O928" s="6" t="s">
        <v>1642</v>
      </c>
      <c r="P928" s="6" t="s">
        <v>1288</v>
      </c>
      <c r="Q928" s="6" t="s">
        <v>33</v>
      </c>
      <c r="R928" s="44"/>
      <c r="S928" s="25"/>
      <c r="T928" s="25" t="str">
        <f t="shared" si="116"/>
        <v/>
      </c>
      <c r="U928" s="25"/>
      <c r="V928" s="78"/>
      <c r="W928" s="25"/>
    </row>
    <row r="929" spans="1:23" ht="195" x14ac:dyDescent="0.2">
      <c r="A929" s="24">
        <v>927</v>
      </c>
      <c r="B929" s="4" t="s">
        <v>1281</v>
      </c>
      <c r="C929" s="5" t="s">
        <v>1282</v>
      </c>
      <c r="D929" s="4" t="s">
        <v>1281</v>
      </c>
      <c r="E929" s="5" t="s">
        <v>1662</v>
      </c>
      <c r="F929" s="4" t="s">
        <v>1663</v>
      </c>
      <c r="G929" s="14" t="s">
        <v>1671</v>
      </c>
      <c r="H929" s="4" t="s">
        <v>1661</v>
      </c>
      <c r="I929" s="5">
        <v>6930</v>
      </c>
      <c r="J929" s="24">
        <f t="shared" si="111"/>
        <v>7623</v>
      </c>
      <c r="K929" s="24">
        <f t="shared" si="112"/>
        <v>8316</v>
      </c>
      <c r="L929" s="24">
        <f t="shared" si="113"/>
        <v>9009</v>
      </c>
      <c r="M929" s="24">
        <f t="shared" si="114"/>
        <v>9702</v>
      </c>
      <c r="N929" s="24">
        <f t="shared" si="115"/>
        <v>10048</v>
      </c>
      <c r="O929" s="6" t="s">
        <v>1642</v>
      </c>
      <c r="P929" s="6" t="s">
        <v>1288</v>
      </c>
      <c r="Q929" s="6" t="s">
        <v>33</v>
      </c>
      <c r="R929" s="44"/>
      <c r="S929" s="25"/>
      <c r="T929" s="25" t="str">
        <f t="shared" si="116"/>
        <v/>
      </c>
      <c r="U929" s="25"/>
      <c r="V929" s="78"/>
      <c r="W929" s="25"/>
    </row>
    <row r="930" spans="1:23" ht="240" x14ac:dyDescent="0.2">
      <c r="A930" s="24">
        <v>928</v>
      </c>
      <c r="B930" s="4" t="s">
        <v>1281</v>
      </c>
      <c r="C930" s="5" t="s">
        <v>1282</v>
      </c>
      <c r="D930" s="4" t="s">
        <v>1281</v>
      </c>
      <c r="E930" s="5" t="s">
        <v>1675</v>
      </c>
      <c r="F930" s="4" t="s">
        <v>1676</v>
      </c>
      <c r="G930" s="5" t="s">
        <v>1691</v>
      </c>
      <c r="H930" s="4" t="s">
        <v>1692</v>
      </c>
      <c r="I930" s="5">
        <v>15015</v>
      </c>
      <c r="J930" s="24">
        <f t="shared" si="111"/>
        <v>16516</v>
      </c>
      <c r="K930" s="24">
        <f t="shared" si="112"/>
        <v>18018</v>
      </c>
      <c r="L930" s="24">
        <f t="shared" si="113"/>
        <v>19519</v>
      </c>
      <c r="M930" s="24">
        <f t="shared" si="114"/>
        <v>21021</v>
      </c>
      <c r="N930" s="24">
        <f t="shared" si="115"/>
        <v>21771</v>
      </c>
      <c r="O930" s="6" t="s">
        <v>8480</v>
      </c>
      <c r="P930" s="6" t="s">
        <v>8481</v>
      </c>
      <c r="Q930" s="6" t="s">
        <v>33</v>
      </c>
      <c r="R930" s="44"/>
      <c r="S930" s="25"/>
      <c r="T930" s="25" t="str">
        <f t="shared" si="116"/>
        <v/>
      </c>
      <c r="U930" s="25"/>
      <c r="V930" s="78"/>
      <c r="W930" s="25"/>
    </row>
    <row r="931" spans="1:23" ht="195" x14ac:dyDescent="0.2">
      <c r="A931" s="24">
        <v>929</v>
      </c>
      <c r="B931" s="4" t="s">
        <v>1281</v>
      </c>
      <c r="C931" s="5" t="s">
        <v>1282</v>
      </c>
      <c r="D931" s="4" t="s">
        <v>1281</v>
      </c>
      <c r="E931" s="5" t="s">
        <v>1675</v>
      </c>
      <c r="F931" s="4" t="s">
        <v>1676</v>
      </c>
      <c r="G931" s="5" t="s">
        <v>1689</v>
      </c>
      <c r="H931" s="4" t="s">
        <v>1690</v>
      </c>
      <c r="I931" s="5">
        <v>3780</v>
      </c>
      <c r="J931" s="24">
        <f t="shared" si="111"/>
        <v>4158</v>
      </c>
      <c r="K931" s="24">
        <f t="shared" si="112"/>
        <v>4536</v>
      </c>
      <c r="L931" s="24">
        <f t="shared" si="113"/>
        <v>4914</v>
      </c>
      <c r="M931" s="24">
        <f t="shared" si="114"/>
        <v>5292</v>
      </c>
      <c r="N931" s="24">
        <f t="shared" si="115"/>
        <v>5481</v>
      </c>
      <c r="O931" s="6" t="s">
        <v>1679</v>
      </c>
      <c r="P931" s="6" t="s">
        <v>1288</v>
      </c>
      <c r="Q931" s="6" t="s">
        <v>33</v>
      </c>
      <c r="R931" s="44"/>
      <c r="S931" s="25"/>
      <c r="T931" s="25" t="str">
        <f t="shared" si="116"/>
        <v/>
      </c>
      <c r="U931" s="25"/>
      <c r="V931" s="78"/>
      <c r="W931" s="25"/>
    </row>
    <row r="932" spans="1:23" ht="195" x14ac:dyDescent="0.2">
      <c r="A932" s="24">
        <v>930</v>
      </c>
      <c r="B932" s="4" t="s">
        <v>1281</v>
      </c>
      <c r="C932" s="5" t="s">
        <v>1282</v>
      </c>
      <c r="D932" s="4" t="s">
        <v>1281</v>
      </c>
      <c r="E932" s="5" t="s">
        <v>1675</v>
      </c>
      <c r="F932" s="4" t="s">
        <v>1676</v>
      </c>
      <c r="G932" s="5" t="s">
        <v>1677</v>
      </c>
      <c r="H932" s="4" t="s">
        <v>1678</v>
      </c>
      <c r="I932" s="5">
        <v>11700</v>
      </c>
      <c r="J932" s="24">
        <f t="shared" si="111"/>
        <v>12870</v>
      </c>
      <c r="K932" s="24">
        <f t="shared" si="112"/>
        <v>14040</v>
      </c>
      <c r="L932" s="24">
        <f t="shared" si="113"/>
        <v>15210</v>
      </c>
      <c r="M932" s="24">
        <f t="shared" si="114"/>
        <v>16380</v>
      </c>
      <c r="N932" s="24">
        <f t="shared" si="115"/>
        <v>16965</v>
      </c>
      <c r="O932" s="6" t="s">
        <v>1679</v>
      </c>
      <c r="P932" s="6" t="s">
        <v>1288</v>
      </c>
      <c r="Q932" s="6" t="s">
        <v>33</v>
      </c>
      <c r="R932" s="44"/>
      <c r="S932" s="25"/>
      <c r="T932" s="25" t="str">
        <f t="shared" si="116"/>
        <v/>
      </c>
      <c r="U932" s="25"/>
      <c r="V932" s="78"/>
      <c r="W932" s="25"/>
    </row>
    <row r="933" spans="1:23" ht="195" x14ac:dyDescent="0.2">
      <c r="A933" s="24">
        <v>931</v>
      </c>
      <c r="B933" s="4" t="s">
        <v>1281</v>
      </c>
      <c r="C933" s="5" t="s">
        <v>1282</v>
      </c>
      <c r="D933" s="4" t="s">
        <v>1281</v>
      </c>
      <c r="E933" s="5" t="s">
        <v>1675</v>
      </c>
      <c r="F933" s="4" t="s">
        <v>1676</v>
      </c>
      <c r="G933" s="14" t="s">
        <v>1680</v>
      </c>
      <c r="H933" s="4" t="s">
        <v>1607</v>
      </c>
      <c r="I933" s="5">
        <v>14100</v>
      </c>
      <c r="J933" s="24">
        <f t="shared" si="111"/>
        <v>15510</v>
      </c>
      <c r="K933" s="24">
        <f t="shared" si="112"/>
        <v>16920</v>
      </c>
      <c r="L933" s="24">
        <f t="shared" si="113"/>
        <v>18330</v>
      </c>
      <c r="M933" s="24">
        <f t="shared" si="114"/>
        <v>19740</v>
      </c>
      <c r="N933" s="24">
        <f t="shared" si="115"/>
        <v>20445</v>
      </c>
      <c r="O933" s="6" t="s">
        <v>1679</v>
      </c>
      <c r="P933" s="6" t="s">
        <v>1288</v>
      </c>
      <c r="Q933" s="6" t="s">
        <v>33</v>
      </c>
      <c r="R933" s="44"/>
      <c r="S933" s="25"/>
      <c r="T933" s="25" t="str">
        <f t="shared" si="116"/>
        <v/>
      </c>
      <c r="U933" s="25"/>
      <c r="V933" s="78"/>
      <c r="W933" s="25"/>
    </row>
    <row r="934" spans="1:23" ht="195" x14ac:dyDescent="0.2">
      <c r="A934" s="24">
        <v>932</v>
      </c>
      <c r="B934" s="4" t="s">
        <v>1281</v>
      </c>
      <c r="C934" s="5" t="s">
        <v>1282</v>
      </c>
      <c r="D934" s="4" t="s">
        <v>1281</v>
      </c>
      <c r="E934" s="5" t="s">
        <v>1675</v>
      </c>
      <c r="F934" s="4" t="s">
        <v>1676</v>
      </c>
      <c r="G934" s="5" t="s">
        <v>1681</v>
      </c>
      <c r="H934" s="4" t="s">
        <v>1610</v>
      </c>
      <c r="I934" s="5">
        <v>8925</v>
      </c>
      <c r="J934" s="24">
        <f t="shared" si="111"/>
        <v>9817</v>
      </c>
      <c r="K934" s="24">
        <f t="shared" si="112"/>
        <v>10710</v>
      </c>
      <c r="L934" s="24">
        <f t="shared" si="113"/>
        <v>11602</v>
      </c>
      <c r="M934" s="24">
        <f t="shared" si="114"/>
        <v>12495</v>
      </c>
      <c r="N934" s="24">
        <f t="shared" si="115"/>
        <v>12941</v>
      </c>
      <c r="O934" s="6" t="s">
        <v>1679</v>
      </c>
      <c r="P934" s="6" t="s">
        <v>1288</v>
      </c>
      <c r="Q934" s="6" t="s">
        <v>33</v>
      </c>
      <c r="R934" s="44"/>
      <c r="S934" s="25"/>
      <c r="T934" s="25" t="str">
        <f t="shared" si="116"/>
        <v/>
      </c>
      <c r="U934" s="25"/>
      <c r="V934" s="78"/>
      <c r="W934" s="25"/>
    </row>
    <row r="935" spans="1:23" ht="195" x14ac:dyDescent="0.2">
      <c r="A935" s="24">
        <v>933</v>
      </c>
      <c r="B935" s="4" t="s">
        <v>1281</v>
      </c>
      <c r="C935" s="5" t="s">
        <v>1282</v>
      </c>
      <c r="D935" s="4" t="s">
        <v>1281</v>
      </c>
      <c r="E935" s="5" t="s">
        <v>1675</v>
      </c>
      <c r="F935" s="4" t="s">
        <v>1676</v>
      </c>
      <c r="G935" s="5" t="s">
        <v>1682</v>
      </c>
      <c r="H935" s="4" t="s">
        <v>1683</v>
      </c>
      <c r="I935" s="5">
        <v>17745</v>
      </c>
      <c r="J935" s="24">
        <f t="shared" si="111"/>
        <v>19519</v>
      </c>
      <c r="K935" s="24">
        <f t="shared" si="112"/>
        <v>21294</v>
      </c>
      <c r="L935" s="24">
        <f t="shared" si="113"/>
        <v>23068</v>
      </c>
      <c r="M935" s="24">
        <f t="shared" si="114"/>
        <v>24843</v>
      </c>
      <c r="N935" s="24">
        <f t="shared" si="115"/>
        <v>25730</v>
      </c>
      <c r="O935" s="6" t="s">
        <v>1679</v>
      </c>
      <c r="P935" s="6" t="s">
        <v>1288</v>
      </c>
      <c r="Q935" s="6" t="s">
        <v>33</v>
      </c>
      <c r="R935" s="44"/>
      <c r="S935" s="25"/>
      <c r="T935" s="25" t="str">
        <f t="shared" si="116"/>
        <v/>
      </c>
      <c r="U935" s="25"/>
      <c r="V935" s="78"/>
      <c r="W935" s="25"/>
    </row>
    <row r="936" spans="1:23" ht="195" x14ac:dyDescent="0.2">
      <c r="A936" s="24">
        <v>934</v>
      </c>
      <c r="B936" s="4" t="s">
        <v>1281</v>
      </c>
      <c r="C936" s="5" t="s">
        <v>1282</v>
      </c>
      <c r="D936" s="4" t="s">
        <v>1281</v>
      </c>
      <c r="E936" s="5" t="s">
        <v>1675</v>
      </c>
      <c r="F936" s="4" t="s">
        <v>1676</v>
      </c>
      <c r="G936" s="5" t="s">
        <v>1684</v>
      </c>
      <c r="H936" s="4" t="s">
        <v>1685</v>
      </c>
      <c r="I936" s="5">
        <v>4935</v>
      </c>
      <c r="J936" s="24">
        <f t="shared" si="111"/>
        <v>5428</v>
      </c>
      <c r="K936" s="24">
        <f t="shared" si="112"/>
        <v>5922</v>
      </c>
      <c r="L936" s="24">
        <f t="shared" si="113"/>
        <v>6415</v>
      </c>
      <c r="M936" s="24">
        <f t="shared" si="114"/>
        <v>6909</v>
      </c>
      <c r="N936" s="24">
        <f t="shared" si="115"/>
        <v>7155</v>
      </c>
      <c r="O936" s="6" t="s">
        <v>1686</v>
      </c>
      <c r="P936" s="6" t="s">
        <v>1288</v>
      </c>
      <c r="Q936" s="6" t="s">
        <v>33</v>
      </c>
      <c r="R936" s="44"/>
      <c r="S936" s="25"/>
      <c r="T936" s="25" t="str">
        <f t="shared" si="116"/>
        <v/>
      </c>
      <c r="U936" s="25"/>
      <c r="V936" s="78"/>
      <c r="W936" s="25"/>
    </row>
    <row r="937" spans="1:23" ht="195" x14ac:dyDescent="0.2">
      <c r="A937" s="24">
        <v>935</v>
      </c>
      <c r="B937" s="4" t="s">
        <v>1281</v>
      </c>
      <c r="C937" s="5" t="s">
        <v>1282</v>
      </c>
      <c r="D937" s="4" t="s">
        <v>1281</v>
      </c>
      <c r="E937" s="5" t="s">
        <v>1675</v>
      </c>
      <c r="F937" s="4" t="s">
        <v>1676</v>
      </c>
      <c r="G937" s="5" t="s">
        <v>1688</v>
      </c>
      <c r="H937" s="4" t="s">
        <v>1659</v>
      </c>
      <c r="I937" s="5">
        <v>16800</v>
      </c>
      <c r="J937" s="24">
        <f t="shared" si="111"/>
        <v>18480</v>
      </c>
      <c r="K937" s="24">
        <f t="shared" si="112"/>
        <v>20160</v>
      </c>
      <c r="L937" s="24">
        <f t="shared" si="113"/>
        <v>21840</v>
      </c>
      <c r="M937" s="24">
        <f t="shared" si="114"/>
        <v>23520</v>
      </c>
      <c r="N937" s="24">
        <f t="shared" si="115"/>
        <v>24360</v>
      </c>
      <c r="O937" s="6" t="s">
        <v>1679</v>
      </c>
      <c r="P937" s="6" t="s">
        <v>1288</v>
      </c>
      <c r="Q937" s="6" t="s">
        <v>33</v>
      </c>
      <c r="R937" s="44"/>
      <c r="S937" s="25"/>
      <c r="T937" s="25" t="str">
        <f t="shared" si="116"/>
        <v/>
      </c>
      <c r="U937" s="25"/>
      <c r="V937" s="78"/>
      <c r="W937" s="25"/>
    </row>
    <row r="938" spans="1:23" ht="195" x14ac:dyDescent="0.2">
      <c r="A938" s="24">
        <v>936</v>
      </c>
      <c r="B938" s="4" t="s">
        <v>1281</v>
      </c>
      <c r="C938" s="5" t="s">
        <v>1282</v>
      </c>
      <c r="D938" s="4" t="s">
        <v>1281</v>
      </c>
      <c r="E938" s="5" t="s">
        <v>1675</v>
      </c>
      <c r="F938" s="4" t="s">
        <v>1676</v>
      </c>
      <c r="G938" s="5" t="s">
        <v>1687</v>
      </c>
      <c r="H938" s="4" t="s">
        <v>1618</v>
      </c>
      <c r="I938" s="5">
        <v>8925</v>
      </c>
      <c r="J938" s="24">
        <f t="shared" si="111"/>
        <v>9817</v>
      </c>
      <c r="K938" s="24">
        <f t="shared" si="112"/>
        <v>10710</v>
      </c>
      <c r="L938" s="24">
        <f t="shared" si="113"/>
        <v>11602</v>
      </c>
      <c r="M938" s="24">
        <f t="shared" si="114"/>
        <v>12495</v>
      </c>
      <c r="N938" s="24">
        <f t="shared" si="115"/>
        <v>12941</v>
      </c>
      <c r="O938" s="6" t="s">
        <v>1679</v>
      </c>
      <c r="P938" s="6" t="s">
        <v>1288</v>
      </c>
      <c r="Q938" s="6" t="s">
        <v>33</v>
      </c>
      <c r="R938" s="44"/>
      <c r="S938" s="25"/>
      <c r="T938" s="25" t="str">
        <f t="shared" si="116"/>
        <v/>
      </c>
      <c r="U938" s="25"/>
      <c r="V938" s="78"/>
      <c r="W938" s="25"/>
    </row>
    <row r="939" spans="1:23" ht="195" x14ac:dyDescent="0.2">
      <c r="A939" s="24">
        <v>937</v>
      </c>
      <c r="B939" s="4" t="s">
        <v>1281</v>
      </c>
      <c r="C939" s="5" t="s">
        <v>1282</v>
      </c>
      <c r="D939" s="4" t="s">
        <v>1281</v>
      </c>
      <c r="E939" s="5" t="s">
        <v>1388</v>
      </c>
      <c r="F939" s="4" t="s">
        <v>1389</v>
      </c>
      <c r="G939" s="5" t="s">
        <v>1390</v>
      </c>
      <c r="H939" s="4" t="s">
        <v>1308</v>
      </c>
      <c r="I939" s="5">
        <v>17220</v>
      </c>
      <c r="J939" s="24">
        <f t="shared" si="111"/>
        <v>18942</v>
      </c>
      <c r="K939" s="24">
        <f t="shared" si="112"/>
        <v>20664</v>
      </c>
      <c r="L939" s="24">
        <f t="shared" si="113"/>
        <v>22386</v>
      </c>
      <c r="M939" s="24">
        <f t="shared" si="114"/>
        <v>24108</v>
      </c>
      <c r="N939" s="24">
        <f t="shared" si="115"/>
        <v>24969</v>
      </c>
      <c r="O939" s="6" t="s">
        <v>1391</v>
      </c>
      <c r="P939" s="6" t="s">
        <v>1288</v>
      </c>
      <c r="Q939" s="6" t="s">
        <v>33</v>
      </c>
      <c r="R939" s="44"/>
      <c r="S939" s="25"/>
      <c r="T939" s="25" t="str">
        <f t="shared" si="116"/>
        <v/>
      </c>
      <c r="U939" s="25"/>
      <c r="V939" s="78"/>
      <c r="W939" s="25"/>
    </row>
    <row r="940" spans="1:23" ht="195" x14ac:dyDescent="0.2">
      <c r="A940" s="24">
        <v>938</v>
      </c>
      <c r="B940" s="4" t="s">
        <v>1281</v>
      </c>
      <c r="C940" s="5" t="s">
        <v>1282</v>
      </c>
      <c r="D940" s="4" t="s">
        <v>1281</v>
      </c>
      <c r="E940" s="5" t="s">
        <v>1388</v>
      </c>
      <c r="F940" s="4" t="s">
        <v>1389</v>
      </c>
      <c r="G940" s="5" t="s">
        <v>1392</v>
      </c>
      <c r="H940" s="4" t="s">
        <v>1393</v>
      </c>
      <c r="I940" s="5">
        <v>2730</v>
      </c>
      <c r="J940" s="24">
        <f t="shared" si="111"/>
        <v>3003</v>
      </c>
      <c r="K940" s="24">
        <f t="shared" si="112"/>
        <v>3276</v>
      </c>
      <c r="L940" s="24">
        <f t="shared" si="113"/>
        <v>3549</v>
      </c>
      <c r="M940" s="24">
        <f t="shared" si="114"/>
        <v>3822</v>
      </c>
      <c r="N940" s="24">
        <f t="shared" si="115"/>
        <v>3958</v>
      </c>
      <c r="O940" s="6" t="s">
        <v>1394</v>
      </c>
      <c r="P940" s="6" t="s">
        <v>1288</v>
      </c>
      <c r="Q940" s="6" t="s">
        <v>33</v>
      </c>
      <c r="R940" s="44"/>
      <c r="S940" s="25"/>
      <c r="T940" s="25" t="str">
        <f t="shared" si="116"/>
        <v/>
      </c>
      <c r="U940" s="25"/>
      <c r="V940" s="78"/>
      <c r="W940" s="25"/>
    </row>
    <row r="941" spans="1:23" ht="195" x14ac:dyDescent="0.2">
      <c r="A941" s="24">
        <v>939</v>
      </c>
      <c r="B941" s="4" t="s">
        <v>1281</v>
      </c>
      <c r="C941" s="5" t="s">
        <v>1282</v>
      </c>
      <c r="D941" s="4" t="s">
        <v>1281</v>
      </c>
      <c r="E941" s="5" t="s">
        <v>1736</v>
      </c>
      <c r="F941" s="4" t="s">
        <v>1737</v>
      </c>
      <c r="G941" s="5" t="s">
        <v>1738</v>
      </c>
      <c r="H941" s="4" t="s">
        <v>1739</v>
      </c>
      <c r="I941" s="5">
        <v>21000</v>
      </c>
      <c r="J941" s="24">
        <f t="shared" si="111"/>
        <v>23100</v>
      </c>
      <c r="K941" s="24">
        <f t="shared" si="112"/>
        <v>25200</v>
      </c>
      <c r="L941" s="24">
        <f t="shared" si="113"/>
        <v>27300</v>
      </c>
      <c r="M941" s="24">
        <f t="shared" si="114"/>
        <v>29400</v>
      </c>
      <c r="N941" s="24">
        <f t="shared" si="115"/>
        <v>30450</v>
      </c>
      <c r="O941" s="6" t="s">
        <v>1740</v>
      </c>
      <c r="P941" s="6" t="s">
        <v>1288</v>
      </c>
      <c r="Q941" s="6" t="s">
        <v>33</v>
      </c>
      <c r="R941" s="44"/>
      <c r="S941" s="25"/>
      <c r="T941" s="25" t="str">
        <f t="shared" si="116"/>
        <v/>
      </c>
      <c r="U941" s="25"/>
      <c r="V941" s="78"/>
      <c r="W941" s="25"/>
    </row>
    <row r="942" spans="1:23" ht="195" x14ac:dyDescent="0.2">
      <c r="A942" s="24">
        <v>940</v>
      </c>
      <c r="B942" s="4" t="s">
        <v>1281</v>
      </c>
      <c r="C942" s="5" t="s">
        <v>1282</v>
      </c>
      <c r="D942" s="4" t="s">
        <v>1281</v>
      </c>
      <c r="E942" s="5" t="s">
        <v>1736</v>
      </c>
      <c r="F942" s="4" t="s">
        <v>1737</v>
      </c>
      <c r="G942" s="5" t="s">
        <v>1747</v>
      </c>
      <c r="H942" s="4" t="s">
        <v>1748</v>
      </c>
      <c r="I942" s="5">
        <v>5565</v>
      </c>
      <c r="J942" s="24">
        <f t="shared" si="111"/>
        <v>6121</v>
      </c>
      <c r="K942" s="24">
        <f t="shared" si="112"/>
        <v>6678</v>
      </c>
      <c r="L942" s="24">
        <f t="shared" si="113"/>
        <v>7234</v>
      </c>
      <c r="M942" s="24">
        <f t="shared" si="114"/>
        <v>7791</v>
      </c>
      <c r="N942" s="24">
        <f t="shared" si="115"/>
        <v>8069</v>
      </c>
      <c r="O942" s="6" t="s">
        <v>1740</v>
      </c>
      <c r="P942" s="6" t="s">
        <v>1288</v>
      </c>
      <c r="Q942" s="6" t="s">
        <v>33</v>
      </c>
      <c r="R942" s="44"/>
      <c r="S942" s="25"/>
      <c r="T942" s="25" t="str">
        <f t="shared" si="116"/>
        <v/>
      </c>
      <c r="U942" s="25"/>
      <c r="V942" s="78"/>
      <c r="W942" s="25"/>
    </row>
    <row r="943" spans="1:23" ht="195" x14ac:dyDescent="0.2">
      <c r="A943" s="24">
        <v>941</v>
      </c>
      <c r="B943" s="4" t="s">
        <v>1281</v>
      </c>
      <c r="C943" s="5" t="s">
        <v>1282</v>
      </c>
      <c r="D943" s="4" t="s">
        <v>1281</v>
      </c>
      <c r="E943" s="5" t="s">
        <v>1736</v>
      </c>
      <c r="F943" s="4" t="s">
        <v>1737</v>
      </c>
      <c r="G943" s="5" t="s">
        <v>1744</v>
      </c>
      <c r="H943" s="4" t="s">
        <v>1745</v>
      </c>
      <c r="I943" s="5">
        <v>47040</v>
      </c>
      <c r="J943" s="24">
        <f t="shared" si="111"/>
        <v>51744</v>
      </c>
      <c r="K943" s="24">
        <f t="shared" si="112"/>
        <v>56448</v>
      </c>
      <c r="L943" s="24">
        <f t="shared" si="113"/>
        <v>61152</v>
      </c>
      <c r="M943" s="24">
        <f t="shared" si="114"/>
        <v>65856</v>
      </c>
      <c r="N943" s="24">
        <f t="shared" si="115"/>
        <v>68208</v>
      </c>
      <c r="O943" s="6" t="s">
        <v>1746</v>
      </c>
      <c r="P943" s="6" t="s">
        <v>1288</v>
      </c>
      <c r="Q943" s="6" t="s">
        <v>33</v>
      </c>
      <c r="R943" s="44"/>
      <c r="S943" s="25"/>
      <c r="T943" s="25" t="str">
        <f t="shared" si="116"/>
        <v/>
      </c>
      <c r="U943" s="25"/>
      <c r="V943" s="78"/>
      <c r="W943" s="25"/>
    </row>
    <row r="944" spans="1:23" ht="195" x14ac:dyDescent="0.2">
      <c r="A944" s="24">
        <v>942</v>
      </c>
      <c r="B944" s="4" t="s">
        <v>1281</v>
      </c>
      <c r="C944" s="5" t="s">
        <v>1282</v>
      </c>
      <c r="D944" s="4" t="s">
        <v>1281</v>
      </c>
      <c r="E944" s="5" t="s">
        <v>1736</v>
      </c>
      <c r="F944" s="4" t="s">
        <v>1737</v>
      </c>
      <c r="G944" s="5" t="s">
        <v>1741</v>
      </c>
      <c r="H944" s="4" t="s">
        <v>1742</v>
      </c>
      <c r="I944" s="5">
        <v>24900</v>
      </c>
      <c r="J944" s="24">
        <f t="shared" si="111"/>
        <v>27390</v>
      </c>
      <c r="K944" s="24">
        <f t="shared" si="112"/>
        <v>29880</v>
      </c>
      <c r="L944" s="24">
        <f t="shared" si="113"/>
        <v>32370</v>
      </c>
      <c r="M944" s="24">
        <f t="shared" si="114"/>
        <v>34860</v>
      </c>
      <c r="N944" s="24">
        <f t="shared" si="115"/>
        <v>36105</v>
      </c>
      <c r="O944" s="6" t="s">
        <v>1743</v>
      </c>
      <c r="P944" s="6" t="s">
        <v>1288</v>
      </c>
      <c r="Q944" s="6" t="s">
        <v>33</v>
      </c>
      <c r="R944" s="44"/>
      <c r="S944" s="25"/>
      <c r="T944" s="25" t="str">
        <f t="shared" si="116"/>
        <v/>
      </c>
      <c r="U944" s="25"/>
      <c r="V944" s="78"/>
      <c r="W944" s="25"/>
    </row>
    <row r="945" spans="1:23" ht="255" x14ac:dyDescent="0.2">
      <c r="A945" s="24">
        <v>943</v>
      </c>
      <c r="B945" s="4" t="s">
        <v>1281</v>
      </c>
      <c r="C945" s="5" t="s">
        <v>1282</v>
      </c>
      <c r="D945" s="4" t="s">
        <v>1281</v>
      </c>
      <c r="E945" s="5" t="s">
        <v>1812</v>
      </c>
      <c r="F945" s="4" t="s">
        <v>1813</v>
      </c>
      <c r="G945" s="5" t="s">
        <v>1817</v>
      </c>
      <c r="H945" s="4" t="s">
        <v>1818</v>
      </c>
      <c r="I945" s="5">
        <v>5775</v>
      </c>
      <c r="J945" s="24">
        <f t="shared" si="111"/>
        <v>6352</v>
      </c>
      <c r="K945" s="24">
        <f t="shared" si="112"/>
        <v>6930</v>
      </c>
      <c r="L945" s="24">
        <f t="shared" si="113"/>
        <v>7507</v>
      </c>
      <c r="M945" s="24">
        <f t="shared" si="114"/>
        <v>8085</v>
      </c>
      <c r="N945" s="24">
        <f t="shared" si="115"/>
        <v>8373</v>
      </c>
      <c r="O945" s="6" t="s">
        <v>8482</v>
      </c>
      <c r="P945" s="6" t="s">
        <v>8477</v>
      </c>
      <c r="Q945" s="6" t="s">
        <v>33</v>
      </c>
      <c r="R945" s="44"/>
      <c r="S945" s="25"/>
      <c r="T945" s="25" t="str">
        <f t="shared" si="116"/>
        <v/>
      </c>
      <c r="U945" s="25"/>
      <c r="V945" s="78"/>
      <c r="W945" s="25"/>
    </row>
    <row r="946" spans="1:23" ht="195" x14ac:dyDescent="0.2">
      <c r="A946" s="24">
        <v>944</v>
      </c>
      <c r="B946" s="4" t="s">
        <v>1281</v>
      </c>
      <c r="C946" s="5" t="s">
        <v>1282</v>
      </c>
      <c r="D946" s="4" t="s">
        <v>1281</v>
      </c>
      <c r="E946" s="5" t="s">
        <v>1812</v>
      </c>
      <c r="F946" s="4" t="s">
        <v>1813</v>
      </c>
      <c r="G946" s="5" t="s">
        <v>1814</v>
      </c>
      <c r="H946" s="4" t="s">
        <v>1815</v>
      </c>
      <c r="I946" s="5">
        <v>19400</v>
      </c>
      <c r="J946" s="24">
        <f t="shared" si="111"/>
        <v>21340</v>
      </c>
      <c r="K946" s="24">
        <f t="shared" si="112"/>
        <v>23280</v>
      </c>
      <c r="L946" s="24">
        <f t="shared" si="113"/>
        <v>25220</v>
      </c>
      <c r="M946" s="24">
        <f t="shared" si="114"/>
        <v>27160</v>
      </c>
      <c r="N946" s="24">
        <f t="shared" si="115"/>
        <v>28130</v>
      </c>
      <c r="O946" s="6" t="s">
        <v>1816</v>
      </c>
      <c r="P946" s="6" t="s">
        <v>1288</v>
      </c>
      <c r="Q946" s="6" t="s">
        <v>33</v>
      </c>
      <c r="R946" s="44"/>
      <c r="S946" s="25"/>
      <c r="T946" s="25" t="str">
        <f t="shared" si="116"/>
        <v/>
      </c>
      <c r="U946" s="25"/>
      <c r="V946" s="78"/>
      <c r="W946" s="25"/>
    </row>
    <row r="947" spans="1:23" ht="195" x14ac:dyDescent="0.2">
      <c r="A947" s="24">
        <v>945</v>
      </c>
      <c r="B947" s="4" t="s">
        <v>1281</v>
      </c>
      <c r="C947" s="5" t="s">
        <v>1282</v>
      </c>
      <c r="D947" s="4" t="s">
        <v>1281</v>
      </c>
      <c r="E947" s="5" t="s">
        <v>1470</v>
      </c>
      <c r="F947" s="4" t="s">
        <v>1471</v>
      </c>
      <c r="G947" s="5" t="s">
        <v>1477</v>
      </c>
      <c r="H947" s="4" t="s">
        <v>1478</v>
      </c>
      <c r="I947" s="5">
        <v>15855</v>
      </c>
      <c r="J947" s="24">
        <f t="shared" si="111"/>
        <v>17440</v>
      </c>
      <c r="K947" s="24">
        <f t="shared" si="112"/>
        <v>19026</v>
      </c>
      <c r="L947" s="24">
        <f t="shared" si="113"/>
        <v>20611</v>
      </c>
      <c r="M947" s="24">
        <f t="shared" si="114"/>
        <v>22197</v>
      </c>
      <c r="N947" s="24">
        <f t="shared" si="115"/>
        <v>22989</v>
      </c>
      <c r="O947" s="6" t="s">
        <v>1474</v>
      </c>
      <c r="P947" s="6" t="s">
        <v>1288</v>
      </c>
      <c r="Q947" s="6" t="s">
        <v>33</v>
      </c>
      <c r="R947" s="44"/>
      <c r="S947" s="25"/>
      <c r="T947" s="25" t="str">
        <f t="shared" si="116"/>
        <v/>
      </c>
      <c r="U947" s="25"/>
      <c r="V947" s="78"/>
      <c r="W947" s="25"/>
    </row>
    <row r="948" spans="1:23" ht="195" x14ac:dyDescent="0.2">
      <c r="A948" s="24">
        <v>946</v>
      </c>
      <c r="B948" s="4" t="s">
        <v>1281</v>
      </c>
      <c r="C948" s="5" t="s">
        <v>1282</v>
      </c>
      <c r="D948" s="4" t="s">
        <v>1281</v>
      </c>
      <c r="E948" s="5" t="s">
        <v>1470</v>
      </c>
      <c r="F948" s="4" t="s">
        <v>1471</v>
      </c>
      <c r="G948" s="5" t="s">
        <v>1472</v>
      </c>
      <c r="H948" s="4" t="s">
        <v>1473</v>
      </c>
      <c r="I948" s="5">
        <v>6400</v>
      </c>
      <c r="J948" s="24">
        <f t="shared" si="111"/>
        <v>7040</v>
      </c>
      <c r="K948" s="24">
        <f t="shared" si="112"/>
        <v>7680</v>
      </c>
      <c r="L948" s="24">
        <f t="shared" si="113"/>
        <v>8320</v>
      </c>
      <c r="M948" s="24">
        <f t="shared" si="114"/>
        <v>8960</v>
      </c>
      <c r="N948" s="24">
        <f t="shared" si="115"/>
        <v>9280</v>
      </c>
      <c r="O948" s="6" t="s">
        <v>1474</v>
      </c>
      <c r="P948" s="6" t="s">
        <v>1288</v>
      </c>
      <c r="Q948" s="6" t="s">
        <v>33</v>
      </c>
      <c r="R948" s="44"/>
      <c r="S948" s="25"/>
      <c r="T948" s="25" t="str">
        <f t="shared" si="116"/>
        <v/>
      </c>
      <c r="U948" s="25"/>
      <c r="V948" s="78"/>
      <c r="W948" s="25"/>
    </row>
    <row r="949" spans="1:23" ht="195" x14ac:dyDescent="0.2">
      <c r="A949" s="24">
        <v>947</v>
      </c>
      <c r="B949" s="4" t="s">
        <v>1281</v>
      </c>
      <c r="C949" s="5" t="s">
        <v>1282</v>
      </c>
      <c r="D949" s="4" t="s">
        <v>1281</v>
      </c>
      <c r="E949" s="5" t="s">
        <v>1470</v>
      </c>
      <c r="F949" s="4" t="s">
        <v>1471</v>
      </c>
      <c r="G949" s="5" t="s">
        <v>1479</v>
      </c>
      <c r="H949" s="4" t="s">
        <v>1480</v>
      </c>
      <c r="I949" s="5">
        <v>11130</v>
      </c>
      <c r="J949" s="24">
        <f t="shared" si="111"/>
        <v>12243</v>
      </c>
      <c r="K949" s="24">
        <f t="shared" si="112"/>
        <v>13356</v>
      </c>
      <c r="L949" s="24">
        <f t="shared" si="113"/>
        <v>14469</v>
      </c>
      <c r="M949" s="24">
        <f t="shared" si="114"/>
        <v>15582</v>
      </c>
      <c r="N949" s="24">
        <f t="shared" si="115"/>
        <v>16138</v>
      </c>
      <c r="O949" s="6" t="s">
        <v>1465</v>
      </c>
      <c r="P949" s="6" t="s">
        <v>1288</v>
      </c>
      <c r="Q949" s="6" t="s">
        <v>33</v>
      </c>
      <c r="R949" s="44"/>
      <c r="S949" s="25"/>
      <c r="T949" s="25" t="str">
        <f t="shared" si="116"/>
        <v/>
      </c>
      <c r="U949" s="25"/>
      <c r="V949" s="78"/>
      <c r="W949" s="25"/>
    </row>
    <row r="950" spans="1:23" ht="195" x14ac:dyDescent="0.2">
      <c r="A950" s="24">
        <v>948</v>
      </c>
      <c r="B950" s="4" t="s">
        <v>1281</v>
      </c>
      <c r="C950" s="5" t="s">
        <v>1282</v>
      </c>
      <c r="D950" s="4" t="s">
        <v>1281</v>
      </c>
      <c r="E950" s="5" t="s">
        <v>1470</v>
      </c>
      <c r="F950" s="4" t="s">
        <v>1471</v>
      </c>
      <c r="G950" s="5" t="s">
        <v>1487</v>
      </c>
      <c r="H950" s="4" t="s">
        <v>1488</v>
      </c>
      <c r="I950" s="5">
        <v>21735</v>
      </c>
      <c r="J950" s="24">
        <f t="shared" si="111"/>
        <v>23908</v>
      </c>
      <c r="K950" s="24">
        <f t="shared" si="112"/>
        <v>26082</v>
      </c>
      <c r="L950" s="24">
        <f t="shared" si="113"/>
        <v>28255</v>
      </c>
      <c r="M950" s="24">
        <f t="shared" si="114"/>
        <v>30429</v>
      </c>
      <c r="N950" s="24">
        <f t="shared" si="115"/>
        <v>31515</v>
      </c>
      <c r="O950" s="6" t="s">
        <v>1474</v>
      </c>
      <c r="P950" s="6" t="s">
        <v>1288</v>
      </c>
      <c r="Q950" s="6" t="s">
        <v>33</v>
      </c>
      <c r="R950" s="44"/>
      <c r="S950" s="25"/>
      <c r="T950" s="25" t="str">
        <f t="shared" si="116"/>
        <v/>
      </c>
      <c r="U950" s="25"/>
      <c r="V950" s="78"/>
      <c r="W950" s="25"/>
    </row>
    <row r="951" spans="1:23" ht="195" x14ac:dyDescent="0.2">
      <c r="A951" s="24">
        <v>949</v>
      </c>
      <c r="B951" s="4" t="s">
        <v>1281</v>
      </c>
      <c r="C951" s="5" t="s">
        <v>1282</v>
      </c>
      <c r="D951" s="4" t="s">
        <v>1281</v>
      </c>
      <c r="E951" s="5" t="s">
        <v>1470</v>
      </c>
      <c r="F951" s="4" t="s">
        <v>1471</v>
      </c>
      <c r="G951" s="5" t="s">
        <v>1475</v>
      </c>
      <c r="H951" s="4" t="s">
        <v>1476</v>
      </c>
      <c r="I951" s="5">
        <v>14490</v>
      </c>
      <c r="J951" s="24">
        <f t="shared" si="111"/>
        <v>15939</v>
      </c>
      <c r="K951" s="24">
        <f t="shared" si="112"/>
        <v>17388</v>
      </c>
      <c r="L951" s="24">
        <f t="shared" si="113"/>
        <v>18837</v>
      </c>
      <c r="M951" s="24">
        <f t="shared" si="114"/>
        <v>20286</v>
      </c>
      <c r="N951" s="24">
        <f t="shared" si="115"/>
        <v>21010</v>
      </c>
      <c r="O951" s="6" t="s">
        <v>1469</v>
      </c>
      <c r="P951" s="6" t="s">
        <v>1288</v>
      </c>
      <c r="Q951" s="6" t="s">
        <v>33</v>
      </c>
      <c r="R951" s="44"/>
      <c r="S951" s="25"/>
      <c r="T951" s="25" t="str">
        <f t="shared" si="116"/>
        <v/>
      </c>
      <c r="U951" s="25"/>
      <c r="V951" s="78"/>
      <c r="W951" s="25"/>
    </row>
    <row r="952" spans="1:23" ht="195" x14ac:dyDescent="0.2">
      <c r="A952" s="24">
        <v>950</v>
      </c>
      <c r="B952" s="4" t="s">
        <v>1281</v>
      </c>
      <c r="C952" s="5" t="s">
        <v>1282</v>
      </c>
      <c r="D952" s="4" t="s">
        <v>1281</v>
      </c>
      <c r="E952" s="5" t="s">
        <v>1470</v>
      </c>
      <c r="F952" s="4" t="s">
        <v>1471</v>
      </c>
      <c r="G952" s="5" t="s">
        <v>1481</v>
      </c>
      <c r="H952" s="4" t="s">
        <v>1482</v>
      </c>
      <c r="I952" s="5">
        <v>16500</v>
      </c>
      <c r="J952" s="24">
        <f t="shared" si="111"/>
        <v>18150</v>
      </c>
      <c r="K952" s="24">
        <f t="shared" si="112"/>
        <v>19800</v>
      </c>
      <c r="L952" s="24">
        <f t="shared" si="113"/>
        <v>21450</v>
      </c>
      <c r="M952" s="24">
        <f t="shared" si="114"/>
        <v>23100</v>
      </c>
      <c r="N952" s="24">
        <f t="shared" si="115"/>
        <v>23925</v>
      </c>
      <c r="O952" s="6" t="s">
        <v>1474</v>
      </c>
      <c r="P952" s="6" t="s">
        <v>1288</v>
      </c>
      <c r="Q952" s="6" t="s">
        <v>33</v>
      </c>
      <c r="R952" s="44"/>
      <c r="S952" s="25"/>
      <c r="T952" s="25" t="str">
        <f t="shared" si="116"/>
        <v/>
      </c>
      <c r="U952" s="25"/>
      <c r="V952" s="78"/>
      <c r="W952" s="25"/>
    </row>
    <row r="953" spans="1:23" ht="195" x14ac:dyDescent="0.2">
      <c r="A953" s="24">
        <v>951</v>
      </c>
      <c r="B953" s="4" t="s">
        <v>1281</v>
      </c>
      <c r="C953" s="5" t="s">
        <v>1282</v>
      </c>
      <c r="D953" s="4" t="s">
        <v>1281</v>
      </c>
      <c r="E953" s="5" t="s">
        <v>1470</v>
      </c>
      <c r="F953" s="4" t="s">
        <v>1471</v>
      </c>
      <c r="G953" s="5" t="s">
        <v>1483</v>
      </c>
      <c r="H953" s="4" t="s">
        <v>1484</v>
      </c>
      <c r="I953" s="5">
        <v>8400</v>
      </c>
      <c r="J953" s="24">
        <f t="shared" si="111"/>
        <v>9240</v>
      </c>
      <c r="K953" s="24">
        <f t="shared" si="112"/>
        <v>10080</v>
      </c>
      <c r="L953" s="24">
        <f t="shared" si="113"/>
        <v>10920</v>
      </c>
      <c r="M953" s="24">
        <f t="shared" si="114"/>
        <v>11760</v>
      </c>
      <c r="N953" s="24">
        <f t="shared" si="115"/>
        <v>12180</v>
      </c>
      <c r="O953" s="6" t="s">
        <v>1474</v>
      </c>
      <c r="P953" s="6" t="s">
        <v>1288</v>
      </c>
      <c r="Q953" s="6" t="s">
        <v>33</v>
      </c>
      <c r="R953" s="44"/>
      <c r="S953" s="25"/>
      <c r="T953" s="25" t="str">
        <f t="shared" si="116"/>
        <v/>
      </c>
      <c r="U953" s="25"/>
      <c r="V953" s="78"/>
      <c r="W953" s="25"/>
    </row>
    <row r="954" spans="1:23" ht="195" x14ac:dyDescent="0.2">
      <c r="A954" s="24">
        <v>952</v>
      </c>
      <c r="B954" s="4" t="s">
        <v>1281</v>
      </c>
      <c r="C954" s="5" t="s">
        <v>1282</v>
      </c>
      <c r="D954" s="4" t="s">
        <v>1281</v>
      </c>
      <c r="E954" s="5" t="s">
        <v>1470</v>
      </c>
      <c r="F954" s="4" t="s">
        <v>1471</v>
      </c>
      <c r="G954" s="5" t="s">
        <v>1485</v>
      </c>
      <c r="H954" s="4" t="s">
        <v>1486</v>
      </c>
      <c r="I954" s="5">
        <v>8500</v>
      </c>
      <c r="J954" s="24">
        <f t="shared" si="111"/>
        <v>9350</v>
      </c>
      <c r="K954" s="24">
        <f t="shared" si="112"/>
        <v>10200</v>
      </c>
      <c r="L954" s="24">
        <f t="shared" si="113"/>
        <v>11050</v>
      </c>
      <c r="M954" s="24">
        <f t="shared" si="114"/>
        <v>11900</v>
      </c>
      <c r="N954" s="24">
        <f t="shared" si="115"/>
        <v>12325</v>
      </c>
      <c r="O954" s="6" t="s">
        <v>1474</v>
      </c>
      <c r="P954" s="6" t="s">
        <v>1288</v>
      </c>
      <c r="Q954" s="6" t="s">
        <v>33</v>
      </c>
      <c r="R954" s="44"/>
      <c r="S954" s="25"/>
      <c r="T954" s="25" t="str">
        <f t="shared" si="116"/>
        <v/>
      </c>
      <c r="U954" s="25"/>
      <c r="V954" s="78"/>
      <c r="W954" s="25"/>
    </row>
    <row r="955" spans="1:23" ht="240" x14ac:dyDescent="0.2">
      <c r="A955" s="24">
        <v>953</v>
      </c>
      <c r="B955" s="4" t="s">
        <v>1281</v>
      </c>
      <c r="C955" s="5" t="s">
        <v>1282</v>
      </c>
      <c r="D955" s="4" t="s">
        <v>1281</v>
      </c>
      <c r="E955" s="5" t="s">
        <v>1395</v>
      </c>
      <c r="F955" s="4" t="s">
        <v>1396</v>
      </c>
      <c r="G955" s="5" t="s">
        <v>1406</v>
      </c>
      <c r="H955" s="4" t="s">
        <v>1407</v>
      </c>
      <c r="I955" s="5">
        <v>4515</v>
      </c>
      <c r="J955" s="24">
        <f t="shared" si="111"/>
        <v>4966</v>
      </c>
      <c r="K955" s="24">
        <f t="shared" si="112"/>
        <v>5418</v>
      </c>
      <c r="L955" s="24">
        <f t="shared" si="113"/>
        <v>5869</v>
      </c>
      <c r="M955" s="24">
        <f t="shared" si="114"/>
        <v>6321</v>
      </c>
      <c r="N955" s="24">
        <f t="shared" si="115"/>
        <v>6546</v>
      </c>
      <c r="O955" s="6" t="s">
        <v>8483</v>
      </c>
      <c r="P955" s="6" t="s">
        <v>8481</v>
      </c>
      <c r="Q955" s="6" t="s">
        <v>33</v>
      </c>
      <c r="R955" s="44"/>
      <c r="S955" s="25"/>
      <c r="T955" s="25" t="str">
        <f t="shared" si="116"/>
        <v/>
      </c>
      <c r="U955" s="25"/>
      <c r="V955" s="78"/>
      <c r="W955" s="25"/>
    </row>
    <row r="956" spans="1:23" ht="255" x14ac:dyDescent="0.2">
      <c r="A956" s="24">
        <v>954</v>
      </c>
      <c r="B956" s="4" t="s">
        <v>1281</v>
      </c>
      <c r="C956" s="5" t="s">
        <v>1282</v>
      </c>
      <c r="D956" s="4" t="s">
        <v>1281</v>
      </c>
      <c r="E956" s="5" t="s">
        <v>1395</v>
      </c>
      <c r="F956" s="4" t="s">
        <v>1396</v>
      </c>
      <c r="G956" s="5" t="s">
        <v>1404</v>
      </c>
      <c r="H956" s="4" t="s">
        <v>1405</v>
      </c>
      <c r="I956" s="5">
        <v>16065</v>
      </c>
      <c r="J956" s="24">
        <f t="shared" si="111"/>
        <v>17671</v>
      </c>
      <c r="K956" s="24">
        <f t="shared" si="112"/>
        <v>19278</v>
      </c>
      <c r="L956" s="24">
        <f t="shared" si="113"/>
        <v>20884</v>
      </c>
      <c r="M956" s="24">
        <f t="shared" si="114"/>
        <v>22491</v>
      </c>
      <c r="N956" s="24">
        <f t="shared" si="115"/>
        <v>23294</v>
      </c>
      <c r="O956" s="6" t="s">
        <v>8483</v>
      </c>
      <c r="P956" s="6" t="s">
        <v>8477</v>
      </c>
      <c r="Q956" s="6" t="s">
        <v>33</v>
      </c>
      <c r="R956" s="44"/>
      <c r="S956" s="25"/>
      <c r="T956" s="25" t="str">
        <f t="shared" si="116"/>
        <v/>
      </c>
      <c r="U956" s="25"/>
      <c r="V956" s="78"/>
      <c r="W956" s="25"/>
    </row>
    <row r="957" spans="1:23" ht="195" x14ac:dyDescent="0.2">
      <c r="A957" s="24">
        <v>955</v>
      </c>
      <c r="B957" s="4" t="s">
        <v>1281</v>
      </c>
      <c r="C957" s="5" t="s">
        <v>1282</v>
      </c>
      <c r="D957" s="4" t="s">
        <v>1281</v>
      </c>
      <c r="E957" s="5" t="s">
        <v>1395</v>
      </c>
      <c r="F957" s="4" t="s">
        <v>1396</v>
      </c>
      <c r="G957" s="5" t="s">
        <v>1397</v>
      </c>
      <c r="H957" s="4" t="s">
        <v>1398</v>
      </c>
      <c r="I957" s="5">
        <v>17220</v>
      </c>
      <c r="J957" s="24">
        <f t="shared" si="111"/>
        <v>18942</v>
      </c>
      <c r="K957" s="24">
        <f t="shared" si="112"/>
        <v>20664</v>
      </c>
      <c r="L957" s="24">
        <f t="shared" si="113"/>
        <v>22386</v>
      </c>
      <c r="M957" s="24">
        <f t="shared" si="114"/>
        <v>24108</v>
      </c>
      <c r="N957" s="24">
        <f t="shared" si="115"/>
        <v>24969</v>
      </c>
      <c r="O957" s="6" t="s">
        <v>1394</v>
      </c>
      <c r="P957" s="6" t="s">
        <v>1288</v>
      </c>
      <c r="Q957" s="6" t="s">
        <v>33</v>
      </c>
      <c r="R957" s="44"/>
      <c r="S957" s="25"/>
      <c r="T957" s="25" t="str">
        <f t="shared" si="116"/>
        <v/>
      </c>
      <c r="U957" s="25"/>
      <c r="V957" s="78"/>
      <c r="W957" s="25"/>
    </row>
    <row r="958" spans="1:23" ht="195" x14ac:dyDescent="0.2">
      <c r="A958" s="24">
        <v>956</v>
      </c>
      <c r="B958" s="4" t="s">
        <v>1281</v>
      </c>
      <c r="C958" s="5" t="s">
        <v>1282</v>
      </c>
      <c r="D958" s="4" t="s">
        <v>1281</v>
      </c>
      <c r="E958" s="5" t="s">
        <v>1395</v>
      </c>
      <c r="F958" s="4" t="s">
        <v>1396</v>
      </c>
      <c r="G958" s="5" t="s">
        <v>1399</v>
      </c>
      <c r="H958" s="4" t="s">
        <v>1400</v>
      </c>
      <c r="I958" s="5">
        <v>5145</v>
      </c>
      <c r="J958" s="24">
        <f t="shared" si="111"/>
        <v>5659</v>
      </c>
      <c r="K958" s="24">
        <f t="shared" si="112"/>
        <v>6174</v>
      </c>
      <c r="L958" s="24">
        <f t="shared" si="113"/>
        <v>6688</v>
      </c>
      <c r="M958" s="24">
        <f t="shared" si="114"/>
        <v>7203</v>
      </c>
      <c r="N958" s="24">
        <f t="shared" si="115"/>
        <v>7460</v>
      </c>
      <c r="O958" s="6" t="s">
        <v>1401</v>
      </c>
      <c r="P958" s="6" t="s">
        <v>1288</v>
      </c>
      <c r="Q958" s="6" t="s">
        <v>33</v>
      </c>
      <c r="R958" s="44"/>
      <c r="S958" s="25"/>
      <c r="T958" s="25" t="str">
        <f t="shared" si="116"/>
        <v/>
      </c>
      <c r="U958" s="25"/>
      <c r="V958" s="78"/>
      <c r="W958" s="25"/>
    </row>
    <row r="959" spans="1:23" ht="255" x14ac:dyDescent="0.2">
      <c r="A959" s="24">
        <v>957</v>
      </c>
      <c r="B959" s="4" t="s">
        <v>1281</v>
      </c>
      <c r="C959" s="5" t="s">
        <v>1282</v>
      </c>
      <c r="D959" s="4" t="s">
        <v>1281</v>
      </c>
      <c r="E959" s="5" t="s">
        <v>1395</v>
      </c>
      <c r="F959" s="4" t="s">
        <v>1396</v>
      </c>
      <c r="G959" s="5" t="s">
        <v>1402</v>
      </c>
      <c r="H959" s="4" t="s">
        <v>1403</v>
      </c>
      <c r="I959" s="5">
        <v>19950</v>
      </c>
      <c r="J959" s="24">
        <f t="shared" si="111"/>
        <v>21945</v>
      </c>
      <c r="K959" s="24">
        <f t="shared" si="112"/>
        <v>23940</v>
      </c>
      <c r="L959" s="24">
        <f t="shared" si="113"/>
        <v>25935</v>
      </c>
      <c r="M959" s="24">
        <f t="shared" si="114"/>
        <v>27930</v>
      </c>
      <c r="N959" s="24">
        <f t="shared" si="115"/>
        <v>28927</v>
      </c>
      <c r="O959" s="6" t="s">
        <v>8483</v>
      </c>
      <c r="P959" s="6" t="s">
        <v>8477</v>
      </c>
      <c r="Q959" s="6" t="s">
        <v>33</v>
      </c>
      <c r="R959" s="44"/>
      <c r="S959" s="25"/>
      <c r="T959" s="25" t="str">
        <f t="shared" si="116"/>
        <v/>
      </c>
      <c r="U959" s="25"/>
      <c r="V959" s="78"/>
      <c r="W959" s="25"/>
    </row>
    <row r="960" spans="1:23" ht="195" x14ac:dyDescent="0.2">
      <c r="A960" s="24">
        <v>958</v>
      </c>
      <c r="B960" s="4" t="s">
        <v>1281</v>
      </c>
      <c r="C960" s="5" t="s">
        <v>1282</v>
      </c>
      <c r="D960" s="4" t="s">
        <v>1281</v>
      </c>
      <c r="E960" s="5" t="s">
        <v>1499</v>
      </c>
      <c r="F960" s="4" t="s">
        <v>1500</v>
      </c>
      <c r="G960" s="5" t="s">
        <v>1505</v>
      </c>
      <c r="H960" s="4" t="s">
        <v>1506</v>
      </c>
      <c r="I960" s="5">
        <v>10920</v>
      </c>
      <c r="J960" s="24">
        <f t="shared" si="111"/>
        <v>12012</v>
      </c>
      <c r="K960" s="24">
        <f t="shared" si="112"/>
        <v>13104</v>
      </c>
      <c r="L960" s="24">
        <f t="shared" si="113"/>
        <v>14196</v>
      </c>
      <c r="M960" s="24">
        <f t="shared" si="114"/>
        <v>15288</v>
      </c>
      <c r="N960" s="24">
        <f t="shared" si="115"/>
        <v>15834</v>
      </c>
      <c r="O960" s="6" t="s">
        <v>1492</v>
      </c>
      <c r="P960" s="6" t="s">
        <v>1288</v>
      </c>
      <c r="Q960" s="6" t="s">
        <v>33</v>
      </c>
      <c r="R960" s="44"/>
      <c r="S960" s="25"/>
      <c r="T960" s="25" t="str">
        <f t="shared" si="116"/>
        <v/>
      </c>
      <c r="U960" s="25"/>
      <c r="V960" s="78"/>
      <c r="W960" s="25"/>
    </row>
    <row r="961" spans="1:23" ht="195" x14ac:dyDescent="0.2">
      <c r="A961" s="24">
        <v>959</v>
      </c>
      <c r="B961" s="4" t="s">
        <v>1281</v>
      </c>
      <c r="C961" s="5" t="s">
        <v>1282</v>
      </c>
      <c r="D961" s="4" t="s">
        <v>1281</v>
      </c>
      <c r="E961" s="5" t="s">
        <v>1499</v>
      </c>
      <c r="F961" s="4" t="s">
        <v>1500</v>
      </c>
      <c r="G961" s="5" t="s">
        <v>1518</v>
      </c>
      <c r="H961" s="4" t="s">
        <v>1480</v>
      </c>
      <c r="I961" s="5">
        <v>11130</v>
      </c>
      <c r="J961" s="24">
        <f t="shared" si="111"/>
        <v>12243</v>
      </c>
      <c r="K961" s="24">
        <f t="shared" si="112"/>
        <v>13356</v>
      </c>
      <c r="L961" s="24">
        <f t="shared" si="113"/>
        <v>14469</v>
      </c>
      <c r="M961" s="24">
        <f t="shared" si="114"/>
        <v>15582</v>
      </c>
      <c r="N961" s="24">
        <f t="shared" si="115"/>
        <v>16138</v>
      </c>
      <c r="O961" s="6" t="s">
        <v>1492</v>
      </c>
      <c r="P961" s="6" t="s">
        <v>1288</v>
      </c>
      <c r="Q961" s="6" t="s">
        <v>33</v>
      </c>
      <c r="R961" s="44"/>
      <c r="S961" s="25"/>
      <c r="T961" s="25" t="str">
        <f t="shared" si="116"/>
        <v/>
      </c>
      <c r="U961" s="25"/>
      <c r="V961" s="78"/>
      <c r="W961" s="25"/>
    </row>
    <row r="962" spans="1:23" ht="195" x14ac:dyDescent="0.2">
      <c r="A962" s="24">
        <v>960</v>
      </c>
      <c r="B962" s="4" t="s">
        <v>1281</v>
      </c>
      <c r="C962" s="5" t="s">
        <v>1282</v>
      </c>
      <c r="D962" s="4" t="s">
        <v>1281</v>
      </c>
      <c r="E962" s="5" t="s">
        <v>1499</v>
      </c>
      <c r="F962" s="4" t="s">
        <v>1500</v>
      </c>
      <c r="G962" s="5" t="s">
        <v>1519</v>
      </c>
      <c r="H962" s="4" t="s">
        <v>1520</v>
      </c>
      <c r="I962" s="5">
        <v>15855</v>
      </c>
      <c r="J962" s="24">
        <f t="shared" si="111"/>
        <v>17440</v>
      </c>
      <c r="K962" s="24">
        <f t="shared" si="112"/>
        <v>19026</v>
      </c>
      <c r="L962" s="24">
        <f t="shared" si="113"/>
        <v>20611</v>
      </c>
      <c r="M962" s="24">
        <f t="shared" si="114"/>
        <v>22197</v>
      </c>
      <c r="N962" s="24">
        <f t="shared" si="115"/>
        <v>22989</v>
      </c>
      <c r="O962" s="6" t="s">
        <v>1492</v>
      </c>
      <c r="P962" s="6" t="s">
        <v>1288</v>
      </c>
      <c r="Q962" s="6" t="s">
        <v>33</v>
      </c>
      <c r="R962" s="44"/>
      <c r="S962" s="25"/>
      <c r="T962" s="25" t="str">
        <f t="shared" si="116"/>
        <v/>
      </c>
      <c r="U962" s="25"/>
      <c r="V962" s="78"/>
      <c r="W962" s="25"/>
    </row>
    <row r="963" spans="1:23" ht="195" x14ac:dyDescent="0.2">
      <c r="A963" s="24">
        <v>961</v>
      </c>
      <c r="B963" s="4" t="s">
        <v>1281</v>
      </c>
      <c r="C963" s="5" t="s">
        <v>1282</v>
      </c>
      <c r="D963" s="4" t="s">
        <v>1281</v>
      </c>
      <c r="E963" s="5" t="s">
        <v>1499</v>
      </c>
      <c r="F963" s="4" t="s">
        <v>1500</v>
      </c>
      <c r="G963" s="5" t="s">
        <v>1509</v>
      </c>
      <c r="H963" s="4" t="s">
        <v>1482</v>
      </c>
      <c r="I963" s="5">
        <v>16500</v>
      </c>
      <c r="J963" s="24">
        <f t="shared" si="111"/>
        <v>18150</v>
      </c>
      <c r="K963" s="24">
        <f t="shared" si="112"/>
        <v>19800</v>
      </c>
      <c r="L963" s="24">
        <f t="shared" si="113"/>
        <v>21450</v>
      </c>
      <c r="M963" s="24">
        <f t="shared" si="114"/>
        <v>23100</v>
      </c>
      <c r="N963" s="24">
        <f t="shared" si="115"/>
        <v>23925</v>
      </c>
      <c r="O963" s="6" t="s">
        <v>1492</v>
      </c>
      <c r="P963" s="6" t="s">
        <v>1288</v>
      </c>
      <c r="Q963" s="6" t="s">
        <v>33</v>
      </c>
      <c r="R963" s="44"/>
      <c r="S963" s="25"/>
      <c r="T963" s="25" t="str">
        <f t="shared" si="116"/>
        <v/>
      </c>
      <c r="U963" s="25"/>
      <c r="V963" s="78"/>
      <c r="W963" s="25"/>
    </row>
    <row r="964" spans="1:23" ht="195" x14ac:dyDescent="0.2">
      <c r="A964" s="24">
        <v>962</v>
      </c>
      <c r="B964" s="4" t="s">
        <v>1281</v>
      </c>
      <c r="C964" s="5" t="s">
        <v>1282</v>
      </c>
      <c r="D964" s="4" t="s">
        <v>1281</v>
      </c>
      <c r="E964" s="5" t="s">
        <v>1499</v>
      </c>
      <c r="F964" s="4" t="s">
        <v>1500</v>
      </c>
      <c r="G964" s="5" t="s">
        <v>1507</v>
      </c>
      <c r="H964" s="4" t="s">
        <v>1508</v>
      </c>
      <c r="I964" s="5">
        <v>8400</v>
      </c>
      <c r="J964" s="24">
        <f t="shared" si="111"/>
        <v>9240</v>
      </c>
      <c r="K964" s="24">
        <f t="shared" si="112"/>
        <v>10080</v>
      </c>
      <c r="L964" s="24">
        <f t="shared" si="113"/>
        <v>10920</v>
      </c>
      <c r="M964" s="24">
        <f t="shared" si="114"/>
        <v>11760</v>
      </c>
      <c r="N964" s="24">
        <f t="shared" si="115"/>
        <v>12180</v>
      </c>
      <c r="O964" s="6" t="s">
        <v>1492</v>
      </c>
      <c r="P964" s="6" t="s">
        <v>1288</v>
      </c>
      <c r="Q964" s="6" t="s">
        <v>33</v>
      </c>
      <c r="R964" s="44"/>
      <c r="S964" s="25"/>
      <c r="T964" s="25" t="str">
        <f t="shared" si="116"/>
        <v/>
      </c>
      <c r="U964" s="25"/>
      <c r="V964" s="78"/>
      <c r="W964" s="25"/>
    </row>
    <row r="965" spans="1:23" ht="195" x14ac:dyDescent="0.2">
      <c r="A965" s="24">
        <v>963</v>
      </c>
      <c r="B965" s="4" t="s">
        <v>1281</v>
      </c>
      <c r="C965" s="5" t="s">
        <v>1282</v>
      </c>
      <c r="D965" s="4" t="s">
        <v>1281</v>
      </c>
      <c r="E965" s="5" t="s">
        <v>1499</v>
      </c>
      <c r="F965" s="4" t="s">
        <v>1500</v>
      </c>
      <c r="G965" s="5" t="s">
        <v>1501</v>
      </c>
      <c r="H965" s="4" t="s">
        <v>1502</v>
      </c>
      <c r="I965" s="5">
        <v>16065</v>
      </c>
      <c r="J965" s="24">
        <f t="shared" ref="J965:J1028" si="117">ROUNDDOWN(I965*1.1,0)</f>
        <v>17671</v>
      </c>
      <c r="K965" s="24">
        <f t="shared" ref="K965:K1028" si="118">ROUNDDOWN(20%*I965+I965,0)</f>
        <v>19278</v>
      </c>
      <c r="L965" s="24">
        <f t="shared" ref="L965:L1028" si="119">ROUNDDOWN(30%*I965+I965,0)</f>
        <v>20884</v>
      </c>
      <c r="M965" s="24">
        <f t="shared" ref="M965:M1028" si="120">ROUNDDOWN((I965*1.4),0)</f>
        <v>22491</v>
      </c>
      <c r="N965" s="24">
        <f t="shared" ref="N965:N1028" si="121">ROUNDDOWN(I965*(1+45%),0)</f>
        <v>23294</v>
      </c>
      <c r="O965" s="6" t="s">
        <v>1492</v>
      </c>
      <c r="P965" s="6" t="s">
        <v>1288</v>
      </c>
      <c r="Q965" s="6" t="s">
        <v>33</v>
      </c>
      <c r="R965" s="44"/>
      <c r="S965" s="25"/>
      <c r="T965" s="25" t="str">
        <f t="shared" si="116"/>
        <v/>
      </c>
      <c r="U965" s="25"/>
      <c r="V965" s="78"/>
      <c r="W965" s="25"/>
    </row>
    <row r="966" spans="1:23" ht="195" x14ac:dyDescent="0.2">
      <c r="A966" s="24">
        <v>964</v>
      </c>
      <c r="B966" s="4" t="s">
        <v>1281</v>
      </c>
      <c r="C966" s="5" t="s">
        <v>1282</v>
      </c>
      <c r="D966" s="4" t="s">
        <v>1281</v>
      </c>
      <c r="E966" s="5" t="s">
        <v>1499</v>
      </c>
      <c r="F966" s="4" t="s">
        <v>1500</v>
      </c>
      <c r="G966" s="5" t="s">
        <v>1510</v>
      </c>
      <c r="H966" s="4" t="s">
        <v>1511</v>
      </c>
      <c r="I966" s="5">
        <v>16800</v>
      </c>
      <c r="J966" s="24">
        <f t="shared" si="117"/>
        <v>18480</v>
      </c>
      <c r="K966" s="24">
        <f t="shared" si="118"/>
        <v>20160</v>
      </c>
      <c r="L966" s="24">
        <f t="shared" si="119"/>
        <v>21840</v>
      </c>
      <c r="M966" s="24">
        <f t="shared" si="120"/>
        <v>23520</v>
      </c>
      <c r="N966" s="24">
        <f t="shared" si="121"/>
        <v>24360</v>
      </c>
      <c r="O966" s="6" t="s">
        <v>1492</v>
      </c>
      <c r="P966" s="6" t="s">
        <v>1288</v>
      </c>
      <c r="Q966" s="6" t="s">
        <v>33</v>
      </c>
      <c r="R966" s="44"/>
      <c r="S966" s="25"/>
      <c r="T966" s="25" t="str">
        <f t="shared" si="116"/>
        <v/>
      </c>
      <c r="U966" s="25"/>
      <c r="V966" s="78"/>
      <c r="W966" s="25"/>
    </row>
    <row r="967" spans="1:23" ht="195" x14ac:dyDescent="0.2">
      <c r="A967" s="24">
        <v>965</v>
      </c>
      <c r="B967" s="4" t="s">
        <v>1281</v>
      </c>
      <c r="C967" s="5" t="s">
        <v>1282</v>
      </c>
      <c r="D967" s="4" t="s">
        <v>1281</v>
      </c>
      <c r="E967" s="5" t="s">
        <v>1499</v>
      </c>
      <c r="F967" s="4" t="s">
        <v>1500</v>
      </c>
      <c r="G967" s="5" t="s">
        <v>1512</v>
      </c>
      <c r="H967" s="4" t="s">
        <v>1513</v>
      </c>
      <c r="I967" s="5">
        <v>19700</v>
      </c>
      <c r="J967" s="24">
        <f t="shared" si="117"/>
        <v>21670</v>
      </c>
      <c r="K967" s="24">
        <f t="shared" si="118"/>
        <v>23640</v>
      </c>
      <c r="L967" s="24">
        <f t="shared" si="119"/>
        <v>25610</v>
      </c>
      <c r="M967" s="24">
        <f t="shared" si="120"/>
        <v>27580</v>
      </c>
      <c r="N967" s="24">
        <f t="shared" si="121"/>
        <v>28565</v>
      </c>
      <c r="O967" s="6" t="s">
        <v>1492</v>
      </c>
      <c r="P967" s="6" t="s">
        <v>1288</v>
      </c>
      <c r="Q967" s="6" t="s">
        <v>33</v>
      </c>
      <c r="R967" s="44"/>
      <c r="S967" s="25"/>
      <c r="T967" s="25" t="str">
        <f t="shared" si="116"/>
        <v/>
      </c>
      <c r="U967" s="25"/>
      <c r="V967" s="78"/>
      <c r="W967" s="25"/>
    </row>
    <row r="968" spans="1:23" ht="195" x14ac:dyDescent="0.2">
      <c r="A968" s="24">
        <v>966</v>
      </c>
      <c r="B968" s="4" t="s">
        <v>1281</v>
      </c>
      <c r="C968" s="5" t="s">
        <v>1282</v>
      </c>
      <c r="D968" s="4" t="s">
        <v>1281</v>
      </c>
      <c r="E968" s="5" t="s">
        <v>1499</v>
      </c>
      <c r="F968" s="4" t="s">
        <v>1500</v>
      </c>
      <c r="G968" s="5" t="s">
        <v>1514</v>
      </c>
      <c r="H968" s="4" t="s">
        <v>1515</v>
      </c>
      <c r="I968" s="5">
        <v>21420</v>
      </c>
      <c r="J968" s="24">
        <f t="shared" si="117"/>
        <v>23562</v>
      </c>
      <c r="K968" s="24">
        <f t="shared" si="118"/>
        <v>25704</v>
      </c>
      <c r="L968" s="24">
        <f t="shared" si="119"/>
        <v>27846</v>
      </c>
      <c r="M968" s="24">
        <f t="shared" si="120"/>
        <v>29988</v>
      </c>
      <c r="N968" s="24">
        <f t="shared" si="121"/>
        <v>31059</v>
      </c>
      <c r="O968" s="6" t="s">
        <v>1492</v>
      </c>
      <c r="P968" s="6" t="s">
        <v>1288</v>
      </c>
      <c r="Q968" s="6" t="s">
        <v>33</v>
      </c>
      <c r="R968" s="44"/>
      <c r="S968" s="25"/>
      <c r="T968" s="25" t="str">
        <f t="shared" si="116"/>
        <v/>
      </c>
      <c r="U968" s="25"/>
      <c r="V968" s="78"/>
      <c r="W968" s="25"/>
    </row>
    <row r="969" spans="1:23" ht="195" x14ac:dyDescent="0.2">
      <c r="A969" s="24">
        <v>967</v>
      </c>
      <c r="B969" s="4" t="s">
        <v>1281</v>
      </c>
      <c r="C969" s="5" t="s">
        <v>1282</v>
      </c>
      <c r="D969" s="4" t="s">
        <v>1281</v>
      </c>
      <c r="E969" s="5" t="s">
        <v>1499</v>
      </c>
      <c r="F969" s="4" t="s">
        <v>1500</v>
      </c>
      <c r="G969" s="5" t="s">
        <v>1516</v>
      </c>
      <c r="H969" s="4" t="s">
        <v>1517</v>
      </c>
      <c r="I969" s="5">
        <v>24900</v>
      </c>
      <c r="J969" s="24">
        <f t="shared" si="117"/>
        <v>27390</v>
      </c>
      <c r="K969" s="24">
        <f t="shared" si="118"/>
        <v>29880</v>
      </c>
      <c r="L969" s="24">
        <f t="shared" si="119"/>
        <v>32370</v>
      </c>
      <c r="M969" s="24">
        <f t="shared" si="120"/>
        <v>34860</v>
      </c>
      <c r="N969" s="24">
        <f t="shared" si="121"/>
        <v>36105</v>
      </c>
      <c r="O969" s="6" t="s">
        <v>1492</v>
      </c>
      <c r="P969" s="6" t="s">
        <v>1288</v>
      </c>
      <c r="Q969" s="6" t="s">
        <v>33</v>
      </c>
      <c r="R969" s="44"/>
      <c r="S969" s="25"/>
      <c r="T969" s="25" t="str">
        <f t="shared" si="116"/>
        <v/>
      </c>
      <c r="U969" s="25"/>
      <c r="V969" s="78"/>
      <c r="W969" s="25"/>
    </row>
    <row r="970" spans="1:23" ht="195" x14ac:dyDescent="0.2">
      <c r="A970" s="24">
        <v>968</v>
      </c>
      <c r="B970" s="4" t="s">
        <v>1281</v>
      </c>
      <c r="C970" s="5" t="s">
        <v>1282</v>
      </c>
      <c r="D970" s="4" t="s">
        <v>1281</v>
      </c>
      <c r="E970" s="5" t="s">
        <v>1499</v>
      </c>
      <c r="F970" s="4" t="s">
        <v>1500</v>
      </c>
      <c r="G970" s="5" t="s">
        <v>1503</v>
      </c>
      <c r="H970" s="4" t="s">
        <v>1504</v>
      </c>
      <c r="I970" s="5">
        <v>12700</v>
      </c>
      <c r="J970" s="24">
        <f t="shared" si="117"/>
        <v>13970</v>
      </c>
      <c r="K970" s="24">
        <f t="shared" si="118"/>
        <v>15240</v>
      </c>
      <c r="L970" s="24">
        <f t="shared" si="119"/>
        <v>16510</v>
      </c>
      <c r="M970" s="24">
        <f t="shared" si="120"/>
        <v>17780</v>
      </c>
      <c r="N970" s="24">
        <f t="shared" si="121"/>
        <v>18415</v>
      </c>
      <c r="O970" s="6" t="s">
        <v>1492</v>
      </c>
      <c r="P970" s="6" t="s">
        <v>1288</v>
      </c>
      <c r="Q970" s="6" t="s">
        <v>33</v>
      </c>
      <c r="R970" s="44"/>
      <c r="S970" s="25"/>
      <c r="T970" s="25" t="str">
        <f t="shared" si="116"/>
        <v/>
      </c>
      <c r="U970" s="25"/>
      <c r="V970" s="78"/>
      <c r="W970" s="25"/>
    </row>
    <row r="971" spans="1:23" ht="195" x14ac:dyDescent="0.2">
      <c r="A971" s="24">
        <v>969</v>
      </c>
      <c r="B971" s="4" t="s">
        <v>1281</v>
      </c>
      <c r="C971" s="5" t="s">
        <v>1282</v>
      </c>
      <c r="D971" s="4" t="s">
        <v>1281</v>
      </c>
      <c r="E971" s="5" t="s">
        <v>1499</v>
      </c>
      <c r="F971" s="4" t="s">
        <v>1500</v>
      </c>
      <c r="G971" s="5" t="s">
        <v>1521</v>
      </c>
      <c r="H971" s="4" t="s">
        <v>1522</v>
      </c>
      <c r="I971" s="5">
        <v>6930</v>
      </c>
      <c r="J971" s="24">
        <f t="shared" si="117"/>
        <v>7623</v>
      </c>
      <c r="K971" s="24">
        <f t="shared" si="118"/>
        <v>8316</v>
      </c>
      <c r="L971" s="24">
        <f t="shared" si="119"/>
        <v>9009</v>
      </c>
      <c r="M971" s="24">
        <f t="shared" si="120"/>
        <v>9702</v>
      </c>
      <c r="N971" s="24">
        <f t="shared" si="121"/>
        <v>10048</v>
      </c>
      <c r="O971" s="6" t="s">
        <v>1492</v>
      </c>
      <c r="P971" s="6" t="s">
        <v>1288</v>
      </c>
      <c r="Q971" s="6" t="s">
        <v>33</v>
      </c>
      <c r="R971" s="44"/>
      <c r="S971" s="25"/>
      <c r="T971" s="25" t="str">
        <f t="shared" si="116"/>
        <v/>
      </c>
      <c r="U971" s="25"/>
      <c r="V971" s="78"/>
      <c r="W971" s="25"/>
    </row>
    <row r="972" spans="1:23" ht="195" x14ac:dyDescent="0.2">
      <c r="A972" s="24">
        <v>970</v>
      </c>
      <c r="B972" s="4" t="s">
        <v>1281</v>
      </c>
      <c r="C972" s="5" t="s">
        <v>1282</v>
      </c>
      <c r="D972" s="4" t="s">
        <v>1281</v>
      </c>
      <c r="E972" s="5" t="s">
        <v>1489</v>
      </c>
      <c r="F972" s="4" t="s">
        <v>1490</v>
      </c>
      <c r="G972" s="5" t="s">
        <v>1491</v>
      </c>
      <c r="H972" s="4" t="s">
        <v>1308</v>
      </c>
      <c r="I972" s="5">
        <v>17220</v>
      </c>
      <c r="J972" s="24">
        <f t="shared" si="117"/>
        <v>18942</v>
      </c>
      <c r="K972" s="24">
        <f t="shared" si="118"/>
        <v>20664</v>
      </c>
      <c r="L972" s="24">
        <f t="shared" si="119"/>
        <v>22386</v>
      </c>
      <c r="M972" s="24">
        <f t="shared" si="120"/>
        <v>24108</v>
      </c>
      <c r="N972" s="24">
        <f t="shared" si="121"/>
        <v>24969</v>
      </c>
      <c r="O972" s="6" t="s">
        <v>1492</v>
      </c>
      <c r="P972" s="6" t="s">
        <v>1288</v>
      </c>
      <c r="Q972" s="6" t="s">
        <v>33</v>
      </c>
      <c r="R972" s="44"/>
      <c r="S972" s="25"/>
      <c r="T972" s="25" t="str">
        <f t="shared" si="116"/>
        <v/>
      </c>
      <c r="U972" s="25"/>
      <c r="V972" s="78"/>
      <c r="W972" s="25"/>
    </row>
    <row r="973" spans="1:23" ht="195" x14ac:dyDescent="0.2">
      <c r="A973" s="24">
        <v>971</v>
      </c>
      <c r="B973" s="4" t="s">
        <v>1281</v>
      </c>
      <c r="C973" s="5" t="s">
        <v>1282</v>
      </c>
      <c r="D973" s="4" t="s">
        <v>1281</v>
      </c>
      <c r="E973" s="5" t="s">
        <v>1489</v>
      </c>
      <c r="F973" s="4" t="s">
        <v>1490</v>
      </c>
      <c r="G973" s="14" t="s">
        <v>1493</v>
      </c>
      <c r="H973" s="4" t="s">
        <v>1464</v>
      </c>
      <c r="I973" s="5">
        <v>11235</v>
      </c>
      <c r="J973" s="24">
        <f t="shared" si="117"/>
        <v>12358</v>
      </c>
      <c r="K973" s="24">
        <f t="shared" si="118"/>
        <v>13482</v>
      </c>
      <c r="L973" s="24">
        <f t="shared" si="119"/>
        <v>14605</v>
      </c>
      <c r="M973" s="24">
        <f t="shared" si="120"/>
        <v>15729</v>
      </c>
      <c r="N973" s="24">
        <f t="shared" si="121"/>
        <v>16290</v>
      </c>
      <c r="O973" s="6" t="s">
        <v>1492</v>
      </c>
      <c r="P973" s="6" t="s">
        <v>1288</v>
      </c>
      <c r="Q973" s="6" t="s">
        <v>33</v>
      </c>
      <c r="R973" s="44"/>
      <c r="S973" s="25"/>
      <c r="T973" s="25" t="str">
        <f t="shared" si="116"/>
        <v/>
      </c>
      <c r="U973" s="25"/>
      <c r="V973" s="78"/>
      <c r="W973" s="25"/>
    </row>
    <row r="974" spans="1:23" ht="195" x14ac:dyDescent="0.2">
      <c r="A974" s="24">
        <v>972</v>
      </c>
      <c r="B974" s="4" t="s">
        <v>1281</v>
      </c>
      <c r="C974" s="5" t="s">
        <v>1282</v>
      </c>
      <c r="D974" s="4" t="s">
        <v>1281</v>
      </c>
      <c r="E974" s="5" t="s">
        <v>1489</v>
      </c>
      <c r="F974" s="4" t="s">
        <v>1490</v>
      </c>
      <c r="G974" s="5" t="s">
        <v>1494</v>
      </c>
      <c r="H974" s="4" t="s">
        <v>1495</v>
      </c>
      <c r="I974" s="5">
        <v>16380</v>
      </c>
      <c r="J974" s="24">
        <f t="shared" si="117"/>
        <v>18018</v>
      </c>
      <c r="K974" s="24">
        <f t="shared" si="118"/>
        <v>19656</v>
      </c>
      <c r="L974" s="24">
        <f t="shared" si="119"/>
        <v>21294</v>
      </c>
      <c r="M974" s="24">
        <f t="shared" si="120"/>
        <v>22932</v>
      </c>
      <c r="N974" s="24">
        <f t="shared" si="121"/>
        <v>23751</v>
      </c>
      <c r="O974" s="6" t="s">
        <v>1492</v>
      </c>
      <c r="P974" s="6" t="s">
        <v>1288</v>
      </c>
      <c r="Q974" s="6" t="s">
        <v>33</v>
      </c>
      <c r="R974" s="44"/>
      <c r="S974" s="25"/>
      <c r="T974" s="25" t="str">
        <f t="shared" si="116"/>
        <v/>
      </c>
      <c r="U974" s="25"/>
      <c r="V974" s="78"/>
      <c r="W974" s="25"/>
    </row>
    <row r="975" spans="1:23" ht="195" x14ac:dyDescent="0.2">
      <c r="A975" s="24">
        <v>973</v>
      </c>
      <c r="B975" s="4" t="s">
        <v>1281</v>
      </c>
      <c r="C975" s="5" t="s">
        <v>1282</v>
      </c>
      <c r="D975" s="4" t="s">
        <v>1281</v>
      </c>
      <c r="E975" s="5" t="s">
        <v>1489</v>
      </c>
      <c r="F975" s="4" t="s">
        <v>1490</v>
      </c>
      <c r="G975" s="5" t="s">
        <v>1496</v>
      </c>
      <c r="H975" s="4" t="s">
        <v>1497</v>
      </c>
      <c r="I975" s="5">
        <v>31395</v>
      </c>
      <c r="J975" s="24">
        <f t="shared" si="117"/>
        <v>34534</v>
      </c>
      <c r="K975" s="24">
        <f t="shared" si="118"/>
        <v>37674</v>
      </c>
      <c r="L975" s="24">
        <f t="shared" si="119"/>
        <v>40813</v>
      </c>
      <c r="M975" s="24">
        <f t="shared" si="120"/>
        <v>43953</v>
      </c>
      <c r="N975" s="24">
        <f t="shared" si="121"/>
        <v>45522</v>
      </c>
      <c r="O975" s="6" t="s">
        <v>1492</v>
      </c>
      <c r="P975" s="6" t="s">
        <v>1288</v>
      </c>
      <c r="Q975" s="6" t="s">
        <v>33</v>
      </c>
      <c r="R975" s="44"/>
      <c r="S975" s="25"/>
      <c r="T975" s="25" t="str">
        <f t="shared" si="116"/>
        <v/>
      </c>
      <c r="U975" s="25"/>
      <c r="V975" s="78"/>
      <c r="W975" s="25"/>
    </row>
    <row r="976" spans="1:23" ht="195" x14ac:dyDescent="0.2">
      <c r="A976" s="24">
        <v>974</v>
      </c>
      <c r="B976" s="4" t="s">
        <v>1281</v>
      </c>
      <c r="C976" s="5" t="s">
        <v>1282</v>
      </c>
      <c r="D976" s="4" t="s">
        <v>1281</v>
      </c>
      <c r="E976" s="5" t="s">
        <v>1489</v>
      </c>
      <c r="F976" s="4" t="s">
        <v>1490</v>
      </c>
      <c r="G976" s="5" t="s">
        <v>1498</v>
      </c>
      <c r="H976" s="4" t="s">
        <v>1497</v>
      </c>
      <c r="I976" s="5">
        <v>31395</v>
      </c>
      <c r="J976" s="24">
        <f t="shared" si="117"/>
        <v>34534</v>
      </c>
      <c r="K976" s="24">
        <f t="shared" si="118"/>
        <v>37674</v>
      </c>
      <c r="L976" s="24">
        <f t="shared" si="119"/>
        <v>40813</v>
      </c>
      <c r="M976" s="24">
        <f t="shared" si="120"/>
        <v>43953</v>
      </c>
      <c r="N976" s="24">
        <f t="shared" si="121"/>
        <v>45522</v>
      </c>
      <c r="O976" s="6" t="s">
        <v>1492</v>
      </c>
      <c r="P976" s="6" t="s">
        <v>1288</v>
      </c>
      <c r="Q976" s="6" t="s">
        <v>33</v>
      </c>
      <c r="R976" s="44"/>
      <c r="S976" s="25"/>
      <c r="T976" s="25" t="str">
        <f t="shared" si="116"/>
        <v/>
      </c>
      <c r="U976" s="25"/>
      <c r="V976" s="78"/>
      <c r="W976" s="25"/>
    </row>
    <row r="977" spans="1:23" ht="195" x14ac:dyDescent="0.2">
      <c r="A977" s="24">
        <v>975</v>
      </c>
      <c r="B977" s="4" t="s">
        <v>1281</v>
      </c>
      <c r="C977" s="5" t="s">
        <v>1282</v>
      </c>
      <c r="D977" s="4" t="s">
        <v>1281</v>
      </c>
      <c r="E977" s="5" t="s">
        <v>1415</v>
      </c>
      <c r="F977" s="4" t="s">
        <v>1416</v>
      </c>
      <c r="G977" s="5" t="s">
        <v>1422</v>
      </c>
      <c r="H977" s="4" t="s">
        <v>1423</v>
      </c>
      <c r="I977" s="5">
        <v>14700</v>
      </c>
      <c r="J977" s="24">
        <f t="shared" si="117"/>
        <v>16170</v>
      </c>
      <c r="K977" s="24">
        <f t="shared" si="118"/>
        <v>17640</v>
      </c>
      <c r="L977" s="24">
        <f t="shared" si="119"/>
        <v>19110</v>
      </c>
      <c r="M977" s="24">
        <f t="shared" si="120"/>
        <v>20580</v>
      </c>
      <c r="N977" s="24">
        <f t="shared" si="121"/>
        <v>21315</v>
      </c>
      <c r="O977" s="6" t="s">
        <v>1419</v>
      </c>
      <c r="P977" s="6" t="s">
        <v>1288</v>
      </c>
      <c r="Q977" s="6" t="s">
        <v>33</v>
      </c>
      <c r="R977" s="44"/>
      <c r="S977" s="25"/>
      <c r="T977" s="25" t="str">
        <f t="shared" ref="T977:T1040" si="122">IF(I977&gt;65000,"YES","")</f>
        <v/>
      </c>
      <c r="U977" s="25"/>
      <c r="V977" s="78"/>
      <c r="W977" s="25"/>
    </row>
    <row r="978" spans="1:23" ht="270" x14ac:dyDescent="0.2">
      <c r="A978" s="24">
        <v>976</v>
      </c>
      <c r="B978" s="4" t="s">
        <v>1281</v>
      </c>
      <c r="C978" s="5" t="s">
        <v>1282</v>
      </c>
      <c r="D978" s="4" t="s">
        <v>1281</v>
      </c>
      <c r="E978" s="5" t="s">
        <v>1415</v>
      </c>
      <c r="F978" s="4" t="s">
        <v>1416</v>
      </c>
      <c r="G978" s="5" t="s">
        <v>1420</v>
      </c>
      <c r="H978" s="4" t="s">
        <v>1421</v>
      </c>
      <c r="I978" s="5">
        <v>11445</v>
      </c>
      <c r="J978" s="24">
        <f t="shared" si="117"/>
        <v>12589</v>
      </c>
      <c r="K978" s="24">
        <f t="shared" si="118"/>
        <v>13734</v>
      </c>
      <c r="L978" s="24">
        <f t="shared" si="119"/>
        <v>14878</v>
      </c>
      <c r="M978" s="24">
        <f t="shared" si="120"/>
        <v>16023</v>
      </c>
      <c r="N978" s="24">
        <f t="shared" si="121"/>
        <v>16595</v>
      </c>
      <c r="O978" s="6" t="s">
        <v>1419</v>
      </c>
      <c r="P978" s="6" t="s">
        <v>1288</v>
      </c>
      <c r="Q978" s="6" t="s">
        <v>33</v>
      </c>
      <c r="R978" s="44"/>
      <c r="S978" s="25"/>
      <c r="T978" s="25" t="str">
        <f t="shared" si="122"/>
        <v/>
      </c>
      <c r="U978" s="25"/>
      <c r="V978" s="78"/>
      <c r="W978" s="25"/>
    </row>
    <row r="979" spans="1:23" ht="195" x14ac:dyDescent="0.2">
      <c r="A979" s="24">
        <v>977</v>
      </c>
      <c r="B979" s="4" t="s">
        <v>1281</v>
      </c>
      <c r="C979" s="5" t="s">
        <v>1282</v>
      </c>
      <c r="D979" s="4" t="s">
        <v>1281</v>
      </c>
      <c r="E979" s="5" t="s">
        <v>1415</v>
      </c>
      <c r="F979" s="4" t="s">
        <v>1416</v>
      </c>
      <c r="G979" s="5" t="s">
        <v>1417</v>
      </c>
      <c r="H979" s="4" t="s">
        <v>1418</v>
      </c>
      <c r="I979" s="5">
        <v>26775</v>
      </c>
      <c r="J979" s="24">
        <f t="shared" si="117"/>
        <v>29452</v>
      </c>
      <c r="K979" s="24">
        <f t="shared" si="118"/>
        <v>32130</v>
      </c>
      <c r="L979" s="24">
        <f t="shared" si="119"/>
        <v>34807</v>
      </c>
      <c r="M979" s="24">
        <f t="shared" si="120"/>
        <v>37485</v>
      </c>
      <c r="N979" s="24">
        <f t="shared" si="121"/>
        <v>38823</v>
      </c>
      <c r="O979" s="6" t="s">
        <v>1419</v>
      </c>
      <c r="P979" s="6" t="s">
        <v>1288</v>
      </c>
      <c r="Q979" s="6" t="s">
        <v>33</v>
      </c>
      <c r="R979" s="44"/>
      <c r="S979" s="25"/>
      <c r="T979" s="25" t="str">
        <f t="shared" si="122"/>
        <v/>
      </c>
      <c r="U979" s="25"/>
      <c r="V979" s="78"/>
      <c r="W979" s="25"/>
    </row>
    <row r="980" spans="1:23" ht="195" x14ac:dyDescent="0.2">
      <c r="A980" s="24">
        <v>978</v>
      </c>
      <c r="B980" s="4" t="s">
        <v>1281</v>
      </c>
      <c r="C980" s="5" t="s">
        <v>1282</v>
      </c>
      <c r="D980" s="4" t="s">
        <v>1281</v>
      </c>
      <c r="E980" s="5" t="s">
        <v>1547</v>
      </c>
      <c r="F980" s="4" t="s">
        <v>1548</v>
      </c>
      <c r="G980" s="5" t="s">
        <v>1553</v>
      </c>
      <c r="H980" s="4" t="s">
        <v>1480</v>
      </c>
      <c r="I980" s="5">
        <v>11130</v>
      </c>
      <c r="J980" s="24">
        <f t="shared" si="117"/>
        <v>12243</v>
      </c>
      <c r="K980" s="24">
        <f t="shared" si="118"/>
        <v>13356</v>
      </c>
      <c r="L980" s="24">
        <f t="shared" si="119"/>
        <v>14469</v>
      </c>
      <c r="M980" s="24">
        <f t="shared" si="120"/>
        <v>15582</v>
      </c>
      <c r="N980" s="24">
        <f t="shared" si="121"/>
        <v>16138</v>
      </c>
      <c r="O980" s="6" t="s">
        <v>1540</v>
      </c>
      <c r="P980" s="6" t="s">
        <v>1288</v>
      </c>
      <c r="Q980" s="6" t="s">
        <v>33</v>
      </c>
      <c r="R980" s="44"/>
      <c r="S980" s="25"/>
      <c r="T980" s="25" t="str">
        <f t="shared" si="122"/>
        <v/>
      </c>
      <c r="U980" s="25"/>
      <c r="V980" s="78"/>
      <c r="W980" s="25"/>
    </row>
    <row r="981" spans="1:23" ht="195" x14ac:dyDescent="0.2">
      <c r="A981" s="24">
        <v>979</v>
      </c>
      <c r="B981" s="4" t="s">
        <v>1281</v>
      </c>
      <c r="C981" s="5" t="s">
        <v>1282</v>
      </c>
      <c r="D981" s="4" t="s">
        <v>1281</v>
      </c>
      <c r="E981" s="5" t="s">
        <v>1547</v>
      </c>
      <c r="F981" s="4" t="s">
        <v>1548</v>
      </c>
      <c r="G981" s="5" t="s">
        <v>1560</v>
      </c>
      <c r="H981" s="4" t="s">
        <v>1520</v>
      </c>
      <c r="I981" s="5">
        <v>15855</v>
      </c>
      <c r="J981" s="24">
        <f t="shared" si="117"/>
        <v>17440</v>
      </c>
      <c r="K981" s="24">
        <f t="shared" si="118"/>
        <v>19026</v>
      </c>
      <c r="L981" s="24">
        <f t="shared" si="119"/>
        <v>20611</v>
      </c>
      <c r="M981" s="24">
        <f t="shared" si="120"/>
        <v>22197</v>
      </c>
      <c r="N981" s="24">
        <f t="shared" si="121"/>
        <v>22989</v>
      </c>
      <c r="O981" s="6" t="s">
        <v>1540</v>
      </c>
      <c r="P981" s="6" t="s">
        <v>1288</v>
      </c>
      <c r="Q981" s="6" t="s">
        <v>33</v>
      </c>
      <c r="R981" s="44"/>
      <c r="S981" s="25"/>
      <c r="T981" s="25" t="str">
        <f t="shared" si="122"/>
        <v/>
      </c>
      <c r="U981" s="25"/>
      <c r="V981" s="78"/>
      <c r="W981" s="25"/>
    </row>
    <row r="982" spans="1:23" ht="195" x14ac:dyDescent="0.2">
      <c r="A982" s="24">
        <v>980</v>
      </c>
      <c r="B982" s="4" t="s">
        <v>1281</v>
      </c>
      <c r="C982" s="5" t="s">
        <v>1282</v>
      </c>
      <c r="D982" s="4" t="s">
        <v>1281</v>
      </c>
      <c r="E982" s="5" t="s">
        <v>1547</v>
      </c>
      <c r="F982" s="4" t="s">
        <v>1548</v>
      </c>
      <c r="G982" s="5" t="s">
        <v>1559</v>
      </c>
      <c r="H982" s="4" t="s">
        <v>1476</v>
      </c>
      <c r="I982" s="5">
        <v>14490</v>
      </c>
      <c r="J982" s="24">
        <f t="shared" si="117"/>
        <v>15939</v>
      </c>
      <c r="K982" s="24">
        <f t="shared" si="118"/>
        <v>17388</v>
      </c>
      <c r="L982" s="24">
        <f t="shared" si="119"/>
        <v>18837</v>
      </c>
      <c r="M982" s="24">
        <f t="shared" si="120"/>
        <v>20286</v>
      </c>
      <c r="N982" s="24">
        <f t="shared" si="121"/>
        <v>21010</v>
      </c>
      <c r="O982" s="6" t="s">
        <v>1540</v>
      </c>
      <c r="P982" s="6" t="s">
        <v>1288</v>
      </c>
      <c r="Q982" s="6" t="s">
        <v>33</v>
      </c>
      <c r="R982" s="44"/>
      <c r="S982" s="25"/>
      <c r="T982" s="25" t="str">
        <f t="shared" si="122"/>
        <v/>
      </c>
      <c r="U982" s="25"/>
      <c r="V982" s="78"/>
      <c r="W982" s="25"/>
    </row>
    <row r="983" spans="1:23" ht="195" x14ac:dyDescent="0.2">
      <c r="A983" s="24">
        <v>981</v>
      </c>
      <c r="B983" s="4" t="s">
        <v>1281</v>
      </c>
      <c r="C983" s="5" t="s">
        <v>1282</v>
      </c>
      <c r="D983" s="4" t="s">
        <v>1281</v>
      </c>
      <c r="E983" s="5" t="s">
        <v>1547</v>
      </c>
      <c r="F983" s="4" t="s">
        <v>1548</v>
      </c>
      <c r="G983" s="5" t="s">
        <v>1549</v>
      </c>
      <c r="H983" s="4" t="s">
        <v>1550</v>
      </c>
      <c r="I983" s="5">
        <v>8500</v>
      </c>
      <c r="J983" s="24">
        <f t="shared" si="117"/>
        <v>9350</v>
      </c>
      <c r="K983" s="24">
        <f t="shared" si="118"/>
        <v>10200</v>
      </c>
      <c r="L983" s="24">
        <f t="shared" si="119"/>
        <v>11050</v>
      </c>
      <c r="M983" s="24">
        <f t="shared" si="120"/>
        <v>11900</v>
      </c>
      <c r="N983" s="24">
        <f t="shared" si="121"/>
        <v>12325</v>
      </c>
      <c r="O983" s="6" t="s">
        <v>1540</v>
      </c>
      <c r="P983" s="6" t="s">
        <v>1288</v>
      </c>
      <c r="Q983" s="6" t="s">
        <v>33</v>
      </c>
      <c r="R983" s="44"/>
      <c r="S983" s="25"/>
      <c r="T983" s="25" t="str">
        <f t="shared" si="122"/>
        <v/>
      </c>
      <c r="U983" s="25"/>
      <c r="V983" s="78"/>
      <c r="W983" s="25"/>
    </row>
    <row r="984" spans="1:23" ht="195" x14ac:dyDescent="0.2">
      <c r="A984" s="24">
        <v>982</v>
      </c>
      <c r="B984" s="4" t="s">
        <v>1281</v>
      </c>
      <c r="C984" s="5" t="s">
        <v>1282</v>
      </c>
      <c r="D984" s="4" t="s">
        <v>1281</v>
      </c>
      <c r="E984" s="5" t="s">
        <v>1547</v>
      </c>
      <c r="F984" s="4" t="s">
        <v>1548</v>
      </c>
      <c r="G984" s="5" t="s">
        <v>1551</v>
      </c>
      <c r="H984" s="4" t="s">
        <v>1552</v>
      </c>
      <c r="I984" s="5">
        <v>14070</v>
      </c>
      <c r="J984" s="24">
        <f t="shared" si="117"/>
        <v>15477</v>
      </c>
      <c r="K984" s="24">
        <f t="shared" si="118"/>
        <v>16884</v>
      </c>
      <c r="L984" s="24">
        <f t="shared" si="119"/>
        <v>18291</v>
      </c>
      <c r="M984" s="24">
        <f t="shared" si="120"/>
        <v>19698</v>
      </c>
      <c r="N984" s="24">
        <f t="shared" si="121"/>
        <v>20401</v>
      </c>
      <c r="O984" s="6" t="s">
        <v>1540</v>
      </c>
      <c r="P984" s="6" t="s">
        <v>1288</v>
      </c>
      <c r="Q984" s="6" t="s">
        <v>33</v>
      </c>
      <c r="R984" s="44"/>
      <c r="S984" s="25"/>
      <c r="T984" s="25" t="str">
        <f t="shared" si="122"/>
        <v/>
      </c>
      <c r="U984" s="25"/>
      <c r="V984" s="78"/>
      <c r="W984" s="25"/>
    </row>
    <row r="985" spans="1:23" ht="195" x14ac:dyDescent="0.2">
      <c r="A985" s="24">
        <v>983</v>
      </c>
      <c r="B985" s="4" t="s">
        <v>1281</v>
      </c>
      <c r="C985" s="5" t="s">
        <v>1282</v>
      </c>
      <c r="D985" s="4" t="s">
        <v>1281</v>
      </c>
      <c r="E985" s="5" t="s">
        <v>1547</v>
      </c>
      <c r="F985" s="4" t="s">
        <v>1548</v>
      </c>
      <c r="G985" s="14" t="s">
        <v>1556</v>
      </c>
      <c r="H985" s="4" t="s">
        <v>1539</v>
      </c>
      <c r="I985" s="5">
        <v>10395</v>
      </c>
      <c r="J985" s="24">
        <f t="shared" si="117"/>
        <v>11434</v>
      </c>
      <c r="K985" s="24">
        <f t="shared" si="118"/>
        <v>12474</v>
      </c>
      <c r="L985" s="24">
        <f t="shared" si="119"/>
        <v>13513</v>
      </c>
      <c r="M985" s="24">
        <f t="shared" si="120"/>
        <v>14553</v>
      </c>
      <c r="N985" s="24">
        <f t="shared" si="121"/>
        <v>15072</v>
      </c>
      <c r="O985" s="6" t="s">
        <v>1540</v>
      </c>
      <c r="P985" s="6" t="s">
        <v>1288</v>
      </c>
      <c r="Q985" s="6" t="s">
        <v>33</v>
      </c>
      <c r="R985" s="44"/>
      <c r="S985" s="25"/>
      <c r="T985" s="25" t="str">
        <f t="shared" si="122"/>
        <v/>
      </c>
      <c r="U985" s="25"/>
      <c r="V985" s="78"/>
      <c r="W985" s="25"/>
    </row>
    <row r="986" spans="1:23" ht="195" x14ac:dyDescent="0.2">
      <c r="A986" s="24">
        <v>984</v>
      </c>
      <c r="B986" s="4" t="s">
        <v>1281</v>
      </c>
      <c r="C986" s="5" t="s">
        <v>1282</v>
      </c>
      <c r="D986" s="4" t="s">
        <v>1281</v>
      </c>
      <c r="E986" s="5" t="s">
        <v>1547</v>
      </c>
      <c r="F986" s="4" t="s">
        <v>1548</v>
      </c>
      <c r="G986" s="5" t="s">
        <v>1554</v>
      </c>
      <c r="H986" s="4" t="s">
        <v>1555</v>
      </c>
      <c r="I986" s="5">
        <v>4620</v>
      </c>
      <c r="J986" s="24">
        <f t="shared" si="117"/>
        <v>5082</v>
      </c>
      <c r="K986" s="24">
        <f t="shared" si="118"/>
        <v>5544</v>
      </c>
      <c r="L986" s="24">
        <f t="shared" si="119"/>
        <v>6006</v>
      </c>
      <c r="M986" s="24">
        <f t="shared" si="120"/>
        <v>6468</v>
      </c>
      <c r="N986" s="24">
        <f t="shared" si="121"/>
        <v>6699</v>
      </c>
      <c r="O986" s="6" t="s">
        <v>1540</v>
      </c>
      <c r="P986" s="6" t="s">
        <v>1288</v>
      </c>
      <c r="Q986" s="6" t="s">
        <v>33</v>
      </c>
      <c r="R986" s="44">
        <v>30</v>
      </c>
      <c r="S986" s="25"/>
      <c r="T986" s="25" t="str">
        <f t="shared" si="122"/>
        <v/>
      </c>
      <c r="U986" s="25"/>
      <c r="V986" s="78"/>
      <c r="W986" s="25"/>
    </row>
    <row r="987" spans="1:23" ht="195" x14ac:dyDescent="0.2">
      <c r="A987" s="24">
        <v>985</v>
      </c>
      <c r="B987" s="4" t="s">
        <v>1281</v>
      </c>
      <c r="C987" s="5" t="s">
        <v>1282</v>
      </c>
      <c r="D987" s="4" t="s">
        <v>1281</v>
      </c>
      <c r="E987" s="5" t="s">
        <v>1547</v>
      </c>
      <c r="F987" s="4" t="s">
        <v>1548</v>
      </c>
      <c r="G987" s="5" t="s">
        <v>1557</v>
      </c>
      <c r="H987" s="4" t="s">
        <v>1558</v>
      </c>
      <c r="I987" s="5">
        <v>20160</v>
      </c>
      <c r="J987" s="24">
        <f t="shared" si="117"/>
        <v>22176</v>
      </c>
      <c r="K987" s="24">
        <f t="shared" si="118"/>
        <v>24192</v>
      </c>
      <c r="L987" s="24">
        <f t="shared" si="119"/>
        <v>26208</v>
      </c>
      <c r="M987" s="24">
        <f t="shared" si="120"/>
        <v>28224</v>
      </c>
      <c r="N987" s="24">
        <f t="shared" si="121"/>
        <v>29232</v>
      </c>
      <c r="O987" s="6" t="s">
        <v>1540</v>
      </c>
      <c r="P987" s="6" t="s">
        <v>1288</v>
      </c>
      <c r="Q987" s="6" t="s">
        <v>33</v>
      </c>
      <c r="R987" s="44"/>
      <c r="S987" s="25"/>
      <c r="T987" s="25" t="str">
        <f t="shared" si="122"/>
        <v/>
      </c>
      <c r="U987" s="25"/>
      <c r="V987" s="78"/>
      <c r="W987" s="25"/>
    </row>
    <row r="988" spans="1:23" ht="195" x14ac:dyDescent="0.2">
      <c r="A988" s="24">
        <v>986</v>
      </c>
      <c r="B988" s="4" t="s">
        <v>1281</v>
      </c>
      <c r="C988" s="5" t="s">
        <v>1282</v>
      </c>
      <c r="D988" s="4" t="s">
        <v>1281</v>
      </c>
      <c r="E988" s="5" t="s">
        <v>1561</v>
      </c>
      <c r="F988" s="4" t="s">
        <v>1562</v>
      </c>
      <c r="G988" s="5" t="s">
        <v>1563</v>
      </c>
      <c r="H988" s="4" t="s">
        <v>1564</v>
      </c>
      <c r="I988" s="5">
        <v>19400</v>
      </c>
      <c r="J988" s="24">
        <f t="shared" si="117"/>
        <v>21340</v>
      </c>
      <c r="K988" s="24">
        <f t="shared" si="118"/>
        <v>23280</v>
      </c>
      <c r="L988" s="24">
        <f t="shared" si="119"/>
        <v>25220</v>
      </c>
      <c r="M988" s="24">
        <f t="shared" si="120"/>
        <v>27160</v>
      </c>
      <c r="N988" s="24">
        <f t="shared" si="121"/>
        <v>28130</v>
      </c>
      <c r="O988" s="6" t="s">
        <v>1565</v>
      </c>
      <c r="P988" s="6" t="s">
        <v>1288</v>
      </c>
      <c r="Q988" s="6" t="s">
        <v>33</v>
      </c>
      <c r="R988" s="44"/>
      <c r="S988" s="25"/>
      <c r="T988" s="25" t="str">
        <f t="shared" si="122"/>
        <v/>
      </c>
      <c r="U988" s="25"/>
      <c r="V988" s="78"/>
      <c r="W988" s="25"/>
    </row>
    <row r="989" spans="1:23" ht="195" x14ac:dyDescent="0.2">
      <c r="A989" s="24">
        <v>987</v>
      </c>
      <c r="B989" s="4" t="s">
        <v>1281</v>
      </c>
      <c r="C989" s="5" t="s">
        <v>1282</v>
      </c>
      <c r="D989" s="4" t="s">
        <v>1281</v>
      </c>
      <c r="E989" s="5" t="s">
        <v>1561</v>
      </c>
      <c r="F989" s="4" t="s">
        <v>1562</v>
      </c>
      <c r="G989" s="5" t="s">
        <v>1566</v>
      </c>
      <c r="H989" s="4" t="s">
        <v>1567</v>
      </c>
      <c r="I989" s="5">
        <v>24400</v>
      </c>
      <c r="J989" s="24">
        <f t="shared" si="117"/>
        <v>26840</v>
      </c>
      <c r="K989" s="24">
        <f t="shared" si="118"/>
        <v>29280</v>
      </c>
      <c r="L989" s="24">
        <f t="shared" si="119"/>
        <v>31720</v>
      </c>
      <c r="M989" s="24">
        <f t="shared" si="120"/>
        <v>34160</v>
      </c>
      <c r="N989" s="24">
        <f t="shared" si="121"/>
        <v>35380</v>
      </c>
      <c r="O989" s="6" t="s">
        <v>1565</v>
      </c>
      <c r="P989" s="6" t="s">
        <v>1288</v>
      </c>
      <c r="Q989" s="6" t="s">
        <v>33</v>
      </c>
      <c r="R989" s="44"/>
      <c r="S989" s="25"/>
      <c r="T989" s="25" t="str">
        <f t="shared" si="122"/>
        <v/>
      </c>
      <c r="U989" s="25"/>
      <c r="V989" s="78"/>
      <c r="W989" s="25"/>
    </row>
    <row r="990" spans="1:23" ht="255" x14ac:dyDescent="0.2">
      <c r="A990" s="24">
        <v>988</v>
      </c>
      <c r="B990" s="4" t="s">
        <v>1281</v>
      </c>
      <c r="C990" s="5" t="s">
        <v>1282</v>
      </c>
      <c r="D990" s="4" t="s">
        <v>1281</v>
      </c>
      <c r="E990" s="5" t="s">
        <v>2076</v>
      </c>
      <c r="F990" s="4" t="s">
        <v>2077</v>
      </c>
      <c r="G990" s="5" t="s">
        <v>2078</v>
      </c>
      <c r="H990" s="4" t="s">
        <v>2079</v>
      </c>
      <c r="I990" s="5">
        <v>20790</v>
      </c>
      <c r="J990" s="24">
        <f t="shared" si="117"/>
        <v>22869</v>
      </c>
      <c r="K990" s="24">
        <f t="shared" si="118"/>
        <v>24948</v>
      </c>
      <c r="L990" s="24">
        <f t="shared" si="119"/>
        <v>27027</v>
      </c>
      <c r="M990" s="24">
        <f t="shared" si="120"/>
        <v>29106</v>
      </c>
      <c r="N990" s="24">
        <f t="shared" si="121"/>
        <v>30145</v>
      </c>
      <c r="O990" s="6" t="s">
        <v>8484</v>
      </c>
      <c r="P990" s="6" t="s">
        <v>8477</v>
      </c>
      <c r="Q990" s="6" t="s">
        <v>33</v>
      </c>
      <c r="R990" s="44"/>
      <c r="S990" s="25"/>
      <c r="T990" s="25" t="str">
        <f t="shared" si="122"/>
        <v/>
      </c>
      <c r="U990" s="25"/>
      <c r="V990" s="78"/>
      <c r="W990" s="25"/>
    </row>
    <row r="991" spans="1:23" ht="225" x14ac:dyDescent="0.2">
      <c r="A991" s="24">
        <v>989</v>
      </c>
      <c r="B991" s="4" t="s">
        <v>1281</v>
      </c>
      <c r="C991" s="5" t="s">
        <v>1282</v>
      </c>
      <c r="D991" s="4" t="s">
        <v>1281</v>
      </c>
      <c r="E991" s="5" t="s">
        <v>1357</v>
      </c>
      <c r="F991" s="4" t="s">
        <v>1358</v>
      </c>
      <c r="G991" s="5" t="s">
        <v>1365</v>
      </c>
      <c r="H991" s="4" t="s">
        <v>1366</v>
      </c>
      <c r="I991" s="5">
        <v>12600</v>
      </c>
      <c r="J991" s="24">
        <f t="shared" si="117"/>
        <v>13860</v>
      </c>
      <c r="K991" s="24">
        <f t="shared" si="118"/>
        <v>15120</v>
      </c>
      <c r="L991" s="24">
        <f t="shared" si="119"/>
        <v>16380</v>
      </c>
      <c r="M991" s="24">
        <f t="shared" si="120"/>
        <v>17640</v>
      </c>
      <c r="N991" s="24">
        <f t="shared" si="121"/>
        <v>18270</v>
      </c>
      <c r="O991" s="6" t="s">
        <v>1367</v>
      </c>
      <c r="P991" s="6" t="s">
        <v>1288</v>
      </c>
      <c r="Q991" s="6" t="s">
        <v>33</v>
      </c>
      <c r="R991" s="44"/>
      <c r="S991" s="25"/>
      <c r="T991" s="25" t="str">
        <f t="shared" si="122"/>
        <v/>
      </c>
      <c r="U991" s="25"/>
      <c r="V991" s="78"/>
      <c r="W991" s="25"/>
    </row>
    <row r="992" spans="1:23" ht="240" x14ac:dyDescent="0.2">
      <c r="A992" s="24">
        <v>990</v>
      </c>
      <c r="B992" s="4" t="s">
        <v>1281</v>
      </c>
      <c r="C992" s="5" t="s">
        <v>1282</v>
      </c>
      <c r="D992" s="4" t="s">
        <v>1281</v>
      </c>
      <c r="E992" s="5" t="s">
        <v>1357</v>
      </c>
      <c r="F992" s="4" t="s">
        <v>1358</v>
      </c>
      <c r="G992" s="5" t="s">
        <v>1362</v>
      </c>
      <c r="H992" s="4" t="s">
        <v>1363</v>
      </c>
      <c r="I992" s="5">
        <v>14280</v>
      </c>
      <c r="J992" s="24">
        <f t="shared" si="117"/>
        <v>15708</v>
      </c>
      <c r="K992" s="24">
        <f t="shared" si="118"/>
        <v>17136</v>
      </c>
      <c r="L992" s="24">
        <f t="shared" si="119"/>
        <v>18564</v>
      </c>
      <c r="M992" s="24">
        <f t="shared" si="120"/>
        <v>19992</v>
      </c>
      <c r="N992" s="24">
        <f t="shared" si="121"/>
        <v>20706</v>
      </c>
      <c r="O992" s="6" t="s">
        <v>1364</v>
      </c>
      <c r="P992" s="6" t="s">
        <v>1288</v>
      </c>
      <c r="Q992" s="6" t="s">
        <v>33</v>
      </c>
      <c r="R992" s="44"/>
      <c r="S992" s="25"/>
      <c r="T992" s="25" t="str">
        <f t="shared" si="122"/>
        <v/>
      </c>
      <c r="U992" s="25"/>
      <c r="V992" s="78"/>
      <c r="W992" s="25"/>
    </row>
    <row r="993" spans="1:23" ht="225" x14ac:dyDescent="0.2">
      <c r="A993" s="24">
        <v>991</v>
      </c>
      <c r="B993" s="4" t="s">
        <v>1281</v>
      </c>
      <c r="C993" s="5" t="s">
        <v>1282</v>
      </c>
      <c r="D993" s="4" t="s">
        <v>1281</v>
      </c>
      <c r="E993" s="5" t="s">
        <v>1357</v>
      </c>
      <c r="F993" s="4" t="s">
        <v>1358</v>
      </c>
      <c r="G993" s="5" t="s">
        <v>1359</v>
      </c>
      <c r="H993" s="4" t="s">
        <v>1360</v>
      </c>
      <c r="I993" s="5">
        <v>8500</v>
      </c>
      <c r="J993" s="24">
        <f t="shared" si="117"/>
        <v>9350</v>
      </c>
      <c r="K993" s="24">
        <f t="shared" si="118"/>
        <v>10200</v>
      </c>
      <c r="L993" s="24">
        <f t="shared" si="119"/>
        <v>11050</v>
      </c>
      <c r="M993" s="24">
        <f t="shared" si="120"/>
        <v>11900</v>
      </c>
      <c r="N993" s="24">
        <f t="shared" si="121"/>
        <v>12325</v>
      </c>
      <c r="O993" s="6" t="s">
        <v>1361</v>
      </c>
      <c r="P993" s="6" t="s">
        <v>1288</v>
      </c>
      <c r="Q993" s="6" t="s">
        <v>33</v>
      </c>
      <c r="R993" s="44"/>
      <c r="S993" s="25"/>
      <c r="T993" s="25" t="str">
        <f t="shared" si="122"/>
        <v/>
      </c>
      <c r="U993" s="25"/>
      <c r="V993" s="78"/>
      <c r="W993" s="25"/>
    </row>
    <row r="994" spans="1:23" ht="225" x14ac:dyDescent="0.2">
      <c r="A994" s="24">
        <v>992</v>
      </c>
      <c r="B994" s="4" t="s">
        <v>1281</v>
      </c>
      <c r="C994" s="5" t="s">
        <v>1282</v>
      </c>
      <c r="D994" s="4" t="s">
        <v>1281</v>
      </c>
      <c r="E994" s="5" t="s">
        <v>1357</v>
      </c>
      <c r="F994" s="4" t="s">
        <v>1358</v>
      </c>
      <c r="G994" s="5" t="s">
        <v>1368</v>
      </c>
      <c r="H994" s="4" t="s">
        <v>1369</v>
      </c>
      <c r="I994" s="5">
        <v>20265</v>
      </c>
      <c r="J994" s="24">
        <f t="shared" si="117"/>
        <v>22291</v>
      </c>
      <c r="K994" s="24">
        <f t="shared" si="118"/>
        <v>24318</v>
      </c>
      <c r="L994" s="24">
        <f t="shared" si="119"/>
        <v>26344</v>
      </c>
      <c r="M994" s="24">
        <f t="shared" si="120"/>
        <v>28371</v>
      </c>
      <c r="N994" s="24">
        <f t="shared" si="121"/>
        <v>29384</v>
      </c>
      <c r="O994" s="6" t="s">
        <v>1367</v>
      </c>
      <c r="P994" s="6" t="s">
        <v>1288</v>
      </c>
      <c r="Q994" s="6" t="s">
        <v>33</v>
      </c>
      <c r="R994" s="44"/>
      <c r="S994" s="25"/>
      <c r="T994" s="25" t="str">
        <f t="shared" si="122"/>
        <v/>
      </c>
      <c r="U994" s="25"/>
      <c r="V994" s="78"/>
      <c r="W994" s="25"/>
    </row>
    <row r="995" spans="1:23" ht="225" x14ac:dyDescent="0.2">
      <c r="A995" s="24">
        <v>993</v>
      </c>
      <c r="B995" s="4" t="s">
        <v>1281</v>
      </c>
      <c r="C995" s="5" t="s">
        <v>1282</v>
      </c>
      <c r="D995" s="4" t="s">
        <v>1281</v>
      </c>
      <c r="E995" s="5" t="s">
        <v>1357</v>
      </c>
      <c r="F995" s="4" t="s">
        <v>1358</v>
      </c>
      <c r="G995" s="5" t="s">
        <v>1370</v>
      </c>
      <c r="H995" s="4" t="s">
        <v>1371</v>
      </c>
      <c r="I995" s="5">
        <v>20265</v>
      </c>
      <c r="J995" s="24">
        <f t="shared" si="117"/>
        <v>22291</v>
      </c>
      <c r="K995" s="24">
        <f t="shared" si="118"/>
        <v>24318</v>
      </c>
      <c r="L995" s="24">
        <f t="shared" si="119"/>
        <v>26344</v>
      </c>
      <c r="M995" s="24">
        <f t="shared" si="120"/>
        <v>28371</v>
      </c>
      <c r="N995" s="24">
        <f t="shared" si="121"/>
        <v>29384</v>
      </c>
      <c r="O995" s="6" t="s">
        <v>1367</v>
      </c>
      <c r="P995" s="6" t="s">
        <v>1288</v>
      </c>
      <c r="Q995" s="6" t="s">
        <v>33</v>
      </c>
      <c r="R995" s="44"/>
      <c r="S995" s="25"/>
      <c r="T995" s="25" t="str">
        <f t="shared" si="122"/>
        <v/>
      </c>
      <c r="U995" s="25"/>
      <c r="V995" s="78"/>
      <c r="W995" s="25"/>
    </row>
    <row r="996" spans="1:23" ht="225" x14ac:dyDescent="0.2">
      <c r="A996" s="24">
        <v>994</v>
      </c>
      <c r="B996" s="4" t="s">
        <v>1281</v>
      </c>
      <c r="C996" s="5" t="s">
        <v>1282</v>
      </c>
      <c r="D996" s="4" t="s">
        <v>1281</v>
      </c>
      <c r="E996" s="5" t="s">
        <v>1357</v>
      </c>
      <c r="F996" s="4" t="s">
        <v>1358</v>
      </c>
      <c r="G996" s="5" t="s">
        <v>1372</v>
      </c>
      <c r="H996" s="4" t="s">
        <v>1373</v>
      </c>
      <c r="I996" s="5">
        <v>28245</v>
      </c>
      <c r="J996" s="24">
        <f t="shared" si="117"/>
        <v>31069</v>
      </c>
      <c r="K996" s="24">
        <f t="shared" si="118"/>
        <v>33894</v>
      </c>
      <c r="L996" s="24">
        <f t="shared" si="119"/>
        <v>36718</v>
      </c>
      <c r="M996" s="24">
        <f t="shared" si="120"/>
        <v>39543</v>
      </c>
      <c r="N996" s="24">
        <f t="shared" si="121"/>
        <v>40955</v>
      </c>
      <c r="O996" s="6" t="s">
        <v>1367</v>
      </c>
      <c r="P996" s="6" t="s">
        <v>1288</v>
      </c>
      <c r="Q996" s="6" t="s">
        <v>33</v>
      </c>
      <c r="R996" s="44"/>
      <c r="S996" s="25"/>
      <c r="T996" s="25" t="str">
        <f t="shared" si="122"/>
        <v/>
      </c>
      <c r="U996" s="25"/>
      <c r="V996" s="78"/>
      <c r="W996" s="25"/>
    </row>
    <row r="997" spans="1:23" ht="225" x14ac:dyDescent="0.2">
      <c r="A997" s="24">
        <v>995</v>
      </c>
      <c r="B997" s="4" t="s">
        <v>1281</v>
      </c>
      <c r="C997" s="5" t="s">
        <v>1282</v>
      </c>
      <c r="D997" s="4" t="s">
        <v>1281</v>
      </c>
      <c r="E997" s="5" t="s">
        <v>1357</v>
      </c>
      <c r="F997" s="4" t="s">
        <v>1358</v>
      </c>
      <c r="G997" s="5" t="s">
        <v>1374</v>
      </c>
      <c r="H997" s="4" t="s">
        <v>1375</v>
      </c>
      <c r="I997" s="5">
        <v>15750</v>
      </c>
      <c r="J997" s="24">
        <f t="shared" si="117"/>
        <v>17325</v>
      </c>
      <c r="K997" s="24">
        <f t="shared" si="118"/>
        <v>18900</v>
      </c>
      <c r="L997" s="24">
        <f t="shared" si="119"/>
        <v>20475</v>
      </c>
      <c r="M997" s="24">
        <f t="shared" si="120"/>
        <v>22050</v>
      </c>
      <c r="N997" s="24">
        <f t="shared" si="121"/>
        <v>22837</v>
      </c>
      <c r="O997" s="6" t="s">
        <v>1367</v>
      </c>
      <c r="P997" s="6" t="s">
        <v>1288</v>
      </c>
      <c r="Q997" s="6" t="s">
        <v>33</v>
      </c>
      <c r="R997" s="44"/>
      <c r="S997" s="25"/>
      <c r="T997" s="25" t="str">
        <f t="shared" si="122"/>
        <v/>
      </c>
      <c r="U997" s="25"/>
      <c r="V997" s="78"/>
      <c r="W997" s="25"/>
    </row>
    <row r="998" spans="1:23" ht="255" x14ac:dyDescent="0.2">
      <c r="A998" s="24">
        <v>996</v>
      </c>
      <c r="B998" s="4" t="s">
        <v>1281</v>
      </c>
      <c r="C998" s="5" t="s">
        <v>1282</v>
      </c>
      <c r="D998" s="4" t="s">
        <v>1281</v>
      </c>
      <c r="E998" s="5" t="s">
        <v>1376</v>
      </c>
      <c r="F998" s="4" t="s">
        <v>1377</v>
      </c>
      <c r="G998" s="5" t="s">
        <v>1386</v>
      </c>
      <c r="H998" s="4" t="s">
        <v>1387</v>
      </c>
      <c r="I998" s="5">
        <v>8085</v>
      </c>
      <c r="J998" s="24">
        <f t="shared" si="117"/>
        <v>8893</v>
      </c>
      <c r="K998" s="24">
        <f t="shared" si="118"/>
        <v>9702</v>
      </c>
      <c r="L998" s="24">
        <f t="shared" si="119"/>
        <v>10510</v>
      </c>
      <c r="M998" s="24">
        <f t="shared" si="120"/>
        <v>11319</v>
      </c>
      <c r="N998" s="24">
        <f t="shared" si="121"/>
        <v>11723</v>
      </c>
      <c r="O998" s="6" t="s">
        <v>8485</v>
      </c>
      <c r="P998" s="6" t="s">
        <v>8477</v>
      </c>
      <c r="Q998" s="6" t="s">
        <v>33</v>
      </c>
      <c r="R998" s="44"/>
      <c r="S998" s="25"/>
      <c r="T998" s="25" t="str">
        <f t="shared" si="122"/>
        <v/>
      </c>
      <c r="U998" s="25"/>
      <c r="V998" s="78"/>
      <c r="W998" s="25"/>
    </row>
    <row r="999" spans="1:23" ht="195" x14ac:dyDescent="0.2">
      <c r="A999" s="24">
        <v>997</v>
      </c>
      <c r="B999" s="4" t="s">
        <v>1281</v>
      </c>
      <c r="C999" s="5" t="s">
        <v>1282</v>
      </c>
      <c r="D999" s="4" t="s">
        <v>1281</v>
      </c>
      <c r="E999" s="5" t="s">
        <v>1376</v>
      </c>
      <c r="F999" s="4" t="s">
        <v>1377</v>
      </c>
      <c r="G999" s="5" t="s">
        <v>1381</v>
      </c>
      <c r="H999" s="4" t="s">
        <v>1382</v>
      </c>
      <c r="I999" s="5">
        <v>14805</v>
      </c>
      <c r="J999" s="24">
        <f t="shared" si="117"/>
        <v>16285</v>
      </c>
      <c r="K999" s="24">
        <f t="shared" si="118"/>
        <v>17766</v>
      </c>
      <c r="L999" s="24">
        <f t="shared" si="119"/>
        <v>19246</v>
      </c>
      <c r="M999" s="24">
        <f t="shared" si="120"/>
        <v>20727</v>
      </c>
      <c r="N999" s="24">
        <f t="shared" si="121"/>
        <v>21467</v>
      </c>
      <c r="O999" s="6" t="s">
        <v>1383</v>
      </c>
      <c r="P999" s="6" t="s">
        <v>1288</v>
      </c>
      <c r="Q999" s="6" t="s">
        <v>33</v>
      </c>
      <c r="R999" s="44"/>
      <c r="S999" s="25"/>
      <c r="T999" s="25" t="str">
        <f t="shared" si="122"/>
        <v/>
      </c>
      <c r="U999" s="25"/>
      <c r="V999" s="78"/>
      <c r="W999" s="25"/>
    </row>
    <row r="1000" spans="1:23" ht="195" x14ac:dyDescent="0.2">
      <c r="A1000" s="24">
        <v>998</v>
      </c>
      <c r="B1000" s="4" t="s">
        <v>1281</v>
      </c>
      <c r="C1000" s="5" t="s">
        <v>1282</v>
      </c>
      <c r="D1000" s="4" t="s">
        <v>1281</v>
      </c>
      <c r="E1000" s="5" t="s">
        <v>1376</v>
      </c>
      <c r="F1000" s="4" t="s">
        <v>1377</v>
      </c>
      <c r="G1000" s="5" t="s">
        <v>1378</v>
      </c>
      <c r="H1000" s="4" t="s">
        <v>1379</v>
      </c>
      <c r="I1000" s="5">
        <v>13965</v>
      </c>
      <c r="J1000" s="24">
        <f t="shared" si="117"/>
        <v>15361</v>
      </c>
      <c r="K1000" s="24">
        <f t="shared" si="118"/>
        <v>16758</v>
      </c>
      <c r="L1000" s="24">
        <f t="shared" si="119"/>
        <v>18154</v>
      </c>
      <c r="M1000" s="24">
        <f t="shared" si="120"/>
        <v>19551</v>
      </c>
      <c r="N1000" s="24">
        <f t="shared" si="121"/>
        <v>20249</v>
      </c>
      <c r="O1000" s="6" t="s">
        <v>1380</v>
      </c>
      <c r="P1000" s="6" t="s">
        <v>1288</v>
      </c>
      <c r="Q1000" s="6" t="s">
        <v>33</v>
      </c>
      <c r="R1000" s="44"/>
      <c r="S1000" s="25"/>
      <c r="T1000" s="25" t="str">
        <f t="shared" si="122"/>
        <v/>
      </c>
      <c r="U1000" s="25"/>
      <c r="V1000" s="78"/>
      <c r="W1000" s="25"/>
    </row>
    <row r="1001" spans="1:23" ht="195" x14ac:dyDescent="0.2">
      <c r="A1001" s="24">
        <v>999</v>
      </c>
      <c r="B1001" s="4" t="s">
        <v>1281</v>
      </c>
      <c r="C1001" s="5" t="s">
        <v>1282</v>
      </c>
      <c r="D1001" s="4" t="s">
        <v>1281</v>
      </c>
      <c r="E1001" s="5" t="s">
        <v>1376</v>
      </c>
      <c r="F1001" s="4" t="s">
        <v>1377</v>
      </c>
      <c r="G1001" s="5" t="s">
        <v>1384</v>
      </c>
      <c r="H1001" s="4" t="s">
        <v>1385</v>
      </c>
      <c r="I1001" s="5">
        <v>1470</v>
      </c>
      <c r="J1001" s="24">
        <f t="shared" si="117"/>
        <v>1617</v>
      </c>
      <c r="K1001" s="24">
        <f t="shared" si="118"/>
        <v>1764</v>
      </c>
      <c r="L1001" s="24">
        <f t="shared" si="119"/>
        <v>1911</v>
      </c>
      <c r="M1001" s="24">
        <f t="shared" si="120"/>
        <v>2058</v>
      </c>
      <c r="N1001" s="24">
        <f t="shared" si="121"/>
        <v>2131</v>
      </c>
      <c r="O1001" s="6" t="s">
        <v>1383</v>
      </c>
      <c r="P1001" s="6" t="s">
        <v>1288</v>
      </c>
      <c r="Q1001" s="6" t="s">
        <v>33</v>
      </c>
      <c r="R1001" s="44"/>
      <c r="S1001" s="25"/>
      <c r="T1001" s="25" t="str">
        <f t="shared" si="122"/>
        <v/>
      </c>
      <c r="U1001" s="25"/>
      <c r="V1001" s="78"/>
      <c r="W1001" s="25"/>
    </row>
    <row r="1002" spans="1:23" ht="195" x14ac:dyDescent="0.2">
      <c r="A1002" s="24">
        <v>1000</v>
      </c>
      <c r="B1002" s="4" t="s">
        <v>1281</v>
      </c>
      <c r="C1002" s="5" t="s">
        <v>1282</v>
      </c>
      <c r="D1002" s="4" t="s">
        <v>1281</v>
      </c>
      <c r="E1002" s="5" t="s">
        <v>1523</v>
      </c>
      <c r="F1002" s="4" t="s">
        <v>1524</v>
      </c>
      <c r="G1002" s="5" t="s">
        <v>1525</v>
      </c>
      <c r="H1002" s="4" t="s">
        <v>1526</v>
      </c>
      <c r="I1002" s="5">
        <v>26040</v>
      </c>
      <c r="J1002" s="24">
        <f t="shared" si="117"/>
        <v>28644</v>
      </c>
      <c r="K1002" s="24">
        <f t="shared" si="118"/>
        <v>31248</v>
      </c>
      <c r="L1002" s="24">
        <f t="shared" si="119"/>
        <v>33852</v>
      </c>
      <c r="M1002" s="24">
        <f t="shared" si="120"/>
        <v>36456</v>
      </c>
      <c r="N1002" s="24">
        <f t="shared" si="121"/>
        <v>37758</v>
      </c>
      <c r="O1002" s="6" t="s">
        <v>1527</v>
      </c>
      <c r="P1002" s="6" t="s">
        <v>1288</v>
      </c>
      <c r="Q1002" s="6" t="s">
        <v>33</v>
      </c>
      <c r="R1002" s="44"/>
      <c r="S1002" s="25"/>
      <c r="T1002" s="25" t="str">
        <f t="shared" si="122"/>
        <v/>
      </c>
      <c r="U1002" s="25"/>
      <c r="V1002" s="78"/>
      <c r="W1002" s="25"/>
    </row>
    <row r="1003" spans="1:23" ht="255" x14ac:dyDescent="0.2">
      <c r="A1003" s="24">
        <v>1001</v>
      </c>
      <c r="B1003" s="4" t="s">
        <v>1281</v>
      </c>
      <c r="C1003" s="5" t="s">
        <v>1282</v>
      </c>
      <c r="D1003" s="4" t="s">
        <v>1281</v>
      </c>
      <c r="E1003" s="5" t="s">
        <v>1523</v>
      </c>
      <c r="F1003" s="4" t="s">
        <v>1524</v>
      </c>
      <c r="G1003" s="5" t="s">
        <v>1531</v>
      </c>
      <c r="H1003" s="4" t="s">
        <v>1532</v>
      </c>
      <c r="I1003" s="5">
        <v>19635</v>
      </c>
      <c r="J1003" s="24">
        <f t="shared" si="117"/>
        <v>21598</v>
      </c>
      <c r="K1003" s="24">
        <f t="shared" si="118"/>
        <v>23562</v>
      </c>
      <c r="L1003" s="24">
        <f t="shared" si="119"/>
        <v>25525</v>
      </c>
      <c r="M1003" s="24">
        <f t="shared" si="120"/>
        <v>27489</v>
      </c>
      <c r="N1003" s="24">
        <f t="shared" si="121"/>
        <v>28470</v>
      </c>
      <c r="O1003" s="6" t="s">
        <v>8486</v>
      </c>
      <c r="P1003" s="6" t="s">
        <v>8477</v>
      </c>
      <c r="Q1003" s="6" t="s">
        <v>33</v>
      </c>
      <c r="R1003" s="44"/>
      <c r="S1003" s="25"/>
      <c r="T1003" s="25" t="str">
        <f t="shared" si="122"/>
        <v/>
      </c>
      <c r="U1003" s="25"/>
      <c r="V1003" s="78"/>
      <c r="W1003" s="25"/>
    </row>
    <row r="1004" spans="1:23" ht="195" x14ac:dyDescent="0.2">
      <c r="A1004" s="24">
        <v>1002</v>
      </c>
      <c r="B1004" s="4" t="s">
        <v>1281</v>
      </c>
      <c r="C1004" s="5" t="s">
        <v>1282</v>
      </c>
      <c r="D1004" s="4" t="s">
        <v>1281</v>
      </c>
      <c r="E1004" s="5" t="s">
        <v>1523</v>
      </c>
      <c r="F1004" s="4" t="s">
        <v>1524</v>
      </c>
      <c r="G1004" s="5" t="s">
        <v>1528</v>
      </c>
      <c r="H1004" s="4" t="s">
        <v>1529</v>
      </c>
      <c r="I1004" s="5">
        <v>10395</v>
      </c>
      <c r="J1004" s="24">
        <f t="shared" si="117"/>
        <v>11434</v>
      </c>
      <c r="K1004" s="24">
        <f t="shared" si="118"/>
        <v>12474</v>
      </c>
      <c r="L1004" s="24">
        <f t="shared" si="119"/>
        <v>13513</v>
      </c>
      <c r="M1004" s="24">
        <f t="shared" si="120"/>
        <v>14553</v>
      </c>
      <c r="N1004" s="24">
        <f t="shared" si="121"/>
        <v>15072</v>
      </c>
      <c r="O1004" s="6" t="s">
        <v>1530</v>
      </c>
      <c r="P1004" s="6" t="s">
        <v>1288</v>
      </c>
      <c r="Q1004" s="6" t="s">
        <v>33</v>
      </c>
      <c r="R1004" s="44"/>
      <c r="S1004" s="25"/>
      <c r="T1004" s="25" t="str">
        <f t="shared" si="122"/>
        <v/>
      </c>
      <c r="U1004" s="25"/>
      <c r="V1004" s="78"/>
      <c r="W1004" s="25"/>
    </row>
    <row r="1005" spans="1:23" ht="195" x14ac:dyDescent="0.2">
      <c r="A1005" s="24">
        <v>1003</v>
      </c>
      <c r="B1005" s="4" t="s">
        <v>1281</v>
      </c>
      <c r="C1005" s="5" t="s">
        <v>1282</v>
      </c>
      <c r="D1005" s="4" t="s">
        <v>1281</v>
      </c>
      <c r="E1005" s="5" t="s">
        <v>1700</v>
      </c>
      <c r="F1005" s="4" t="s">
        <v>1701</v>
      </c>
      <c r="G1005" s="5" t="s">
        <v>1702</v>
      </c>
      <c r="H1005" s="4" t="s">
        <v>1703</v>
      </c>
      <c r="I1005" s="5">
        <v>40320</v>
      </c>
      <c r="J1005" s="24">
        <f t="shared" si="117"/>
        <v>44352</v>
      </c>
      <c r="K1005" s="24">
        <f t="shared" si="118"/>
        <v>48384</v>
      </c>
      <c r="L1005" s="24">
        <f t="shared" si="119"/>
        <v>52416</v>
      </c>
      <c r="M1005" s="24">
        <f t="shared" si="120"/>
        <v>56448</v>
      </c>
      <c r="N1005" s="24">
        <f t="shared" si="121"/>
        <v>58464</v>
      </c>
      <c r="O1005" s="6" t="s">
        <v>1704</v>
      </c>
      <c r="P1005" s="6" t="s">
        <v>1288</v>
      </c>
      <c r="Q1005" s="6" t="s">
        <v>33</v>
      </c>
      <c r="R1005" s="44"/>
      <c r="S1005" s="25"/>
      <c r="T1005" s="25" t="str">
        <f t="shared" si="122"/>
        <v/>
      </c>
      <c r="U1005" s="25"/>
      <c r="V1005" s="78"/>
      <c r="W1005" s="25"/>
    </row>
    <row r="1006" spans="1:23" ht="195" x14ac:dyDescent="0.2">
      <c r="A1006" s="24">
        <v>1004</v>
      </c>
      <c r="B1006" s="4" t="s">
        <v>1281</v>
      </c>
      <c r="C1006" s="5" t="s">
        <v>1282</v>
      </c>
      <c r="D1006" s="4" t="s">
        <v>1281</v>
      </c>
      <c r="E1006" s="5" t="s">
        <v>1765</v>
      </c>
      <c r="F1006" s="4" t="s">
        <v>1766</v>
      </c>
      <c r="G1006" s="5" t="s">
        <v>1770</v>
      </c>
      <c r="H1006" s="4" t="s">
        <v>1771</v>
      </c>
      <c r="I1006" s="5">
        <v>11865</v>
      </c>
      <c r="J1006" s="24">
        <f t="shared" si="117"/>
        <v>13051</v>
      </c>
      <c r="K1006" s="24">
        <f t="shared" si="118"/>
        <v>14238</v>
      </c>
      <c r="L1006" s="24">
        <f t="shared" si="119"/>
        <v>15424</v>
      </c>
      <c r="M1006" s="24">
        <f t="shared" si="120"/>
        <v>16611</v>
      </c>
      <c r="N1006" s="24">
        <f t="shared" si="121"/>
        <v>17204</v>
      </c>
      <c r="O1006" s="6" t="s">
        <v>1769</v>
      </c>
      <c r="P1006" s="6" t="s">
        <v>1288</v>
      </c>
      <c r="Q1006" s="6" t="s">
        <v>33</v>
      </c>
      <c r="R1006" s="44"/>
      <c r="S1006" s="25"/>
      <c r="T1006" s="25" t="str">
        <f t="shared" si="122"/>
        <v/>
      </c>
      <c r="U1006" s="25"/>
      <c r="V1006" s="78"/>
      <c r="W1006" s="25"/>
    </row>
    <row r="1007" spans="1:23" ht="195" x14ac:dyDescent="0.2">
      <c r="A1007" s="24">
        <v>1005</v>
      </c>
      <c r="B1007" s="4" t="s">
        <v>1281</v>
      </c>
      <c r="C1007" s="5" t="s">
        <v>1282</v>
      </c>
      <c r="D1007" s="4" t="s">
        <v>1281</v>
      </c>
      <c r="E1007" s="5" t="s">
        <v>1765</v>
      </c>
      <c r="F1007" s="4" t="s">
        <v>1766</v>
      </c>
      <c r="G1007" s="5" t="s">
        <v>1772</v>
      </c>
      <c r="H1007" s="4" t="s">
        <v>1773</v>
      </c>
      <c r="I1007" s="5">
        <v>11865</v>
      </c>
      <c r="J1007" s="24">
        <f t="shared" si="117"/>
        <v>13051</v>
      </c>
      <c r="K1007" s="24">
        <f t="shared" si="118"/>
        <v>14238</v>
      </c>
      <c r="L1007" s="24">
        <f t="shared" si="119"/>
        <v>15424</v>
      </c>
      <c r="M1007" s="24">
        <f t="shared" si="120"/>
        <v>16611</v>
      </c>
      <c r="N1007" s="24">
        <f t="shared" si="121"/>
        <v>17204</v>
      </c>
      <c r="O1007" s="6" t="s">
        <v>1769</v>
      </c>
      <c r="P1007" s="6" t="s">
        <v>1288</v>
      </c>
      <c r="Q1007" s="6" t="s">
        <v>33</v>
      </c>
      <c r="R1007" s="44"/>
      <c r="S1007" s="25"/>
      <c r="T1007" s="25" t="str">
        <f t="shared" si="122"/>
        <v/>
      </c>
      <c r="U1007" s="25"/>
      <c r="V1007" s="78"/>
      <c r="W1007" s="25"/>
    </row>
    <row r="1008" spans="1:23" ht="195" x14ac:dyDescent="0.2">
      <c r="A1008" s="24">
        <v>1006</v>
      </c>
      <c r="B1008" s="4" t="s">
        <v>1281</v>
      </c>
      <c r="C1008" s="5" t="s">
        <v>1282</v>
      </c>
      <c r="D1008" s="4" t="s">
        <v>1281</v>
      </c>
      <c r="E1008" s="5" t="s">
        <v>1765</v>
      </c>
      <c r="F1008" s="4" t="s">
        <v>1766</v>
      </c>
      <c r="G1008" s="5" t="s">
        <v>1767</v>
      </c>
      <c r="H1008" s="4" t="s">
        <v>1768</v>
      </c>
      <c r="I1008" s="5">
        <v>4515</v>
      </c>
      <c r="J1008" s="24">
        <f t="shared" si="117"/>
        <v>4966</v>
      </c>
      <c r="K1008" s="24">
        <f t="shared" si="118"/>
        <v>5418</v>
      </c>
      <c r="L1008" s="24">
        <f t="shared" si="119"/>
        <v>5869</v>
      </c>
      <c r="M1008" s="24">
        <f t="shared" si="120"/>
        <v>6321</v>
      </c>
      <c r="N1008" s="24">
        <f t="shared" si="121"/>
        <v>6546</v>
      </c>
      <c r="O1008" s="6" t="s">
        <v>1769</v>
      </c>
      <c r="P1008" s="6" t="s">
        <v>1288</v>
      </c>
      <c r="Q1008" s="6" t="s">
        <v>33</v>
      </c>
      <c r="R1008" s="44"/>
      <c r="S1008" s="25"/>
      <c r="T1008" s="25" t="str">
        <f t="shared" si="122"/>
        <v/>
      </c>
      <c r="U1008" s="25"/>
      <c r="V1008" s="78"/>
      <c r="W1008" s="25"/>
    </row>
    <row r="1009" spans="1:27" ht="195" x14ac:dyDescent="0.2">
      <c r="A1009" s="24">
        <v>1007</v>
      </c>
      <c r="B1009" s="4" t="s">
        <v>1281</v>
      </c>
      <c r="C1009" s="5" t="s">
        <v>1282</v>
      </c>
      <c r="D1009" s="4" t="s">
        <v>1281</v>
      </c>
      <c r="E1009" s="5" t="s">
        <v>1885</v>
      </c>
      <c r="F1009" s="4" t="s">
        <v>1886</v>
      </c>
      <c r="G1009" s="5" t="s">
        <v>1887</v>
      </c>
      <c r="H1009" s="4" t="s">
        <v>1888</v>
      </c>
      <c r="I1009" s="5">
        <v>29295</v>
      </c>
      <c r="J1009" s="24">
        <f t="shared" si="117"/>
        <v>32224</v>
      </c>
      <c r="K1009" s="24">
        <f t="shared" si="118"/>
        <v>35154</v>
      </c>
      <c r="L1009" s="24">
        <f t="shared" si="119"/>
        <v>38083</v>
      </c>
      <c r="M1009" s="24">
        <f t="shared" si="120"/>
        <v>41013</v>
      </c>
      <c r="N1009" s="24">
        <f t="shared" si="121"/>
        <v>42477</v>
      </c>
      <c r="O1009" s="6" t="s">
        <v>1889</v>
      </c>
      <c r="P1009" s="6" t="s">
        <v>1288</v>
      </c>
      <c r="Q1009" s="6" t="s">
        <v>33</v>
      </c>
      <c r="R1009" s="44"/>
      <c r="S1009" s="25"/>
      <c r="T1009" s="25" t="str">
        <f t="shared" si="122"/>
        <v/>
      </c>
      <c r="U1009" s="25"/>
      <c r="V1009" s="78"/>
      <c r="W1009" s="25"/>
    </row>
    <row r="1010" spans="1:27" ht="195" x14ac:dyDescent="0.2">
      <c r="A1010" s="24">
        <v>1008</v>
      </c>
      <c r="B1010" s="4" t="s">
        <v>1281</v>
      </c>
      <c r="C1010" s="5" t="s">
        <v>1282</v>
      </c>
      <c r="D1010" s="4" t="s">
        <v>1281</v>
      </c>
      <c r="E1010" s="5" t="s">
        <v>1885</v>
      </c>
      <c r="F1010" s="4" t="s">
        <v>1886</v>
      </c>
      <c r="G1010" s="5" t="s">
        <v>1890</v>
      </c>
      <c r="H1010" s="4" t="s">
        <v>1891</v>
      </c>
      <c r="I1010" s="5">
        <v>33390</v>
      </c>
      <c r="J1010" s="24">
        <f t="shared" si="117"/>
        <v>36729</v>
      </c>
      <c r="K1010" s="24">
        <f t="shared" si="118"/>
        <v>40068</v>
      </c>
      <c r="L1010" s="24">
        <f t="shared" si="119"/>
        <v>43407</v>
      </c>
      <c r="M1010" s="24">
        <f t="shared" si="120"/>
        <v>46746</v>
      </c>
      <c r="N1010" s="24">
        <f t="shared" si="121"/>
        <v>48415</v>
      </c>
      <c r="O1010" s="6" t="s">
        <v>1892</v>
      </c>
      <c r="P1010" s="6" t="s">
        <v>1288</v>
      </c>
      <c r="Q1010" s="6" t="s">
        <v>33</v>
      </c>
      <c r="R1010" s="44"/>
      <c r="S1010" s="25"/>
      <c r="T1010" s="25" t="str">
        <f t="shared" si="122"/>
        <v/>
      </c>
      <c r="U1010" s="25"/>
      <c r="V1010" s="78"/>
      <c r="W1010" s="25"/>
    </row>
    <row r="1011" spans="1:27" ht="35.25" customHeight="1" x14ac:dyDescent="0.2">
      <c r="A1011" s="24">
        <v>1009</v>
      </c>
      <c r="B1011" s="4" t="s">
        <v>1281</v>
      </c>
      <c r="C1011" s="5" t="s">
        <v>1282</v>
      </c>
      <c r="D1011" s="4" t="s">
        <v>1281</v>
      </c>
      <c r="E1011" s="5" t="s">
        <v>1721</v>
      </c>
      <c r="F1011" s="4" t="s">
        <v>1722</v>
      </c>
      <c r="G1011" s="5" t="s">
        <v>1723</v>
      </c>
      <c r="H1011" s="4" t="s">
        <v>1724</v>
      </c>
      <c r="I1011" s="5">
        <v>30700</v>
      </c>
      <c r="J1011" s="24">
        <f t="shared" si="117"/>
        <v>33770</v>
      </c>
      <c r="K1011" s="24">
        <f t="shared" si="118"/>
        <v>36840</v>
      </c>
      <c r="L1011" s="24">
        <f t="shared" si="119"/>
        <v>39910</v>
      </c>
      <c r="M1011" s="24">
        <f t="shared" si="120"/>
        <v>42980</v>
      </c>
      <c r="N1011" s="24">
        <f t="shared" si="121"/>
        <v>44515</v>
      </c>
      <c r="O1011" s="6" t="s">
        <v>1725</v>
      </c>
      <c r="P1011" s="6" t="s">
        <v>1288</v>
      </c>
      <c r="Q1011" s="6" t="s">
        <v>33</v>
      </c>
      <c r="R1011" s="44"/>
      <c r="S1011" s="25"/>
      <c r="T1011" s="25" t="str">
        <f t="shared" si="122"/>
        <v/>
      </c>
      <c r="U1011" s="25"/>
      <c r="V1011" s="78"/>
      <c r="W1011" s="25"/>
    </row>
    <row r="1012" spans="1:27" ht="34.5" customHeight="1" x14ac:dyDescent="0.2">
      <c r="A1012" s="24">
        <v>1010</v>
      </c>
      <c r="B1012" s="4" t="s">
        <v>1281</v>
      </c>
      <c r="C1012" s="5" t="s">
        <v>1282</v>
      </c>
      <c r="D1012" s="4" t="s">
        <v>1281</v>
      </c>
      <c r="E1012" s="5" t="s">
        <v>1721</v>
      </c>
      <c r="F1012" s="4" t="s">
        <v>1722</v>
      </c>
      <c r="G1012" s="5" t="s">
        <v>1726</v>
      </c>
      <c r="H1012" s="4" t="s">
        <v>1727</v>
      </c>
      <c r="I1012" s="5">
        <v>27500</v>
      </c>
      <c r="J1012" s="24">
        <f t="shared" si="117"/>
        <v>30250</v>
      </c>
      <c r="K1012" s="24">
        <f t="shared" si="118"/>
        <v>33000</v>
      </c>
      <c r="L1012" s="24">
        <f t="shared" si="119"/>
        <v>35750</v>
      </c>
      <c r="M1012" s="24">
        <f t="shared" si="120"/>
        <v>38500</v>
      </c>
      <c r="N1012" s="24">
        <f t="shared" si="121"/>
        <v>39875</v>
      </c>
      <c r="O1012" s="6" t="s">
        <v>1728</v>
      </c>
      <c r="P1012" s="6" t="s">
        <v>1288</v>
      </c>
      <c r="Q1012" s="6" t="s">
        <v>33</v>
      </c>
      <c r="R1012" s="44"/>
      <c r="S1012" s="25"/>
      <c r="T1012" s="25" t="str">
        <f t="shared" si="122"/>
        <v/>
      </c>
      <c r="U1012" s="25"/>
      <c r="V1012" s="78"/>
      <c r="W1012" s="25"/>
    </row>
    <row r="1013" spans="1:27" ht="195" x14ac:dyDescent="0.2">
      <c r="A1013" s="24">
        <v>1011</v>
      </c>
      <c r="B1013" s="4" t="s">
        <v>1281</v>
      </c>
      <c r="C1013" s="5" t="s">
        <v>1282</v>
      </c>
      <c r="D1013" s="4" t="s">
        <v>1281</v>
      </c>
      <c r="E1013" s="5" t="s">
        <v>1893</v>
      </c>
      <c r="F1013" s="4" t="s">
        <v>1894</v>
      </c>
      <c r="G1013" s="5" t="s">
        <v>1898</v>
      </c>
      <c r="H1013" s="4" t="s">
        <v>1899</v>
      </c>
      <c r="I1013" s="5">
        <v>3885</v>
      </c>
      <c r="J1013" s="24">
        <f t="shared" si="117"/>
        <v>4273</v>
      </c>
      <c r="K1013" s="24">
        <f t="shared" si="118"/>
        <v>4662</v>
      </c>
      <c r="L1013" s="24">
        <f t="shared" si="119"/>
        <v>5050</v>
      </c>
      <c r="M1013" s="24">
        <f t="shared" si="120"/>
        <v>5439</v>
      </c>
      <c r="N1013" s="24">
        <f t="shared" si="121"/>
        <v>5633</v>
      </c>
      <c r="O1013" s="6" t="s">
        <v>1897</v>
      </c>
      <c r="P1013" s="6" t="s">
        <v>1288</v>
      </c>
      <c r="Q1013" s="6" t="s">
        <v>33</v>
      </c>
      <c r="R1013" s="44"/>
      <c r="S1013" s="25"/>
      <c r="T1013" s="25" t="str">
        <f t="shared" si="122"/>
        <v/>
      </c>
      <c r="U1013" s="25"/>
      <c r="V1013" s="78"/>
      <c r="W1013" s="25"/>
    </row>
    <row r="1014" spans="1:27" ht="195" x14ac:dyDescent="0.2">
      <c r="A1014" s="24">
        <v>1012</v>
      </c>
      <c r="B1014" s="4" t="s">
        <v>1281</v>
      </c>
      <c r="C1014" s="5" t="s">
        <v>1282</v>
      </c>
      <c r="D1014" s="4" t="s">
        <v>1281</v>
      </c>
      <c r="E1014" s="5" t="s">
        <v>1893</v>
      </c>
      <c r="F1014" s="4" t="s">
        <v>1894</v>
      </c>
      <c r="G1014" s="5" t="s">
        <v>1895</v>
      </c>
      <c r="H1014" s="4" t="s">
        <v>1896</v>
      </c>
      <c r="I1014" s="5">
        <v>6825</v>
      </c>
      <c r="J1014" s="24">
        <f t="shared" si="117"/>
        <v>7507</v>
      </c>
      <c r="K1014" s="24">
        <f t="shared" si="118"/>
        <v>8190</v>
      </c>
      <c r="L1014" s="24">
        <f t="shared" si="119"/>
        <v>8872</v>
      </c>
      <c r="M1014" s="24">
        <f t="shared" si="120"/>
        <v>9555</v>
      </c>
      <c r="N1014" s="24">
        <f t="shared" si="121"/>
        <v>9896</v>
      </c>
      <c r="O1014" s="6" t="s">
        <v>1897</v>
      </c>
      <c r="P1014" s="6" t="s">
        <v>1288</v>
      </c>
      <c r="Q1014" s="6" t="s">
        <v>33</v>
      </c>
      <c r="R1014" s="44"/>
      <c r="S1014" s="25"/>
      <c r="T1014" s="25" t="str">
        <f t="shared" si="122"/>
        <v/>
      </c>
      <c r="U1014" s="25"/>
      <c r="V1014" s="78"/>
      <c r="W1014" s="25"/>
    </row>
    <row r="1015" spans="1:27" ht="195" x14ac:dyDescent="0.2">
      <c r="A1015" s="24">
        <v>1013</v>
      </c>
      <c r="B1015" s="4" t="s">
        <v>1281</v>
      </c>
      <c r="C1015" s="5" t="s">
        <v>1282</v>
      </c>
      <c r="D1015" s="4" t="s">
        <v>1281</v>
      </c>
      <c r="E1015" s="5" t="s">
        <v>1729</v>
      </c>
      <c r="F1015" s="4" t="s">
        <v>1730</v>
      </c>
      <c r="G1015" s="5" t="s">
        <v>1733</v>
      </c>
      <c r="H1015" s="4" t="s">
        <v>1734</v>
      </c>
      <c r="I1015" s="5">
        <v>25800</v>
      </c>
      <c r="J1015" s="24">
        <f t="shared" si="117"/>
        <v>28380</v>
      </c>
      <c r="K1015" s="24">
        <f t="shared" si="118"/>
        <v>30960</v>
      </c>
      <c r="L1015" s="24">
        <f t="shared" si="119"/>
        <v>33540</v>
      </c>
      <c r="M1015" s="24">
        <f t="shared" si="120"/>
        <v>36120</v>
      </c>
      <c r="N1015" s="24">
        <f t="shared" si="121"/>
        <v>37410</v>
      </c>
      <c r="O1015" s="6" t="s">
        <v>1735</v>
      </c>
      <c r="P1015" s="6" t="s">
        <v>1288</v>
      </c>
      <c r="Q1015" s="6" t="s">
        <v>33</v>
      </c>
      <c r="R1015" s="44"/>
      <c r="S1015" s="25"/>
      <c r="T1015" s="25" t="str">
        <f t="shared" si="122"/>
        <v/>
      </c>
      <c r="U1015" s="25"/>
      <c r="V1015" s="78"/>
      <c r="W1015" s="25"/>
    </row>
    <row r="1016" spans="1:27" ht="195" x14ac:dyDescent="0.2">
      <c r="A1016" s="24">
        <v>1014</v>
      </c>
      <c r="B1016" s="4" t="s">
        <v>1281</v>
      </c>
      <c r="C1016" s="5" t="s">
        <v>1282</v>
      </c>
      <c r="D1016" s="4" t="s">
        <v>1281</v>
      </c>
      <c r="E1016" s="5" t="s">
        <v>1729</v>
      </c>
      <c r="F1016" s="4" t="s">
        <v>1730</v>
      </c>
      <c r="G1016" s="5" t="s">
        <v>1731</v>
      </c>
      <c r="H1016" s="4" t="s">
        <v>1732</v>
      </c>
      <c r="I1016" s="5">
        <v>24800</v>
      </c>
      <c r="J1016" s="24">
        <f t="shared" si="117"/>
        <v>27280</v>
      </c>
      <c r="K1016" s="24">
        <f t="shared" si="118"/>
        <v>29760</v>
      </c>
      <c r="L1016" s="24">
        <f t="shared" si="119"/>
        <v>32240</v>
      </c>
      <c r="M1016" s="24">
        <f t="shared" si="120"/>
        <v>34720</v>
      </c>
      <c r="N1016" s="24">
        <f t="shared" si="121"/>
        <v>35960</v>
      </c>
      <c r="O1016" s="6" t="s">
        <v>1725</v>
      </c>
      <c r="P1016" s="6" t="s">
        <v>1288</v>
      </c>
      <c r="Q1016" s="6" t="s">
        <v>33</v>
      </c>
      <c r="R1016" s="44"/>
      <c r="S1016" s="25"/>
      <c r="T1016" s="25" t="str">
        <f t="shared" si="122"/>
        <v/>
      </c>
      <c r="U1016" s="25"/>
      <c r="V1016" s="78"/>
      <c r="W1016" s="25"/>
    </row>
    <row r="1017" spans="1:27" ht="195" x14ac:dyDescent="0.2">
      <c r="A1017" s="24">
        <v>1015</v>
      </c>
      <c r="B1017" s="4" t="s">
        <v>1281</v>
      </c>
      <c r="C1017" s="5" t="s">
        <v>1282</v>
      </c>
      <c r="D1017" s="4" t="s">
        <v>1281</v>
      </c>
      <c r="E1017" s="5" t="s">
        <v>1842</v>
      </c>
      <c r="F1017" s="4" t="s">
        <v>1843</v>
      </c>
      <c r="G1017" s="5" t="s">
        <v>1848</v>
      </c>
      <c r="H1017" s="4" t="s">
        <v>1849</v>
      </c>
      <c r="I1017" s="5">
        <v>4620</v>
      </c>
      <c r="J1017" s="24">
        <f t="shared" si="117"/>
        <v>5082</v>
      </c>
      <c r="K1017" s="24">
        <f t="shared" si="118"/>
        <v>5544</v>
      </c>
      <c r="L1017" s="24">
        <f t="shared" si="119"/>
        <v>6006</v>
      </c>
      <c r="M1017" s="24">
        <f t="shared" si="120"/>
        <v>6468</v>
      </c>
      <c r="N1017" s="24">
        <f t="shared" si="121"/>
        <v>6699</v>
      </c>
      <c r="O1017" s="6" t="s">
        <v>1841</v>
      </c>
      <c r="P1017" s="6" t="s">
        <v>1288</v>
      </c>
      <c r="Q1017" s="6" t="s">
        <v>33</v>
      </c>
      <c r="R1017" s="44"/>
      <c r="S1017" s="25"/>
      <c r="T1017" s="25" t="str">
        <f t="shared" si="122"/>
        <v/>
      </c>
      <c r="U1017" s="25"/>
      <c r="V1017" s="78"/>
      <c r="W1017" s="25"/>
    </row>
    <row r="1018" spans="1:27" ht="240" x14ac:dyDescent="0.2">
      <c r="A1018" s="24">
        <v>1016</v>
      </c>
      <c r="B1018" s="4" t="s">
        <v>1281</v>
      </c>
      <c r="C1018" s="5" t="s">
        <v>1282</v>
      </c>
      <c r="D1018" s="4" t="s">
        <v>1281</v>
      </c>
      <c r="E1018" s="5" t="s">
        <v>1842</v>
      </c>
      <c r="F1018" s="4" t="s">
        <v>1843</v>
      </c>
      <c r="G1018" s="5" t="s">
        <v>1846</v>
      </c>
      <c r="H1018" s="4" t="s">
        <v>1837</v>
      </c>
      <c r="I1018" s="5">
        <v>143010</v>
      </c>
      <c r="J1018" s="24">
        <f t="shared" si="117"/>
        <v>157311</v>
      </c>
      <c r="K1018" s="24">
        <f t="shared" si="118"/>
        <v>171612</v>
      </c>
      <c r="L1018" s="24">
        <f t="shared" si="119"/>
        <v>185913</v>
      </c>
      <c r="M1018" s="24">
        <f t="shared" si="120"/>
        <v>200214</v>
      </c>
      <c r="N1018" s="24">
        <f t="shared" si="121"/>
        <v>207364</v>
      </c>
      <c r="O1018" s="6" t="s">
        <v>1847</v>
      </c>
      <c r="P1018" s="6" t="s">
        <v>1288</v>
      </c>
      <c r="Q1018" s="6" t="s">
        <v>33</v>
      </c>
      <c r="R1018" s="44"/>
      <c r="S1018" s="25"/>
      <c r="T1018" s="25" t="str">
        <f t="shared" si="122"/>
        <v>YES</v>
      </c>
      <c r="U1018" s="25"/>
      <c r="V1018" s="78"/>
      <c r="W1018" s="25"/>
    </row>
    <row r="1019" spans="1:27" ht="195" x14ac:dyDescent="0.2">
      <c r="A1019" s="24">
        <v>1017</v>
      </c>
      <c r="B1019" s="4" t="s">
        <v>1281</v>
      </c>
      <c r="C1019" s="5" t="s">
        <v>1282</v>
      </c>
      <c r="D1019" s="4" t="s">
        <v>1281</v>
      </c>
      <c r="E1019" s="5" t="s">
        <v>1842</v>
      </c>
      <c r="F1019" s="4" t="s">
        <v>1843</v>
      </c>
      <c r="G1019" s="5" t="s">
        <v>1844</v>
      </c>
      <c r="H1019" s="4" t="s">
        <v>1845</v>
      </c>
      <c r="I1019" s="5">
        <v>184800</v>
      </c>
      <c r="J1019" s="24">
        <f t="shared" si="117"/>
        <v>203280</v>
      </c>
      <c r="K1019" s="24">
        <f t="shared" si="118"/>
        <v>221760</v>
      </c>
      <c r="L1019" s="24">
        <f t="shared" si="119"/>
        <v>240240</v>
      </c>
      <c r="M1019" s="24">
        <f t="shared" si="120"/>
        <v>258720</v>
      </c>
      <c r="N1019" s="24">
        <f t="shared" si="121"/>
        <v>267960</v>
      </c>
      <c r="O1019" s="6" t="s">
        <v>1835</v>
      </c>
      <c r="P1019" s="6" t="s">
        <v>1288</v>
      </c>
      <c r="Q1019" s="6" t="s">
        <v>33</v>
      </c>
      <c r="R1019" s="44"/>
      <c r="S1019" s="25"/>
      <c r="T1019" s="25" t="str">
        <f t="shared" si="122"/>
        <v>YES</v>
      </c>
      <c r="U1019" s="25"/>
      <c r="V1019" s="78"/>
      <c r="W1019" s="25"/>
    </row>
    <row r="1020" spans="1:27" ht="195" x14ac:dyDescent="0.2">
      <c r="A1020" s="24">
        <v>1018</v>
      </c>
      <c r="B1020" s="4" t="s">
        <v>1281</v>
      </c>
      <c r="C1020" s="5" t="s">
        <v>1282</v>
      </c>
      <c r="D1020" s="4" t="s">
        <v>1281</v>
      </c>
      <c r="E1020" s="5" t="s">
        <v>1900</v>
      </c>
      <c r="F1020" s="92" t="s">
        <v>8150</v>
      </c>
      <c r="G1020" s="5" t="s">
        <v>1904</v>
      </c>
      <c r="H1020" s="4" t="s">
        <v>1905</v>
      </c>
      <c r="I1020" s="5">
        <v>9660</v>
      </c>
      <c r="J1020" s="24">
        <f t="shared" si="117"/>
        <v>10626</v>
      </c>
      <c r="K1020" s="24">
        <f t="shared" si="118"/>
        <v>11592</v>
      </c>
      <c r="L1020" s="24">
        <f t="shared" si="119"/>
        <v>12558</v>
      </c>
      <c r="M1020" s="24">
        <f t="shared" si="120"/>
        <v>13524</v>
      </c>
      <c r="N1020" s="24">
        <f t="shared" si="121"/>
        <v>14007</v>
      </c>
      <c r="O1020" s="6" t="s">
        <v>1906</v>
      </c>
      <c r="P1020" s="6" t="s">
        <v>1288</v>
      </c>
      <c r="Q1020" s="6" t="s">
        <v>33</v>
      </c>
      <c r="R1020" s="44"/>
      <c r="S1020" s="25"/>
      <c r="T1020" s="25" t="str">
        <f t="shared" si="122"/>
        <v/>
      </c>
      <c r="U1020" s="25"/>
      <c r="V1020" s="78"/>
      <c r="W1020" s="25"/>
      <c r="X1020" s="65" t="s">
        <v>8049</v>
      </c>
      <c r="Z1020" s="3" t="s">
        <v>8292</v>
      </c>
      <c r="AA1020" s="3" t="s">
        <v>8292</v>
      </c>
    </row>
    <row r="1021" spans="1:27" ht="195" x14ac:dyDescent="0.2">
      <c r="A1021" s="24">
        <v>1019</v>
      </c>
      <c r="B1021" s="4" t="s">
        <v>1281</v>
      </c>
      <c r="C1021" s="5" t="s">
        <v>1282</v>
      </c>
      <c r="D1021" s="4" t="s">
        <v>1281</v>
      </c>
      <c r="E1021" s="5" t="s">
        <v>1900</v>
      </c>
      <c r="F1021" s="92" t="s">
        <v>8150</v>
      </c>
      <c r="G1021" s="5" t="s">
        <v>1901</v>
      </c>
      <c r="H1021" s="4" t="s">
        <v>1902</v>
      </c>
      <c r="I1021" s="5">
        <v>7350</v>
      </c>
      <c r="J1021" s="24">
        <f t="shared" si="117"/>
        <v>8085</v>
      </c>
      <c r="K1021" s="24">
        <f t="shared" si="118"/>
        <v>8820</v>
      </c>
      <c r="L1021" s="24">
        <f t="shared" si="119"/>
        <v>9555</v>
      </c>
      <c r="M1021" s="24">
        <f t="shared" si="120"/>
        <v>10290</v>
      </c>
      <c r="N1021" s="24">
        <f t="shared" si="121"/>
        <v>10657</v>
      </c>
      <c r="O1021" s="6" t="s">
        <v>1903</v>
      </c>
      <c r="P1021" s="6" t="s">
        <v>1288</v>
      </c>
      <c r="Q1021" s="6" t="s">
        <v>33</v>
      </c>
      <c r="R1021" s="44"/>
      <c r="S1021" s="25"/>
      <c r="T1021" s="25" t="str">
        <f t="shared" si="122"/>
        <v/>
      </c>
      <c r="U1021" s="25"/>
      <c r="V1021" s="78"/>
      <c r="W1021" s="25"/>
      <c r="X1021" s="65" t="s">
        <v>8048</v>
      </c>
      <c r="Z1021" s="3" t="s">
        <v>8292</v>
      </c>
      <c r="AA1021" s="3" t="s">
        <v>8292</v>
      </c>
    </row>
    <row r="1022" spans="1:27" ht="195" x14ac:dyDescent="0.2">
      <c r="A1022" s="24">
        <v>1020</v>
      </c>
      <c r="B1022" s="4" t="s">
        <v>1281</v>
      </c>
      <c r="C1022" s="5" t="s">
        <v>1282</v>
      </c>
      <c r="D1022" s="4" t="s">
        <v>1281</v>
      </c>
      <c r="E1022" s="5" t="s">
        <v>1575</v>
      </c>
      <c r="F1022" s="4" t="s">
        <v>1576</v>
      </c>
      <c r="G1022" s="5" t="s">
        <v>1577</v>
      </c>
      <c r="H1022" s="4" t="s">
        <v>1578</v>
      </c>
      <c r="I1022" s="5">
        <v>14070</v>
      </c>
      <c r="J1022" s="24">
        <f t="shared" si="117"/>
        <v>15477</v>
      </c>
      <c r="K1022" s="24">
        <f t="shared" si="118"/>
        <v>16884</v>
      </c>
      <c r="L1022" s="24">
        <f t="shared" si="119"/>
        <v>18291</v>
      </c>
      <c r="M1022" s="24">
        <f t="shared" si="120"/>
        <v>19698</v>
      </c>
      <c r="N1022" s="24">
        <f t="shared" si="121"/>
        <v>20401</v>
      </c>
      <c r="O1022" s="6" t="s">
        <v>1579</v>
      </c>
      <c r="P1022" s="6" t="s">
        <v>1288</v>
      </c>
      <c r="Q1022" s="6" t="s">
        <v>33</v>
      </c>
      <c r="R1022" s="44"/>
      <c r="S1022" s="25"/>
      <c r="T1022" s="25" t="str">
        <f t="shared" si="122"/>
        <v/>
      </c>
      <c r="U1022" s="25"/>
      <c r="V1022" s="78"/>
      <c r="W1022" s="25"/>
    </row>
    <row r="1023" spans="1:27" ht="195" x14ac:dyDescent="0.2">
      <c r="A1023" s="24">
        <v>1021</v>
      </c>
      <c r="B1023" s="4" t="s">
        <v>1281</v>
      </c>
      <c r="C1023" s="5" t="s">
        <v>1282</v>
      </c>
      <c r="D1023" s="4" t="s">
        <v>1281</v>
      </c>
      <c r="E1023" s="5" t="s">
        <v>1575</v>
      </c>
      <c r="F1023" s="4" t="s">
        <v>1576</v>
      </c>
      <c r="G1023" s="5" t="s">
        <v>1582</v>
      </c>
      <c r="H1023" s="4" t="s">
        <v>1583</v>
      </c>
      <c r="I1023" s="5">
        <v>11760</v>
      </c>
      <c r="J1023" s="24">
        <f t="shared" si="117"/>
        <v>12936</v>
      </c>
      <c r="K1023" s="24">
        <f t="shared" si="118"/>
        <v>14112</v>
      </c>
      <c r="L1023" s="24">
        <f t="shared" si="119"/>
        <v>15288</v>
      </c>
      <c r="M1023" s="24">
        <f t="shared" si="120"/>
        <v>16464</v>
      </c>
      <c r="N1023" s="24">
        <f t="shared" si="121"/>
        <v>17052</v>
      </c>
      <c r="O1023" s="6" t="s">
        <v>1579</v>
      </c>
      <c r="P1023" s="6" t="s">
        <v>1288</v>
      </c>
      <c r="Q1023" s="6" t="s">
        <v>33</v>
      </c>
      <c r="R1023" s="44"/>
      <c r="S1023" s="25"/>
      <c r="T1023" s="25" t="str">
        <f t="shared" si="122"/>
        <v/>
      </c>
      <c r="U1023" s="25"/>
      <c r="V1023" s="78"/>
      <c r="W1023" s="25"/>
    </row>
    <row r="1024" spans="1:27" ht="195" x14ac:dyDescent="0.2">
      <c r="A1024" s="24">
        <v>1022</v>
      </c>
      <c r="B1024" s="4" t="s">
        <v>1281</v>
      </c>
      <c r="C1024" s="5" t="s">
        <v>1282</v>
      </c>
      <c r="D1024" s="4" t="s">
        <v>1281</v>
      </c>
      <c r="E1024" s="5" t="s">
        <v>1575</v>
      </c>
      <c r="F1024" s="4" t="s">
        <v>1576</v>
      </c>
      <c r="G1024" s="5" t="s">
        <v>1580</v>
      </c>
      <c r="H1024" s="4" t="s">
        <v>1581</v>
      </c>
      <c r="I1024" s="5">
        <v>10920</v>
      </c>
      <c r="J1024" s="24">
        <f t="shared" si="117"/>
        <v>12012</v>
      </c>
      <c r="K1024" s="24">
        <f t="shared" si="118"/>
        <v>13104</v>
      </c>
      <c r="L1024" s="24">
        <f t="shared" si="119"/>
        <v>14196</v>
      </c>
      <c r="M1024" s="24">
        <f t="shared" si="120"/>
        <v>15288</v>
      </c>
      <c r="N1024" s="24">
        <f t="shared" si="121"/>
        <v>15834</v>
      </c>
      <c r="O1024" s="6" t="s">
        <v>1579</v>
      </c>
      <c r="P1024" s="6" t="s">
        <v>1288</v>
      </c>
      <c r="Q1024" s="6" t="s">
        <v>33</v>
      </c>
      <c r="R1024" s="44"/>
      <c r="S1024" s="25"/>
      <c r="T1024" s="25" t="str">
        <f t="shared" si="122"/>
        <v/>
      </c>
      <c r="U1024" s="25"/>
      <c r="V1024" s="78"/>
      <c r="W1024" s="25"/>
    </row>
    <row r="1025" spans="1:23" ht="195" x14ac:dyDescent="0.2">
      <c r="A1025" s="24">
        <v>1023</v>
      </c>
      <c r="B1025" s="4" t="s">
        <v>1281</v>
      </c>
      <c r="C1025" s="5" t="s">
        <v>1282</v>
      </c>
      <c r="D1025" s="4" t="s">
        <v>1281</v>
      </c>
      <c r="E1025" s="5" t="s">
        <v>1326</v>
      </c>
      <c r="F1025" s="4" t="s">
        <v>1327</v>
      </c>
      <c r="G1025" s="5" t="s">
        <v>1328</v>
      </c>
      <c r="H1025" s="4" t="s">
        <v>1329</v>
      </c>
      <c r="I1025" s="5">
        <v>4100</v>
      </c>
      <c r="J1025" s="24">
        <f t="shared" si="117"/>
        <v>4510</v>
      </c>
      <c r="K1025" s="24">
        <f t="shared" si="118"/>
        <v>4920</v>
      </c>
      <c r="L1025" s="24">
        <f t="shared" si="119"/>
        <v>5330</v>
      </c>
      <c r="M1025" s="24">
        <f t="shared" si="120"/>
        <v>5740</v>
      </c>
      <c r="N1025" s="24">
        <f t="shared" si="121"/>
        <v>5945</v>
      </c>
      <c r="O1025" s="6" t="s">
        <v>1330</v>
      </c>
      <c r="P1025" s="6" t="s">
        <v>1288</v>
      </c>
      <c r="Q1025" s="6" t="s">
        <v>33</v>
      </c>
      <c r="R1025" s="44"/>
      <c r="S1025" s="25"/>
      <c r="T1025" s="25" t="str">
        <f t="shared" si="122"/>
        <v/>
      </c>
      <c r="U1025" s="25"/>
      <c r="V1025" s="78"/>
      <c r="W1025" s="25"/>
    </row>
    <row r="1026" spans="1:23" ht="195" x14ac:dyDescent="0.2">
      <c r="A1026" s="24">
        <v>1024</v>
      </c>
      <c r="B1026" s="4" t="s">
        <v>1281</v>
      </c>
      <c r="C1026" s="5" t="s">
        <v>1282</v>
      </c>
      <c r="D1026" s="4" t="s">
        <v>1281</v>
      </c>
      <c r="E1026" s="5" t="s">
        <v>1446</v>
      </c>
      <c r="F1026" s="4" t="s">
        <v>1447</v>
      </c>
      <c r="G1026" s="5" t="s">
        <v>1448</v>
      </c>
      <c r="H1026" s="4" t="s">
        <v>1449</v>
      </c>
      <c r="I1026" s="5">
        <v>8295</v>
      </c>
      <c r="J1026" s="24">
        <f t="shared" si="117"/>
        <v>9124</v>
      </c>
      <c r="K1026" s="24">
        <f t="shared" si="118"/>
        <v>9954</v>
      </c>
      <c r="L1026" s="24">
        <f t="shared" si="119"/>
        <v>10783</v>
      </c>
      <c r="M1026" s="24">
        <f t="shared" si="120"/>
        <v>11613</v>
      </c>
      <c r="N1026" s="24">
        <f t="shared" si="121"/>
        <v>12027</v>
      </c>
      <c r="O1026" s="6" t="s">
        <v>1450</v>
      </c>
      <c r="P1026" s="6" t="s">
        <v>1288</v>
      </c>
      <c r="Q1026" s="6" t="s">
        <v>33</v>
      </c>
      <c r="R1026" s="44"/>
      <c r="S1026" s="25"/>
      <c r="T1026" s="25" t="str">
        <f t="shared" si="122"/>
        <v/>
      </c>
      <c r="U1026" s="25"/>
      <c r="V1026" s="78"/>
      <c r="W1026" s="25"/>
    </row>
    <row r="1027" spans="1:23" ht="240" x14ac:dyDescent="0.2">
      <c r="A1027" s="24">
        <v>1025</v>
      </c>
      <c r="B1027" s="4" t="s">
        <v>1281</v>
      </c>
      <c r="C1027" s="5" t="s">
        <v>1282</v>
      </c>
      <c r="D1027" s="4" t="s">
        <v>1281</v>
      </c>
      <c r="E1027" s="5" t="s">
        <v>1446</v>
      </c>
      <c r="F1027" s="4" t="s">
        <v>1447</v>
      </c>
      <c r="G1027" s="5" t="s">
        <v>1454</v>
      </c>
      <c r="H1027" s="4" t="s">
        <v>1455</v>
      </c>
      <c r="I1027" s="5">
        <v>5775</v>
      </c>
      <c r="J1027" s="24">
        <f t="shared" si="117"/>
        <v>6352</v>
      </c>
      <c r="K1027" s="24">
        <f t="shared" si="118"/>
        <v>6930</v>
      </c>
      <c r="L1027" s="24">
        <f t="shared" si="119"/>
        <v>7507</v>
      </c>
      <c r="M1027" s="24">
        <f t="shared" si="120"/>
        <v>8085</v>
      </c>
      <c r="N1027" s="24">
        <f t="shared" si="121"/>
        <v>8373</v>
      </c>
      <c r="O1027" s="6" t="s">
        <v>8487</v>
      </c>
      <c r="P1027" s="6" t="s">
        <v>8481</v>
      </c>
      <c r="Q1027" s="6" t="s">
        <v>33</v>
      </c>
      <c r="R1027" s="44"/>
      <c r="S1027" s="25"/>
      <c r="T1027" s="25" t="str">
        <f t="shared" si="122"/>
        <v/>
      </c>
      <c r="U1027" s="25"/>
      <c r="V1027" s="78"/>
      <c r="W1027" s="25"/>
    </row>
    <row r="1028" spans="1:23" ht="195" x14ac:dyDescent="0.2">
      <c r="A1028" s="24">
        <v>1026</v>
      </c>
      <c r="B1028" s="4" t="s">
        <v>1281</v>
      </c>
      <c r="C1028" s="5" t="s">
        <v>1282</v>
      </c>
      <c r="D1028" s="4" t="s">
        <v>1281</v>
      </c>
      <c r="E1028" s="5" t="s">
        <v>1446</v>
      </c>
      <c r="F1028" s="4" t="s">
        <v>1447</v>
      </c>
      <c r="G1028" s="5" t="s">
        <v>1451</v>
      </c>
      <c r="H1028" s="4" t="s">
        <v>1452</v>
      </c>
      <c r="I1028" s="5">
        <v>5775</v>
      </c>
      <c r="J1028" s="24">
        <f t="shared" si="117"/>
        <v>6352</v>
      </c>
      <c r="K1028" s="24">
        <f t="shared" si="118"/>
        <v>6930</v>
      </c>
      <c r="L1028" s="24">
        <f t="shared" si="119"/>
        <v>7507</v>
      </c>
      <c r="M1028" s="24">
        <f t="shared" si="120"/>
        <v>8085</v>
      </c>
      <c r="N1028" s="24">
        <f t="shared" si="121"/>
        <v>8373</v>
      </c>
      <c r="O1028" s="6" t="s">
        <v>1453</v>
      </c>
      <c r="P1028" s="6" t="s">
        <v>1288</v>
      </c>
      <c r="Q1028" s="6" t="s">
        <v>33</v>
      </c>
      <c r="R1028" s="44"/>
      <c r="S1028" s="25"/>
      <c r="T1028" s="25" t="str">
        <f t="shared" si="122"/>
        <v/>
      </c>
      <c r="U1028" s="25"/>
      <c r="V1028" s="78"/>
      <c r="W1028" s="25"/>
    </row>
    <row r="1029" spans="1:23" ht="195" x14ac:dyDescent="0.2">
      <c r="A1029" s="24">
        <v>1027</v>
      </c>
      <c r="B1029" s="4" t="s">
        <v>1281</v>
      </c>
      <c r="C1029" s="5" t="s">
        <v>1282</v>
      </c>
      <c r="D1029" s="4" t="s">
        <v>1281</v>
      </c>
      <c r="E1029" s="5" t="s">
        <v>1795</v>
      </c>
      <c r="F1029" s="4" t="s">
        <v>1796</v>
      </c>
      <c r="G1029" s="5" t="s">
        <v>1801</v>
      </c>
      <c r="H1029" s="4" t="s">
        <v>1802</v>
      </c>
      <c r="I1029" s="5">
        <v>16905</v>
      </c>
      <c r="J1029" s="24">
        <f t="shared" ref="J1029:J1092" si="123">ROUNDDOWN(I1029*1.1,0)</f>
        <v>18595</v>
      </c>
      <c r="K1029" s="24">
        <f t="shared" ref="K1029:K1092" si="124">ROUNDDOWN(20%*I1029+I1029,0)</f>
        <v>20286</v>
      </c>
      <c r="L1029" s="24">
        <f t="shared" ref="L1029:L1092" si="125">ROUNDDOWN(30%*I1029+I1029,0)</f>
        <v>21976</v>
      </c>
      <c r="M1029" s="24">
        <f t="shared" ref="M1029:M1092" si="126">ROUNDDOWN((I1029*1.4),0)</f>
        <v>23667</v>
      </c>
      <c r="N1029" s="24">
        <f t="shared" ref="N1029:N1092" si="127">ROUNDDOWN(I1029*(1+45%),0)</f>
        <v>24512</v>
      </c>
      <c r="O1029" s="6" t="s">
        <v>1803</v>
      </c>
      <c r="P1029" s="6" t="s">
        <v>1288</v>
      </c>
      <c r="Q1029" s="6" t="s">
        <v>33</v>
      </c>
      <c r="R1029" s="44"/>
      <c r="S1029" s="25"/>
      <c r="T1029" s="25" t="str">
        <f t="shared" si="122"/>
        <v/>
      </c>
      <c r="U1029" s="25"/>
      <c r="V1029" s="78"/>
      <c r="W1029" s="25"/>
    </row>
    <row r="1030" spans="1:23" ht="195" x14ac:dyDescent="0.2">
      <c r="A1030" s="24">
        <v>1028</v>
      </c>
      <c r="B1030" s="4" t="s">
        <v>1281</v>
      </c>
      <c r="C1030" s="5" t="s">
        <v>1282</v>
      </c>
      <c r="D1030" s="4" t="s">
        <v>1281</v>
      </c>
      <c r="E1030" s="5" t="s">
        <v>1795</v>
      </c>
      <c r="F1030" s="4" t="s">
        <v>1796</v>
      </c>
      <c r="G1030" s="5" t="s">
        <v>1804</v>
      </c>
      <c r="H1030" s="4" t="s">
        <v>1805</v>
      </c>
      <c r="I1030" s="5">
        <v>15435</v>
      </c>
      <c r="J1030" s="24">
        <f t="shared" si="123"/>
        <v>16978</v>
      </c>
      <c r="K1030" s="24">
        <f t="shared" si="124"/>
        <v>18522</v>
      </c>
      <c r="L1030" s="24">
        <f t="shared" si="125"/>
        <v>20065</v>
      </c>
      <c r="M1030" s="24">
        <f t="shared" si="126"/>
        <v>21609</v>
      </c>
      <c r="N1030" s="24">
        <f t="shared" si="127"/>
        <v>22380</v>
      </c>
      <c r="O1030" s="6" t="s">
        <v>1792</v>
      </c>
      <c r="P1030" s="6" t="s">
        <v>1288</v>
      </c>
      <c r="Q1030" s="6" t="s">
        <v>33</v>
      </c>
      <c r="R1030" s="44"/>
      <c r="S1030" s="25"/>
      <c r="T1030" s="25" t="str">
        <f t="shared" si="122"/>
        <v/>
      </c>
      <c r="U1030" s="25"/>
      <c r="V1030" s="78"/>
      <c r="W1030" s="25"/>
    </row>
    <row r="1031" spans="1:23" ht="195" x14ac:dyDescent="0.2">
      <c r="A1031" s="24">
        <v>1029</v>
      </c>
      <c r="B1031" s="4" t="s">
        <v>1281</v>
      </c>
      <c r="C1031" s="5" t="s">
        <v>1282</v>
      </c>
      <c r="D1031" s="4" t="s">
        <v>1281</v>
      </c>
      <c r="E1031" s="5" t="s">
        <v>1795</v>
      </c>
      <c r="F1031" s="4" t="s">
        <v>1796</v>
      </c>
      <c r="G1031" s="5" t="s">
        <v>1808</v>
      </c>
      <c r="H1031" s="4" t="s">
        <v>1809</v>
      </c>
      <c r="I1031" s="5">
        <v>20580</v>
      </c>
      <c r="J1031" s="24">
        <f t="shared" si="123"/>
        <v>22638</v>
      </c>
      <c r="K1031" s="24">
        <f t="shared" si="124"/>
        <v>24696</v>
      </c>
      <c r="L1031" s="24">
        <f t="shared" si="125"/>
        <v>26754</v>
      </c>
      <c r="M1031" s="24">
        <f t="shared" si="126"/>
        <v>28812</v>
      </c>
      <c r="N1031" s="24">
        <f t="shared" si="127"/>
        <v>29841</v>
      </c>
      <c r="O1031" s="6" t="s">
        <v>1792</v>
      </c>
      <c r="P1031" s="6" t="s">
        <v>1288</v>
      </c>
      <c r="Q1031" s="6" t="s">
        <v>33</v>
      </c>
      <c r="R1031" s="44"/>
      <c r="S1031" s="25"/>
      <c r="T1031" s="25" t="str">
        <f t="shared" si="122"/>
        <v/>
      </c>
      <c r="U1031" s="25"/>
      <c r="V1031" s="78"/>
      <c r="W1031" s="25"/>
    </row>
    <row r="1032" spans="1:23" ht="195" x14ac:dyDescent="0.2">
      <c r="A1032" s="24">
        <v>1030</v>
      </c>
      <c r="B1032" s="4" t="s">
        <v>1281</v>
      </c>
      <c r="C1032" s="5" t="s">
        <v>1282</v>
      </c>
      <c r="D1032" s="4" t="s">
        <v>1281</v>
      </c>
      <c r="E1032" s="5" t="s">
        <v>1795</v>
      </c>
      <c r="F1032" s="4" t="s">
        <v>1796</v>
      </c>
      <c r="G1032" s="5" t="s">
        <v>1806</v>
      </c>
      <c r="H1032" s="4" t="s">
        <v>1807</v>
      </c>
      <c r="I1032" s="5">
        <v>14595</v>
      </c>
      <c r="J1032" s="24">
        <f t="shared" si="123"/>
        <v>16054</v>
      </c>
      <c r="K1032" s="24">
        <f t="shared" si="124"/>
        <v>17514</v>
      </c>
      <c r="L1032" s="24">
        <f t="shared" si="125"/>
        <v>18973</v>
      </c>
      <c r="M1032" s="24">
        <f t="shared" si="126"/>
        <v>20433</v>
      </c>
      <c r="N1032" s="24">
        <f t="shared" si="127"/>
        <v>21162</v>
      </c>
      <c r="O1032" s="6" t="s">
        <v>1792</v>
      </c>
      <c r="P1032" s="6" t="s">
        <v>1288</v>
      </c>
      <c r="Q1032" s="6" t="s">
        <v>33</v>
      </c>
      <c r="R1032" s="44"/>
      <c r="S1032" s="25"/>
      <c r="T1032" s="25" t="str">
        <f t="shared" si="122"/>
        <v/>
      </c>
      <c r="U1032" s="25"/>
      <c r="V1032" s="78"/>
      <c r="W1032" s="25"/>
    </row>
    <row r="1033" spans="1:23" ht="195" x14ac:dyDescent="0.2">
      <c r="A1033" s="24">
        <v>1031</v>
      </c>
      <c r="B1033" s="4" t="s">
        <v>1281</v>
      </c>
      <c r="C1033" s="5" t="s">
        <v>1282</v>
      </c>
      <c r="D1033" s="4" t="s">
        <v>1281</v>
      </c>
      <c r="E1033" s="5" t="s">
        <v>1795</v>
      </c>
      <c r="F1033" s="4" t="s">
        <v>1796</v>
      </c>
      <c r="G1033" s="5" t="s">
        <v>1810</v>
      </c>
      <c r="H1033" s="4" t="s">
        <v>1811</v>
      </c>
      <c r="I1033" s="5">
        <v>17325</v>
      </c>
      <c r="J1033" s="24">
        <f t="shared" si="123"/>
        <v>19057</v>
      </c>
      <c r="K1033" s="24">
        <f t="shared" si="124"/>
        <v>20790</v>
      </c>
      <c r="L1033" s="24">
        <f t="shared" si="125"/>
        <v>22522</v>
      </c>
      <c r="M1033" s="24">
        <f t="shared" si="126"/>
        <v>24255</v>
      </c>
      <c r="N1033" s="24">
        <f t="shared" si="127"/>
        <v>25121</v>
      </c>
      <c r="O1033" s="6" t="s">
        <v>1792</v>
      </c>
      <c r="P1033" s="6" t="s">
        <v>1288</v>
      </c>
      <c r="Q1033" s="6" t="s">
        <v>33</v>
      </c>
      <c r="R1033" s="44"/>
      <c r="S1033" s="25"/>
      <c r="T1033" s="25" t="str">
        <f t="shared" si="122"/>
        <v/>
      </c>
      <c r="U1033" s="25"/>
      <c r="V1033" s="78"/>
      <c r="W1033" s="25"/>
    </row>
    <row r="1034" spans="1:23" ht="195" x14ac:dyDescent="0.2">
      <c r="A1034" s="24">
        <v>1032</v>
      </c>
      <c r="B1034" s="4" t="s">
        <v>1281</v>
      </c>
      <c r="C1034" s="5" t="s">
        <v>1282</v>
      </c>
      <c r="D1034" s="4" t="s">
        <v>1281</v>
      </c>
      <c r="E1034" s="5" t="s">
        <v>1795</v>
      </c>
      <c r="F1034" s="4" t="s">
        <v>1796</v>
      </c>
      <c r="G1034" s="5" t="s">
        <v>1797</v>
      </c>
      <c r="H1034" s="4" t="s">
        <v>1798</v>
      </c>
      <c r="I1034" s="5">
        <v>4725</v>
      </c>
      <c r="J1034" s="24">
        <f t="shared" si="123"/>
        <v>5197</v>
      </c>
      <c r="K1034" s="24">
        <f t="shared" si="124"/>
        <v>5670</v>
      </c>
      <c r="L1034" s="24">
        <f t="shared" si="125"/>
        <v>6142</v>
      </c>
      <c r="M1034" s="24">
        <f t="shared" si="126"/>
        <v>6615</v>
      </c>
      <c r="N1034" s="24">
        <f t="shared" si="127"/>
        <v>6851</v>
      </c>
      <c r="O1034" s="6" t="s">
        <v>1792</v>
      </c>
      <c r="P1034" s="6" t="s">
        <v>1288</v>
      </c>
      <c r="Q1034" s="6" t="s">
        <v>33</v>
      </c>
      <c r="R1034" s="44"/>
      <c r="S1034" s="25"/>
      <c r="T1034" s="25" t="str">
        <f t="shared" si="122"/>
        <v/>
      </c>
      <c r="U1034" s="25"/>
      <c r="V1034" s="78"/>
      <c r="W1034" s="25"/>
    </row>
    <row r="1035" spans="1:23" ht="195" x14ac:dyDescent="0.2">
      <c r="A1035" s="24">
        <v>1033</v>
      </c>
      <c r="B1035" s="4" t="s">
        <v>1281</v>
      </c>
      <c r="C1035" s="5" t="s">
        <v>1282</v>
      </c>
      <c r="D1035" s="4" t="s">
        <v>1281</v>
      </c>
      <c r="E1035" s="5" t="s">
        <v>1795</v>
      </c>
      <c r="F1035" s="4" t="s">
        <v>1796</v>
      </c>
      <c r="G1035" s="5" t="s">
        <v>1799</v>
      </c>
      <c r="H1035" s="4" t="s">
        <v>1800</v>
      </c>
      <c r="I1035" s="5">
        <v>4830</v>
      </c>
      <c r="J1035" s="24">
        <f t="shared" si="123"/>
        <v>5313</v>
      </c>
      <c r="K1035" s="24">
        <f t="shared" si="124"/>
        <v>5796</v>
      </c>
      <c r="L1035" s="24">
        <f t="shared" si="125"/>
        <v>6279</v>
      </c>
      <c r="M1035" s="24">
        <f t="shared" si="126"/>
        <v>6762</v>
      </c>
      <c r="N1035" s="24">
        <f t="shared" si="127"/>
        <v>7003</v>
      </c>
      <c r="O1035" s="6" t="s">
        <v>1792</v>
      </c>
      <c r="P1035" s="6" t="s">
        <v>1288</v>
      </c>
      <c r="Q1035" s="6" t="s">
        <v>33</v>
      </c>
      <c r="R1035" s="44"/>
      <c r="S1035" s="25"/>
      <c r="T1035" s="25" t="str">
        <f t="shared" si="122"/>
        <v/>
      </c>
      <c r="U1035" s="25"/>
      <c r="V1035" s="78"/>
      <c r="W1035" s="25"/>
    </row>
    <row r="1036" spans="1:23" ht="195" x14ac:dyDescent="0.2">
      <c r="A1036" s="24">
        <v>1034</v>
      </c>
      <c r="B1036" s="4" t="s">
        <v>1281</v>
      </c>
      <c r="C1036" s="5" t="s">
        <v>1282</v>
      </c>
      <c r="D1036" s="4" t="s">
        <v>1281</v>
      </c>
      <c r="E1036" s="5" t="s">
        <v>1788</v>
      </c>
      <c r="F1036" s="4" t="s">
        <v>1789</v>
      </c>
      <c r="G1036" s="5" t="s">
        <v>1790</v>
      </c>
      <c r="H1036" s="4" t="s">
        <v>1791</v>
      </c>
      <c r="I1036" s="5">
        <v>6090</v>
      </c>
      <c r="J1036" s="24">
        <f t="shared" si="123"/>
        <v>6699</v>
      </c>
      <c r="K1036" s="24">
        <f t="shared" si="124"/>
        <v>7308</v>
      </c>
      <c r="L1036" s="24">
        <f t="shared" si="125"/>
        <v>7917</v>
      </c>
      <c r="M1036" s="24">
        <f t="shared" si="126"/>
        <v>8526</v>
      </c>
      <c r="N1036" s="24">
        <f t="shared" si="127"/>
        <v>8830</v>
      </c>
      <c r="O1036" s="6" t="s">
        <v>1792</v>
      </c>
      <c r="P1036" s="6" t="s">
        <v>1288</v>
      </c>
      <c r="Q1036" s="6" t="s">
        <v>33</v>
      </c>
      <c r="R1036" s="44"/>
      <c r="S1036" s="25"/>
      <c r="T1036" s="25" t="str">
        <f t="shared" si="122"/>
        <v/>
      </c>
      <c r="U1036" s="25"/>
      <c r="V1036" s="78"/>
      <c r="W1036" s="25"/>
    </row>
    <row r="1037" spans="1:23" ht="195" x14ac:dyDescent="0.2">
      <c r="A1037" s="24">
        <v>1035</v>
      </c>
      <c r="B1037" s="4" t="s">
        <v>1281</v>
      </c>
      <c r="C1037" s="5" t="s">
        <v>1282</v>
      </c>
      <c r="D1037" s="4" t="s">
        <v>1281</v>
      </c>
      <c r="E1037" s="5" t="s">
        <v>1788</v>
      </c>
      <c r="F1037" s="4" t="s">
        <v>1789</v>
      </c>
      <c r="G1037" s="5" t="s">
        <v>1793</v>
      </c>
      <c r="H1037" s="4" t="s">
        <v>1794</v>
      </c>
      <c r="I1037" s="5">
        <v>8295</v>
      </c>
      <c r="J1037" s="24">
        <f t="shared" si="123"/>
        <v>9124</v>
      </c>
      <c r="K1037" s="24">
        <f t="shared" si="124"/>
        <v>9954</v>
      </c>
      <c r="L1037" s="24">
        <f t="shared" si="125"/>
        <v>10783</v>
      </c>
      <c r="M1037" s="24">
        <f t="shared" si="126"/>
        <v>11613</v>
      </c>
      <c r="N1037" s="24">
        <f t="shared" si="127"/>
        <v>12027</v>
      </c>
      <c r="O1037" s="6" t="s">
        <v>1792</v>
      </c>
      <c r="P1037" s="6" t="s">
        <v>1288</v>
      </c>
      <c r="Q1037" s="6" t="s">
        <v>33</v>
      </c>
      <c r="R1037" s="44"/>
      <c r="S1037" s="25"/>
      <c r="T1037" s="25" t="str">
        <f t="shared" si="122"/>
        <v/>
      </c>
      <c r="U1037" s="25"/>
      <c r="V1037" s="78"/>
      <c r="W1037" s="25"/>
    </row>
    <row r="1038" spans="1:23" ht="195" x14ac:dyDescent="0.2">
      <c r="A1038" s="24">
        <v>1036</v>
      </c>
      <c r="B1038" s="4" t="s">
        <v>1281</v>
      </c>
      <c r="C1038" s="5" t="s">
        <v>1282</v>
      </c>
      <c r="D1038" s="4" t="s">
        <v>1281</v>
      </c>
      <c r="E1038" s="5" t="s">
        <v>1819</v>
      </c>
      <c r="F1038" s="4" t="s">
        <v>1820</v>
      </c>
      <c r="G1038" s="5" t="s">
        <v>1821</v>
      </c>
      <c r="H1038" s="4" t="s">
        <v>1822</v>
      </c>
      <c r="I1038" s="5">
        <v>2625</v>
      </c>
      <c r="J1038" s="24">
        <f t="shared" si="123"/>
        <v>2887</v>
      </c>
      <c r="K1038" s="24">
        <f t="shared" si="124"/>
        <v>3150</v>
      </c>
      <c r="L1038" s="24">
        <f t="shared" si="125"/>
        <v>3412</v>
      </c>
      <c r="M1038" s="24">
        <f t="shared" si="126"/>
        <v>3675</v>
      </c>
      <c r="N1038" s="24">
        <f t="shared" si="127"/>
        <v>3806</v>
      </c>
      <c r="O1038" s="6" t="s">
        <v>1823</v>
      </c>
      <c r="P1038" s="6" t="s">
        <v>1288</v>
      </c>
      <c r="Q1038" s="6" t="s">
        <v>33</v>
      </c>
      <c r="R1038" s="44"/>
      <c r="S1038" s="25"/>
      <c r="T1038" s="25" t="str">
        <f t="shared" si="122"/>
        <v/>
      </c>
      <c r="U1038" s="25"/>
      <c r="V1038" s="78"/>
      <c r="W1038" s="25"/>
    </row>
    <row r="1039" spans="1:23" ht="195" x14ac:dyDescent="0.2">
      <c r="A1039" s="24">
        <v>1037</v>
      </c>
      <c r="B1039" s="4" t="s">
        <v>1281</v>
      </c>
      <c r="C1039" s="5" t="s">
        <v>1282</v>
      </c>
      <c r="D1039" s="4" t="s">
        <v>1281</v>
      </c>
      <c r="E1039" s="5" t="s">
        <v>1907</v>
      </c>
      <c r="F1039" s="4" t="s">
        <v>1908</v>
      </c>
      <c r="G1039" s="5" t="s">
        <v>1915</v>
      </c>
      <c r="H1039" s="4" t="s">
        <v>1916</v>
      </c>
      <c r="I1039" s="5">
        <v>2415</v>
      </c>
      <c r="J1039" s="24">
        <f t="shared" si="123"/>
        <v>2656</v>
      </c>
      <c r="K1039" s="24">
        <f t="shared" si="124"/>
        <v>2898</v>
      </c>
      <c r="L1039" s="24">
        <f t="shared" si="125"/>
        <v>3139</v>
      </c>
      <c r="M1039" s="24">
        <f t="shared" si="126"/>
        <v>3381</v>
      </c>
      <c r="N1039" s="24">
        <f t="shared" si="127"/>
        <v>3501</v>
      </c>
      <c r="O1039" s="6" t="s">
        <v>1917</v>
      </c>
      <c r="P1039" s="6" t="s">
        <v>1288</v>
      </c>
      <c r="Q1039" s="6" t="s">
        <v>33</v>
      </c>
      <c r="R1039" s="44"/>
      <c r="S1039" s="25"/>
      <c r="T1039" s="25" t="str">
        <f t="shared" si="122"/>
        <v/>
      </c>
      <c r="U1039" s="25"/>
      <c r="V1039" s="78"/>
      <c r="W1039" s="25"/>
    </row>
    <row r="1040" spans="1:23" ht="195" x14ac:dyDescent="0.2">
      <c r="A1040" s="24">
        <v>1038</v>
      </c>
      <c r="B1040" s="4" t="s">
        <v>1281</v>
      </c>
      <c r="C1040" s="5" t="s">
        <v>1282</v>
      </c>
      <c r="D1040" s="4" t="s">
        <v>1281</v>
      </c>
      <c r="E1040" s="5" t="s">
        <v>1907</v>
      </c>
      <c r="F1040" s="4" t="s">
        <v>1908</v>
      </c>
      <c r="G1040" s="5" t="s">
        <v>1909</v>
      </c>
      <c r="H1040" s="4" t="s">
        <v>1910</v>
      </c>
      <c r="I1040" s="5">
        <v>9975</v>
      </c>
      <c r="J1040" s="24">
        <f t="shared" si="123"/>
        <v>10972</v>
      </c>
      <c r="K1040" s="24">
        <f t="shared" si="124"/>
        <v>11970</v>
      </c>
      <c r="L1040" s="24">
        <f t="shared" si="125"/>
        <v>12967</v>
      </c>
      <c r="M1040" s="24">
        <f t="shared" si="126"/>
        <v>13965</v>
      </c>
      <c r="N1040" s="24">
        <f t="shared" si="127"/>
        <v>14463</v>
      </c>
      <c r="O1040" s="6" t="s">
        <v>1911</v>
      </c>
      <c r="P1040" s="6" t="s">
        <v>1288</v>
      </c>
      <c r="Q1040" s="6" t="s">
        <v>33</v>
      </c>
      <c r="R1040" s="44"/>
      <c r="S1040" s="25"/>
      <c r="T1040" s="25" t="str">
        <f t="shared" si="122"/>
        <v/>
      </c>
      <c r="U1040" s="25"/>
      <c r="V1040" s="78"/>
      <c r="W1040" s="25"/>
    </row>
    <row r="1041" spans="1:27" ht="195" x14ac:dyDescent="0.2">
      <c r="A1041" s="24">
        <v>1039</v>
      </c>
      <c r="B1041" s="4" t="s">
        <v>1281</v>
      </c>
      <c r="C1041" s="5" t="s">
        <v>1282</v>
      </c>
      <c r="D1041" s="4" t="s">
        <v>1281</v>
      </c>
      <c r="E1041" s="5" t="s">
        <v>1907</v>
      </c>
      <c r="F1041" s="4" t="s">
        <v>1908</v>
      </c>
      <c r="G1041" s="5" t="s">
        <v>1912</v>
      </c>
      <c r="H1041" s="4" t="s">
        <v>1913</v>
      </c>
      <c r="I1041" s="5">
        <v>8820</v>
      </c>
      <c r="J1041" s="24">
        <f t="shared" si="123"/>
        <v>9702</v>
      </c>
      <c r="K1041" s="24">
        <f t="shared" si="124"/>
        <v>10584</v>
      </c>
      <c r="L1041" s="24">
        <f t="shared" si="125"/>
        <v>11466</v>
      </c>
      <c r="M1041" s="24">
        <f t="shared" si="126"/>
        <v>12348</v>
      </c>
      <c r="N1041" s="24">
        <f t="shared" si="127"/>
        <v>12789</v>
      </c>
      <c r="O1041" s="6" t="s">
        <v>1914</v>
      </c>
      <c r="P1041" s="6" t="s">
        <v>1288</v>
      </c>
      <c r="Q1041" s="6" t="s">
        <v>33</v>
      </c>
      <c r="R1041" s="44"/>
      <c r="S1041" s="25"/>
      <c r="T1041" s="25" t="str">
        <f t="shared" ref="T1041:T1104" si="128">IF(I1041&gt;65000,"YES","")</f>
        <v/>
      </c>
      <c r="U1041" s="25"/>
      <c r="V1041" s="78"/>
      <c r="W1041" s="25"/>
    </row>
    <row r="1042" spans="1:27" ht="195" x14ac:dyDescent="0.2">
      <c r="A1042" s="24">
        <v>1040</v>
      </c>
      <c r="B1042" s="4" t="s">
        <v>1281</v>
      </c>
      <c r="C1042" s="5" t="s">
        <v>1282</v>
      </c>
      <c r="D1042" s="4" t="s">
        <v>1281</v>
      </c>
      <c r="E1042" s="5" t="s">
        <v>1759</v>
      </c>
      <c r="F1042" s="4" t="s">
        <v>1760</v>
      </c>
      <c r="G1042" s="5" t="s">
        <v>1761</v>
      </c>
      <c r="H1042" s="4" t="s">
        <v>1762</v>
      </c>
      <c r="I1042" s="5">
        <v>22365</v>
      </c>
      <c r="J1042" s="24">
        <f t="shared" si="123"/>
        <v>24601</v>
      </c>
      <c r="K1042" s="24">
        <f t="shared" si="124"/>
        <v>26838</v>
      </c>
      <c r="L1042" s="24">
        <f t="shared" si="125"/>
        <v>29074</v>
      </c>
      <c r="M1042" s="24">
        <f t="shared" si="126"/>
        <v>31311</v>
      </c>
      <c r="N1042" s="24">
        <f t="shared" si="127"/>
        <v>32429</v>
      </c>
      <c r="O1042" s="6" t="s">
        <v>1758</v>
      </c>
      <c r="P1042" s="6" t="s">
        <v>1288</v>
      </c>
      <c r="Q1042" s="6" t="s">
        <v>33</v>
      </c>
      <c r="R1042" s="44"/>
      <c r="S1042" s="25"/>
      <c r="T1042" s="25" t="str">
        <f t="shared" si="128"/>
        <v/>
      </c>
      <c r="U1042" s="25"/>
      <c r="V1042" s="78"/>
      <c r="W1042" s="25"/>
    </row>
    <row r="1043" spans="1:27" ht="195" x14ac:dyDescent="0.2">
      <c r="A1043" s="24">
        <v>1041</v>
      </c>
      <c r="B1043" s="4" t="s">
        <v>1281</v>
      </c>
      <c r="C1043" s="5" t="s">
        <v>1282</v>
      </c>
      <c r="D1043" s="4" t="s">
        <v>1281</v>
      </c>
      <c r="E1043" s="5" t="s">
        <v>1759</v>
      </c>
      <c r="F1043" s="4" t="s">
        <v>1760</v>
      </c>
      <c r="G1043" s="5" t="s">
        <v>1763</v>
      </c>
      <c r="H1043" s="4" t="s">
        <v>1764</v>
      </c>
      <c r="I1043" s="5">
        <v>9240</v>
      </c>
      <c r="J1043" s="24">
        <f t="shared" si="123"/>
        <v>10164</v>
      </c>
      <c r="K1043" s="24">
        <f t="shared" si="124"/>
        <v>11088</v>
      </c>
      <c r="L1043" s="24">
        <f t="shared" si="125"/>
        <v>12012</v>
      </c>
      <c r="M1043" s="24">
        <f t="shared" si="126"/>
        <v>12936</v>
      </c>
      <c r="N1043" s="24">
        <f t="shared" si="127"/>
        <v>13398</v>
      </c>
      <c r="O1043" s="6" t="s">
        <v>1758</v>
      </c>
      <c r="P1043" s="6" t="s">
        <v>1288</v>
      </c>
      <c r="Q1043" s="6" t="s">
        <v>33</v>
      </c>
      <c r="R1043" s="44"/>
      <c r="S1043" s="25"/>
      <c r="T1043" s="25" t="str">
        <f t="shared" si="128"/>
        <v/>
      </c>
      <c r="U1043" s="25"/>
      <c r="V1043" s="78"/>
      <c r="W1043" s="25"/>
    </row>
    <row r="1044" spans="1:27" ht="195" x14ac:dyDescent="0.2">
      <c r="A1044" s="24">
        <v>1042</v>
      </c>
      <c r="B1044" s="4" t="s">
        <v>1281</v>
      </c>
      <c r="C1044" s="5" t="s">
        <v>1282</v>
      </c>
      <c r="D1044" s="4" t="s">
        <v>1281</v>
      </c>
      <c r="E1044" s="5" t="s">
        <v>1424</v>
      </c>
      <c r="F1044" s="4" t="s">
        <v>1425</v>
      </c>
      <c r="G1044" s="5" t="s">
        <v>1426</v>
      </c>
      <c r="H1044" s="4" t="s">
        <v>1427</v>
      </c>
      <c r="I1044" s="5">
        <v>21800</v>
      </c>
      <c r="J1044" s="24">
        <f t="shared" si="123"/>
        <v>23980</v>
      </c>
      <c r="K1044" s="24">
        <f t="shared" si="124"/>
        <v>26160</v>
      </c>
      <c r="L1044" s="24">
        <f t="shared" si="125"/>
        <v>28340</v>
      </c>
      <c r="M1044" s="24">
        <f t="shared" si="126"/>
        <v>30520</v>
      </c>
      <c r="N1044" s="24">
        <f t="shared" si="127"/>
        <v>31610</v>
      </c>
      <c r="O1044" s="6" t="s">
        <v>1428</v>
      </c>
      <c r="P1044" s="6" t="s">
        <v>1288</v>
      </c>
      <c r="Q1044" s="6" t="s">
        <v>33</v>
      </c>
      <c r="R1044" s="44"/>
      <c r="S1044" s="25"/>
      <c r="T1044" s="25" t="str">
        <f t="shared" si="128"/>
        <v/>
      </c>
      <c r="U1044" s="25"/>
      <c r="V1044" s="78"/>
      <c r="W1044" s="25"/>
    </row>
    <row r="1045" spans="1:27" ht="195" x14ac:dyDescent="0.2">
      <c r="A1045" s="24">
        <v>1043</v>
      </c>
      <c r="B1045" s="4" t="s">
        <v>1281</v>
      </c>
      <c r="C1045" s="5" t="s">
        <v>1282</v>
      </c>
      <c r="D1045" s="4" t="s">
        <v>1281</v>
      </c>
      <c r="E1045" s="5" t="s">
        <v>1424</v>
      </c>
      <c r="F1045" s="4" t="s">
        <v>1425</v>
      </c>
      <c r="G1045" s="5" t="s">
        <v>1429</v>
      </c>
      <c r="H1045" s="4" t="s">
        <v>1430</v>
      </c>
      <c r="I1045" s="5">
        <v>31185</v>
      </c>
      <c r="J1045" s="24">
        <f t="shared" si="123"/>
        <v>34303</v>
      </c>
      <c r="K1045" s="24">
        <f t="shared" si="124"/>
        <v>37422</v>
      </c>
      <c r="L1045" s="24">
        <f t="shared" si="125"/>
        <v>40540</v>
      </c>
      <c r="M1045" s="24">
        <f t="shared" si="126"/>
        <v>43659</v>
      </c>
      <c r="N1045" s="24">
        <f t="shared" si="127"/>
        <v>45218</v>
      </c>
      <c r="O1045" s="6" t="s">
        <v>1431</v>
      </c>
      <c r="P1045" s="6" t="s">
        <v>1288</v>
      </c>
      <c r="Q1045" s="6" t="s">
        <v>33</v>
      </c>
      <c r="R1045" s="44"/>
      <c r="S1045" s="25"/>
      <c r="T1045" s="25" t="str">
        <f t="shared" si="128"/>
        <v/>
      </c>
      <c r="U1045" s="25"/>
      <c r="V1045" s="78"/>
      <c r="W1045" s="25"/>
    </row>
    <row r="1046" spans="1:27" ht="195" x14ac:dyDescent="0.2">
      <c r="A1046" s="24">
        <v>1044</v>
      </c>
      <c r="B1046" s="4" t="s">
        <v>1281</v>
      </c>
      <c r="C1046" s="5" t="s">
        <v>1282</v>
      </c>
      <c r="D1046" s="4" t="s">
        <v>1281</v>
      </c>
      <c r="E1046" s="5" t="s">
        <v>1424</v>
      </c>
      <c r="F1046" s="4" t="s">
        <v>1425</v>
      </c>
      <c r="G1046" s="5" t="s">
        <v>1432</v>
      </c>
      <c r="H1046" s="4" t="s">
        <v>1433</v>
      </c>
      <c r="I1046" s="5">
        <v>34230</v>
      </c>
      <c r="J1046" s="24">
        <f t="shared" si="123"/>
        <v>37653</v>
      </c>
      <c r="K1046" s="24">
        <f t="shared" si="124"/>
        <v>41076</v>
      </c>
      <c r="L1046" s="24">
        <f t="shared" si="125"/>
        <v>44499</v>
      </c>
      <c r="M1046" s="24">
        <f t="shared" si="126"/>
        <v>47922</v>
      </c>
      <c r="N1046" s="24">
        <f t="shared" si="127"/>
        <v>49633</v>
      </c>
      <c r="O1046" s="6" t="s">
        <v>1428</v>
      </c>
      <c r="P1046" s="6" t="s">
        <v>1288</v>
      </c>
      <c r="Q1046" s="6" t="s">
        <v>33</v>
      </c>
      <c r="R1046" s="44"/>
      <c r="S1046" s="25"/>
      <c r="T1046" s="25" t="str">
        <f t="shared" si="128"/>
        <v/>
      </c>
      <c r="U1046" s="25"/>
      <c r="V1046" s="78"/>
      <c r="W1046" s="25"/>
    </row>
    <row r="1047" spans="1:27" ht="195" x14ac:dyDescent="0.2">
      <c r="A1047" s="24">
        <v>1045</v>
      </c>
      <c r="B1047" s="4" t="s">
        <v>1281</v>
      </c>
      <c r="C1047" s="5" t="s">
        <v>1282</v>
      </c>
      <c r="D1047" s="4" t="s">
        <v>1281</v>
      </c>
      <c r="E1047" s="5" t="s">
        <v>1424</v>
      </c>
      <c r="F1047" s="4" t="s">
        <v>1425</v>
      </c>
      <c r="G1047" s="5" t="s">
        <v>1434</v>
      </c>
      <c r="H1047" s="4" t="s">
        <v>1435</v>
      </c>
      <c r="I1047" s="5">
        <v>36200</v>
      </c>
      <c r="J1047" s="24">
        <f t="shared" si="123"/>
        <v>39820</v>
      </c>
      <c r="K1047" s="24">
        <f t="shared" si="124"/>
        <v>43440</v>
      </c>
      <c r="L1047" s="24">
        <f t="shared" si="125"/>
        <v>47060</v>
      </c>
      <c r="M1047" s="24">
        <f t="shared" si="126"/>
        <v>50680</v>
      </c>
      <c r="N1047" s="24">
        <f t="shared" si="127"/>
        <v>52490</v>
      </c>
      <c r="O1047" s="6" t="s">
        <v>1436</v>
      </c>
      <c r="P1047" s="6" t="s">
        <v>1288</v>
      </c>
      <c r="Q1047" s="6" t="s">
        <v>33</v>
      </c>
      <c r="R1047" s="44"/>
      <c r="S1047" s="25"/>
      <c r="T1047" s="25" t="str">
        <f t="shared" si="128"/>
        <v/>
      </c>
      <c r="U1047" s="25"/>
      <c r="V1047" s="78"/>
      <c r="W1047" s="25"/>
    </row>
    <row r="1048" spans="1:27" ht="195" x14ac:dyDescent="0.2">
      <c r="A1048" s="24">
        <v>1046</v>
      </c>
      <c r="B1048" s="4" t="s">
        <v>1281</v>
      </c>
      <c r="C1048" s="5" t="s">
        <v>1282</v>
      </c>
      <c r="D1048" s="4" t="s">
        <v>1281</v>
      </c>
      <c r="E1048" s="5" t="s">
        <v>1533</v>
      </c>
      <c r="F1048" s="4" t="s">
        <v>1534</v>
      </c>
      <c r="G1048" s="5" t="s">
        <v>1543</v>
      </c>
      <c r="H1048" s="4" t="s">
        <v>1488</v>
      </c>
      <c r="I1048" s="5">
        <v>21840</v>
      </c>
      <c r="J1048" s="24">
        <f t="shared" si="123"/>
        <v>24024</v>
      </c>
      <c r="K1048" s="24">
        <f t="shared" si="124"/>
        <v>26208</v>
      </c>
      <c r="L1048" s="24">
        <f t="shared" si="125"/>
        <v>28392</v>
      </c>
      <c r="M1048" s="24">
        <f t="shared" si="126"/>
        <v>30576</v>
      </c>
      <c r="N1048" s="24">
        <f t="shared" si="127"/>
        <v>31668</v>
      </c>
      <c r="O1048" s="6" t="s">
        <v>1540</v>
      </c>
      <c r="P1048" s="6" t="s">
        <v>1288</v>
      </c>
      <c r="Q1048" s="6" t="s">
        <v>33</v>
      </c>
      <c r="R1048" s="44"/>
      <c r="S1048" s="25"/>
      <c r="T1048" s="25" t="str">
        <f t="shared" si="128"/>
        <v/>
      </c>
      <c r="U1048" s="25"/>
      <c r="V1048" s="78"/>
      <c r="W1048" s="25"/>
    </row>
    <row r="1049" spans="1:27" ht="195" x14ac:dyDescent="0.2">
      <c r="A1049" s="24">
        <v>1047</v>
      </c>
      <c r="B1049" s="4" t="s">
        <v>1281</v>
      </c>
      <c r="C1049" s="5" t="s">
        <v>1282</v>
      </c>
      <c r="D1049" s="4" t="s">
        <v>1281</v>
      </c>
      <c r="E1049" s="5" t="s">
        <v>1533</v>
      </c>
      <c r="F1049" s="4" t="s">
        <v>1534</v>
      </c>
      <c r="G1049" s="5" t="s">
        <v>1545</v>
      </c>
      <c r="H1049" s="4" t="s">
        <v>1546</v>
      </c>
      <c r="I1049" s="5">
        <v>39480</v>
      </c>
      <c r="J1049" s="24">
        <f t="shared" si="123"/>
        <v>43428</v>
      </c>
      <c r="K1049" s="24">
        <f t="shared" si="124"/>
        <v>47376</v>
      </c>
      <c r="L1049" s="24">
        <f t="shared" si="125"/>
        <v>51324</v>
      </c>
      <c r="M1049" s="24">
        <f t="shared" si="126"/>
        <v>55272</v>
      </c>
      <c r="N1049" s="24">
        <f t="shared" si="127"/>
        <v>57246</v>
      </c>
      <c r="O1049" s="6" t="s">
        <v>1540</v>
      </c>
      <c r="P1049" s="6" t="s">
        <v>1288</v>
      </c>
      <c r="Q1049" s="6" t="s">
        <v>33</v>
      </c>
      <c r="R1049" s="44"/>
      <c r="S1049" s="25"/>
      <c r="T1049" s="25" t="str">
        <f t="shared" si="128"/>
        <v/>
      </c>
      <c r="U1049" s="25"/>
      <c r="V1049" s="78"/>
      <c r="W1049" s="25"/>
    </row>
    <row r="1050" spans="1:27" ht="195" x14ac:dyDescent="0.2">
      <c r="A1050" s="24">
        <v>1048</v>
      </c>
      <c r="B1050" s="4" t="s">
        <v>1281</v>
      </c>
      <c r="C1050" s="5" t="s">
        <v>1282</v>
      </c>
      <c r="D1050" s="4" t="s">
        <v>1281</v>
      </c>
      <c r="E1050" s="5" t="s">
        <v>1533</v>
      </c>
      <c r="F1050" s="4" t="s">
        <v>1534</v>
      </c>
      <c r="G1050" s="14" t="s">
        <v>1544</v>
      </c>
      <c r="H1050" s="4" t="s">
        <v>1508</v>
      </c>
      <c r="I1050" s="5">
        <v>8400</v>
      </c>
      <c r="J1050" s="24">
        <f t="shared" si="123"/>
        <v>9240</v>
      </c>
      <c r="K1050" s="24">
        <f t="shared" si="124"/>
        <v>10080</v>
      </c>
      <c r="L1050" s="24">
        <f t="shared" si="125"/>
        <v>10920</v>
      </c>
      <c r="M1050" s="24">
        <f t="shared" si="126"/>
        <v>11760</v>
      </c>
      <c r="N1050" s="24">
        <f t="shared" si="127"/>
        <v>12180</v>
      </c>
      <c r="O1050" s="6" t="s">
        <v>1540</v>
      </c>
      <c r="P1050" s="6" t="s">
        <v>1288</v>
      </c>
      <c r="Q1050" s="6" t="s">
        <v>33</v>
      </c>
      <c r="R1050" s="44"/>
      <c r="S1050" s="25"/>
      <c r="T1050" s="25" t="str">
        <f t="shared" si="128"/>
        <v/>
      </c>
      <c r="U1050" s="25"/>
      <c r="V1050" s="78"/>
      <c r="W1050" s="25"/>
    </row>
    <row r="1051" spans="1:27" ht="195" x14ac:dyDescent="0.2">
      <c r="A1051" s="24">
        <v>1049</v>
      </c>
      <c r="B1051" s="4" t="s">
        <v>1281</v>
      </c>
      <c r="C1051" s="5" t="s">
        <v>1282</v>
      </c>
      <c r="D1051" s="4" t="s">
        <v>1281</v>
      </c>
      <c r="E1051" s="5" t="s">
        <v>1533</v>
      </c>
      <c r="F1051" s="4" t="s">
        <v>1534</v>
      </c>
      <c r="G1051" s="5" t="s">
        <v>1535</v>
      </c>
      <c r="H1051" s="4" t="s">
        <v>1536</v>
      </c>
      <c r="I1051" s="5">
        <v>32865</v>
      </c>
      <c r="J1051" s="24">
        <f t="shared" si="123"/>
        <v>36151</v>
      </c>
      <c r="K1051" s="24">
        <f t="shared" si="124"/>
        <v>39438</v>
      </c>
      <c r="L1051" s="24">
        <f t="shared" si="125"/>
        <v>42724</v>
      </c>
      <c r="M1051" s="24">
        <f t="shared" si="126"/>
        <v>46011</v>
      </c>
      <c r="N1051" s="24">
        <f t="shared" si="127"/>
        <v>47654</v>
      </c>
      <c r="O1051" s="6" t="s">
        <v>1537</v>
      </c>
      <c r="P1051" s="6" t="s">
        <v>1288</v>
      </c>
      <c r="Q1051" s="6" t="s">
        <v>33</v>
      </c>
      <c r="R1051" s="44"/>
      <c r="S1051" s="25"/>
      <c r="T1051" s="25" t="str">
        <f t="shared" si="128"/>
        <v/>
      </c>
      <c r="U1051" s="25"/>
      <c r="V1051" s="78"/>
      <c r="W1051" s="25"/>
    </row>
    <row r="1052" spans="1:27" ht="195" x14ac:dyDescent="0.2">
      <c r="A1052" s="24">
        <v>1050</v>
      </c>
      <c r="B1052" s="4" t="s">
        <v>1281</v>
      </c>
      <c r="C1052" s="5" t="s">
        <v>1282</v>
      </c>
      <c r="D1052" s="4" t="s">
        <v>1281</v>
      </c>
      <c r="E1052" s="5" t="s">
        <v>1533</v>
      </c>
      <c r="F1052" s="4" t="s">
        <v>1534</v>
      </c>
      <c r="G1052" s="5" t="s">
        <v>1538</v>
      </c>
      <c r="H1052" s="4" t="s">
        <v>1539</v>
      </c>
      <c r="I1052" s="5">
        <v>10395</v>
      </c>
      <c r="J1052" s="24">
        <f t="shared" si="123"/>
        <v>11434</v>
      </c>
      <c r="K1052" s="24">
        <f t="shared" si="124"/>
        <v>12474</v>
      </c>
      <c r="L1052" s="24">
        <f t="shared" si="125"/>
        <v>13513</v>
      </c>
      <c r="M1052" s="24">
        <f t="shared" si="126"/>
        <v>14553</v>
      </c>
      <c r="N1052" s="24">
        <f t="shared" si="127"/>
        <v>15072</v>
      </c>
      <c r="O1052" s="6" t="s">
        <v>1540</v>
      </c>
      <c r="P1052" s="6" t="s">
        <v>1288</v>
      </c>
      <c r="Q1052" s="6" t="s">
        <v>33</v>
      </c>
      <c r="R1052" s="44"/>
      <c r="S1052" s="25"/>
      <c r="T1052" s="25" t="str">
        <f t="shared" si="128"/>
        <v/>
      </c>
      <c r="U1052" s="25"/>
      <c r="V1052" s="78"/>
      <c r="W1052" s="25"/>
    </row>
    <row r="1053" spans="1:27" ht="195" x14ac:dyDescent="0.2">
      <c r="A1053" s="24">
        <v>1051</v>
      </c>
      <c r="B1053" s="4" t="s">
        <v>1281</v>
      </c>
      <c r="C1053" s="5" t="s">
        <v>1282</v>
      </c>
      <c r="D1053" s="4" t="s">
        <v>1281</v>
      </c>
      <c r="E1053" s="5" t="s">
        <v>1533</v>
      </c>
      <c r="F1053" s="4" t="s">
        <v>1534</v>
      </c>
      <c r="G1053" s="5" t="s">
        <v>1541</v>
      </c>
      <c r="H1053" s="4" t="s">
        <v>1542</v>
      </c>
      <c r="I1053" s="5">
        <v>4620</v>
      </c>
      <c r="J1053" s="24">
        <f t="shared" si="123"/>
        <v>5082</v>
      </c>
      <c r="K1053" s="24">
        <f t="shared" si="124"/>
        <v>5544</v>
      </c>
      <c r="L1053" s="24">
        <f t="shared" si="125"/>
        <v>6006</v>
      </c>
      <c r="M1053" s="24">
        <f t="shared" si="126"/>
        <v>6468</v>
      </c>
      <c r="N1053" s="24">
        <f t="shared" si="127"/>
        <v>6699</v>
      </c>
      <c r="O1053" s="6" t="s">
        <v>1540</v>
      </c>
      <c r="P1053" s="6" t="s">
        <v>1288</v>
      </c>
      <c r="Q1053" s="6" t="s">
        <v>33</v>
      </c>
      <c r="R1053" s="44"/>
      <c r="S1053" s="25"/>
      <c r="T1053" s="25" t="str">
        <f t="shared" si="128"/>
        <v/>
      </c>
      <c r="U1053" s="25"/>
      <c r="V1053" s="78"/>
      <c r="W1053" s="25"/>
    </row>
    <row r="1054" spans="1:27" ht="195" x14ac:dyDescent="0.2">
      <c r="A1054" s="24">
        <v>1052</v>
      </c>
      <c r="B1054" s="4" t="s">
        <v>1281</v>
      </c>
      <c r="C1054" s="5" t="s">
        <v>1282</v>
      </c>
      <c r="D1054" s="4" t="s">
        <v>1281</v>
      </c>
      <c r="E1054" s="5" t="s">
        <v>1945</v>
      </c>
      <c r="F1054" s="4" t="s">
        <v>1946</v>
      </c>
      <c r="G1054" s="5" t="s">
        <v>1953</v>
      </c>
      <c r="H1054" s="4" t="s">
        <v>1954</v>
      </c>
      <c r="I1054" s="5">
        <v>3150</v>
      </c>
      <c r="J1054" s="24">
        <f t="shared" si="123"/>
        <v>3465</v>
      </c>
      <c r="K1054" s="24">
        <f t="shared" si="124"/>
        <v>3780</v>
      </c>
      <c r="L1054" s="24">
        <f t="shared" si="125"/>
        <v>4095</v>
      </c>
      <c r="M1054" s="24">
        <f t="shared" si="126"/>
        <v>4410</v>
      </c>
      <c r="N1054" s="24">
        <f t="shared" si="127"/>
        <v>4567</v>
      </c>
      <c r="O1054" s="6" t="s">
        <v>1841</v>
      </c>
      <c r="P1054" s="6" t="s">
        <v>1955</v>
      </c>
      <c r="Q1054" s="6" t="s">
        <v>33</v>
      </c>
      <c r="R1054" s="44"/>
      <c r="S1054" s="25"/>
      <c r="T1054" s="25" t="str">
        <f t="shared" si="128"/>
        <v/>
      </c>
      <c r="U1054" s="25"/>
      <c r="V1054" s="78"/>
      <c r="W1054" s="25"/>
    </row>
    <row r="1055" spans="1:27" ht="195" x14ac:dyDescent="0.2">
      <c r="A1055" s="24">
        <v>1053</v>
      </c>
      <c r="B1055" s="4" t="s">
        <v>1281</v>
      </c>
      <c r="C1055" s="5" t="s">
        <v>1282</v>
      </c>
      <c r="D1055" s="4" t="s">
        <v>1281</v>
      </c>
      <c r="E1055" s="5" t="s">
        <v>1945</v>
      </c>
      <c r="F1055" s="4" t="s">
        <v>1946</v>
      </c>
      <c r="G1055" s="5" t="s">
        <v>1947</v>
      </c>
      <c r="H1055" s="4" t="s">
        <v>1948</v>
      </c>
      <c r="I1055" s="5">
        <v>276885</v>
      </c>
      <c r="J1055" s="24">
        <f t="shared" si="123"/>
        <v>304573</v>
      </c>
      <c r="K1055" s="24">
        <f t="shared" si="124"/>
        <v>332262</v>
      </c>
      <c r="L1055" s="24">
        <f t="shared" si="125"/>
        <v>359950</v>
      </c>
      <c r="M1055" s="24">
        <f t="shared" si="126"/>
        <v>387639</v>
      </c>
      <c r="N1055" s="24">
        <f t="shared" si="127"/>
        <v>401483</v>
      </c>
      <c r="O1055" s="6" t="s">
        <v>1835</v>
      </c>
      <c r="P1055" s="6" t="s">
        <v>1949</v>
      </c>
      <c r="Q1055" s="6" t="s">
        <v>33</v>
      </c>
      <c r="R1055" s="44"/>
      <c r="S1055" s="25"/>
      <c r="T1055" s="25" t="str">
        <f t="shared" si="128"/>
        <v>YES</v>
      </c>
      <c r="U1055" s="25"/>
      <c r="V1055" s="78"/>
      <c r="W1055" s="25"/>
    </row>
    <row r="1056" spans="1:27" ht="225" x14ac:dyDescent="0.2">
      <c r="A1056" s="24">
        <v>1054</v>
      </c>
      <c r="B1056" s="4" t="s">
        <v>1281</v>
      </c>
      <c r="C1056" s="5" t="s">
        <v>1282</v>
      </c>
      <c r="D1056" s="4" t="s">
        <v>1281</v>
      </c>
      <c r="E1056" s="5" t="s">
        <v>1945</v>
      </c>
      <c r="F1056" s="92" t="s">
        <v>8151</v>
      </c>
      <c r="G1056" s="5" t="s">
        <v>1956</v>
      </c>
      <c r="H1056" s="4" t="s">
        <v>1957</v>
      </c>
      <c r="I1056" s="5">
        <v>5775</v>
      </c>
      <c r="J1056" s="24">
        <f t="shared" si="123"/>
        <v>6352</v>
      </c>
      <c r="K1056" s="24">
        <f t="shared" si="124"/>
        <v>6930</v>
      </c>
      <c r="L1056" s="24">
        <f t="shared" si="125"/>
        <v>7507</v>
      </c>
      <c r="M1056" s="24">
        <f t="shared" si="126"/>
        <v>8085</v>
      </c>
      <c r="N1056" s="24">
        <f t="shared" si="127"/>
        <v>8373</v>
      </c>
      <c r="O1056" s="6" t="s">
        <v>8488</v>
      </c>
      <c r="P1056" s="6" t="s">
        <v>8489</v>
      </c>
      <c r="Q1056" s="6" t="s">
        <v>33</v>
      </c>
      <c r="R1056" s="44"/>
      <c r="S1056" s="25"/>
      <c r="T1056" s="25" t="str">
        <f t="shared" si="128"/>
        <v/>
      </c>
      <c r="U1056" s="25"/>
      <c r="V1056" s="78"/>
      <c r="W1056" s="25"/>
      <c r="X1056" s="65" t="s">
        <v>8050</v>
      </c>
      <c r="Z1056" s="3" t="s">
        <v>8292</v>
      </c>
      <c r="AA1056" s="3" t="s">
        <v>8292</v>
      </c>
    </row>
    <row r="1057" spans="1:27" ht="240" x14ac:dyDescent="0.2">
      <c r="A1057" s="24">
        <v>1055</v>
      </c>
      <c r="B1057" s="4" t="s">
        <v>1281</v>
      </c>
      <c r="C1057" s="5" t="s">
        <v>1282</v>
      </c>
      <c r="D1057" s="4" t="s">
        <v>1281</v>
      </c>
      <c r="E1057" s="5" t="s">
        <v>1945</v>
      </c>
      <c r="F1057" s="4" t="s">
        <v>1946</v>
      </c>
      <c r="G1057" s="5" t="s">
        <v>1950</v>
      </c>
      <c r="H1057" s="4" t="s">
        <v>1951</v>
      </c>
      <c r="I1057" s="5">
        <v>100485</v>
      </c>
      <c r="J1057" s="24">
        <f t="shared" si="123"/>
        <v>110533</v>
      </c>
      <c r="K1057" s="24">
        <f t="shared" si="124"/>
        <v>120582</v>
      </c>
      <c r="L1057" s="24">
        <f t="shared" si="125"/>
        <v>130630</v>
      </c>
      <c r="M1057" s="24">
        <f t="shared" si="126"/>
        <v>140679</v>
      </c>
      <c r="N1057" s="24">
        <f t="shared" si="127"/>
        <v>145703</v>
      </c>
      <c r="O1057" s="6" t="s">
        <v>1952</v>
      </c>
      <c r="P1057" s="6" t="s">
        <v>1949</v>
      </c>
      <c r="Q1057" s="6" t="s">
        <v>33</v>
      </c>
      <c r="R1057" s="44"/>
      <c r="S1057" s="25"/>
      <c r="T1057" s="25" t="str">
        <f t="shared" si="128"/>
        <v>YES</v>
      </c>
      <c r="U1057" s="25"/>
      <c r="V1057" s="78"/>
      <c r="W1057" s="25"/>
    </row>
    <row r="1058" spans="1:27" ht="225" x14ac:dyDescent="0.2">
      <c r="A1058" s="24">
        <v>1056</v>
      </c>
      <c r="B1058" s="4" t="s">
        <v>1281</v>
      </c>
      <c r="C1058" s="5" t="s">
        <v>1282</v>
      </c>
      <c r="D1058" s="4" t="s">
        <v>1281</v>
      </c>
      <c r="E1058" s="5" t="s">
        <v>1945</v>
      </c>
      <c r="F1058" s="92" t="s">
        <v>8151</v>
      </c>
      <c r="G1058" s="5" t="s">
        <v>1958</v>
      </c>
      <c r="H1058" s="4" t="s">
        <v>1959</v>
      </c>
      <c r="I1058" s="5">
        <v>5775</v>
      </c>
      <c r="J1058" s="24">
        <f t="shared" si="123"/>
        <v>6352</v>
      </c>
      <c r="K1058" s="24">
        <f t="shared" si="124"/>
        <v>6930</v>
      </c>
      <c r="L1058" s="24">
        <f t="shared" si="125"/>
        <v>7507</v>
      </c>
      <c r="M1058" s="24">
        <f t="shared" si="126"/>
        <v>8085</v>
      </c>
      <c r="N1058" s="24">
        <f t="shared" si="127"/>
        <v>8373</v>
      </c>
      <c r="O1058" s="6" t="s">
        <v>8488</v>
      </c>
      <c r="P1058" s="6" t="s">
        <v>8489</v>
      </c>
      <c r="Q1058" s="6" t="s">
        <v>33</v>
      </c>
      <c r="R1058" s="44"/>
      <c r="S1058" s="25"/>
      <c r="T1058" s="25" t="str">
        <f t="shared" si="128"/>
        <v/>
      </c>
      <c r="U1058" s="25"/>
      <c r="V1058" s="78"/>
      <c r="W1058" s="25"/>
      <c r="X1058" s="65" t="s">
        <v>8050</v>
      </c>
      <c r="Z1058" s="3" t="s">
        <v>8292</v>
      </c>
      <c r="AA1058" s="3" t="s">
        <v>8292</v>
      </c>
    </row>
    <row r="1059" spans="1:27" ht="195" x14ac:dyDescent="0.2">
      <c r="A1059" s="24">
        <v>1057</v>
      </c>
      <c r="B1059" s="4" t="s">
        <v>1281</v>
      </c>
      <c r="C1059" s="5" t="s">
        <v>1282</v>
      </c>
      <c r="D1059" s="4" t="s">
        <v>1281</v>
      </c>
      <c r="E1059" s="5" t="s">
        <v>1966</v>
      </c>
      <c r="F1059" s="4" t="s">
        <v>1967</v>
      </c>
      <c r="G1059" s="5" t="s">
        <v>1973</v>
      </c>
      <c r="H1059" s="4" t="s">
        <v>1974</v>
      </c>
      <c r="I1059" s="5">
        <v>121170</v>
      </c>
      <c r="J1059" s="24">
        <f t="shared" si="123"/>
        <v>133287</v>
      </c>
      <c r="K1059" s="24">
        <f t="shared" si="124"/>
        <v>145404</v>
      </c>
      <c r="L1059" s="24">
        <f t="shared" si="125"/>
        <v>157521</v>
      </c>
      <c r="M1059" s="24">
        <f t="shared" si="126"/>
        <v>169638</v>
      </c>
      <c r="N1059" s="24">
        <f t="shared" si="127"/>
        <v>175696</v>
      </c>
      <c r="O1059" s="6" t="s">
        <v>1970</v>
      </c>
      <c r="P1059" s="6" t="s">
        <v>1949</v>
      </c>
      <c r="Q1059" s="6" t="s">
        <v>33</v>
      </c>
      <c r="R1059" s="44"/>
      <c r="S1059" s="25"/>
      <c r="T1059" s="25" t="str">
        <f t="shared" si="128"/>
        <v>YES</v>
      </c>
      <c r="U1059" s="25"/>
      <c r="V1059" s="78"/>
      <c r="W1059" s="25"/>
    </row>
    <row r="1060" spans="1:27" ht="195" x14ac:dyDescent="0.2">
      <c r="A1060" s="24">
        <v>1058</v>
      </c>
      <c r="B1060" s="4" t="s">
        <v>1281</v>
      </c>
      <c r="C1060" s="5" t="s">
        <v>1282</v>
      </c>
      <c r="D1060" s="4" t="s">
        <v>1281</v>
      </c>
      <c r="E1060" s="5" t="s">
        <v>1966</v>
      </c>
      <c r="F1060" s="4" t="s">
        <v>1967</v>
      </c>
      <c r="G1060" s="5" t="s">
        <v>1971</v>
      </c>
      <c r="H1060" s="4" t="s">
        <v>1972</v>
      </c>
      <c r="I1060" s="5">
        <v>121590</v>
      </c>
      <c r="J1060" s="24">
        <f t="shared" si="123"/>
        <v>133749</v>
      </c>
      <c r="K1060" s="24">
        <f t="shared" si="124"/>
        <v>145908</v>
      </c>
      <c r="L1060" s="24">
        <f t="shared" si="125"/>
        <v>158067</v>
      </c>
      <c r="M1060" s="24">
        <f t="shared" si="126"/>
        <v>170226</v>
      </c>
      <c r="N1060" s="24">
        <f t="shared" si="127"/>
        <v>176305</v>
      </c>
      <c r="O1060" s="6" t="s">
        <v>1970</v>
      </c>
      <c r="P1060" s="6" t="s">
        <v>1949</v>
      </c>
      <c r="Q1060" s="6" t="s">
        <v>33</v>
      </c>
      <c r="R1060" s="44"/>
      <c r="S1060" s="25"/>
      <c r="T1060" s="25" t="str">
        <f t="shared" si="128"/>
        <v>YES</v>
      </c>
      <c r="U1060" s="25"/>
      <c r="V1060" s="78"/>
      <c r="W1060" s="25"/>
    </row>
    <row r="1061" spans="1:27" ht="195" x14ac:dyDescent="0.2">
      <c r="A1061" s="24">
        <v>1059</v>
      </c>
      <c r="B1061" s="4" t="s">
        <v>1281</v>
      </c>
      <c r="C1061" s="5" t="s">
        <v>1282</v>
      </c>
      <c r="D1061" s="4" t="s">
        <v>1281</v>
      </c>
      <c r="E1061" s="5" t="s">
        <v>1966</v>
      </c>
      <c r="F1061" s="4" t="s">
        <v>1967</v>
      </c>
      <c r="G1061" s="5" t="s">
        <v>1968</v>
      </c>
      <c r="H1061" s="4" t="s">
        <v>1969</v>
      </c>
      <c r="I1061" s="5">
        <v>66570</v>
      </c>
      <c r="J1061" s="24">
        <f t="shared" si="123"/>
        <v>73227</v>
      </c>
      <c r="K1061" s="24">
        <f t="shared" si="124"/>
        <v>79884</v>
      </c>
      <c r="L1061" s="24">
        <f t="shared" si="125"/>
        <v>86541</v>
      </c>
      <c r="M1061" s="24">
        <f t="shared" si="126"/>
        <v>93198</v>
      </c>
      <c r="N1061" s="24">
        <f t="shared" si="127"/>
        <v>96526</v>
      </c>
      <c r="O1061" s="6" t="s">
        <v>1970</v>
      </c>
      <c r="P1061" s="6" t="s">
        <v>1949</v>
      </c>
      <c r="Q1061" s="6" t="s">
        <v>33</v>
      </c>
      <c r="R1061" s="44"/>
      <c r="S1061" s="25"/>
      <c r="T1061" s="25" t="str">
        <f t="shared" si="128"/>
        <v>YES</v>
      </c>
      <c r="U1061" s="25"/>
      <c r="V1061" s="78"/>
      <c r="W1061" s="25"/>
    </row>
    <row r="1062" spans="1:27" ht="195" x14ac:dyDescent="0.2">
      <c r="A1062" s="24">
        <v>1060</v>
      </c>
      <c r="B1062" s="4" t="s">
        <v>1281</v>
      </c>
      <c r="C1062" s="5" t="s">
        <v>1282</v>
      </c>
      <c r="D1062" s="4" t="s">
        <v>1281</v>
      </c>
      <c r="E1062" s="5" t="s">
        <v>1975</v>
      </c>
      <c r="F1062" s="4" t="s">
        <v>1976</v>
      </c>
      <c r="G1062" s="5" t="s">
        <v>1977</v>
      </c>
      <c r="H1062" s="4" t="s">
        <v>1978</v>
      </c>
      <c r="I1062" s="5">
        <v>67935</v>
      </c>
      <c r="J1062" s="24">
        <f t="shared" si="123"/>
        <v>74728</v>
      </c>
      <c r="K1062" s="24">
        <f t="shared" si="124"/>
        <v>81522</v>
      </c>
      <c r="L1062" s="24">
        <f t="shared" si="125"/>
        <v>88315</v>
      </c>
      <c r="M1062" s="24">
        <f t="shared" si="126"/>
        <v>95109</v>
      </c>
      <c r="N1062" s="24">
        <f t="shared" si="127"/>
        <v>98505</v>
      </c>
      <c r="O1062" s="6" t="s">
        <v>1854</v>
      </c>
      <c r="P1062" s="6" t="s">
        <v>1288</v>
      </c>
      <c r="Q1062" s="6" t="s">
        <v>33</v>
      </c>
      <c r="R1062" s="44"/>
      <c r="S1062" s="25"/>
      <c r="T1062" s="25" t="str">
        <f t="shared" si="128"/>
        <v>YES</v>
      </c>
      <c r="U1062" s="25"/>
      <c r="V1062" s="78"/>
      <c r="W1062" s="25"/>
    </row>
    <row r="1063" spans="1:27" ht="180" x14ac:dyDescent="0.2">
      <c r="A1063" s="24">
        <v>1061</v>
      </c>
      <c r="B1063" s="4" t="s">
        <v>1281</v>
      </c>
      <c r="C1063" s="5" t="s">
        <v>1282</v>
      </c>
      <c r="D1063" s="4" t="s">
        <v>1281</v>
      </c>
      <c r="E1063" s="5" t="s">
        <v>1975</v>
      </c>
      <c r="F1063" s="4" t="s">
        <v>1976</v>
      </c>
      <c r="G1063" s="5" t="s">
        <v>1979</v>
      </c>
      <c r="H1063" s="4" t="s">
        <v>1980</v>
      </c>
      <c r="I1063" s="5">
        <v>149520</v>
      </c>
      <c r="J1063" s="24">
        <f t="shared" si="123"/>
        <v>164472</v>
      </c>
      <c r="K1063" s="24">
        <f t="shared" si="124"/>
        <v>179424</v>
      </c>
      <c r="L1063" s="24">
        <f t="shared" si="125"/>
        <v>194376</v>
      </c>
      <c r="M1063" s="24">
        <f t="shared" si="126"/>
        <v>209328</v>
      </c>
      <c r="N1063" s="24">
        <f t="shared" si="127"/>
        <v>216804</v>
      </c>
      <c r="O1063" s="6" t="s">
        <v>1835</v>
      </c>
      <c r="P1063" s="6" t="s">
        <v>1981</v>
      </c>
      <c r="Q1063" s="6" t="s">
        <v>33</v>
      </c>
      <c r="R1063" s="44"/>
      <c r="S1063" s="25"/>
      <c r="T1063" s="25" t="str">
        <f t="shared" si="128"/>
        <v>YES</v>
      </c>
      <c r="U1063" s="25"/>
      <c r="V1063" s="78"/>
      <c r="W1063" s="25"/>
    </row>
    <row r="1064" spans="1:27" ht="240" x14ac:dyDescent="0.2">
      <c r="A1064" s="24">
        <v>1062</v>
      </c>
      <c r="B1064" s="4" t="s">
        <v>1281</v>
      </c>
      <c r="C1064" s="5" t="s">
        <v>1282</v>
      </c>
      <c r="D1064" s="4" t="s">
        <v>1281</v>
      </c>
      <c r="E1064" s="5" t="s">
        <v>1975</v>
      </c>
      <c r="F1064" s="4" t="s">
        <v>1976</v>
      </c>
      <c r="G1064" s="5" t="s">
        <v>1982</v>
      </c>
      <c r="H1064" s="4" t="s">
        <v>1983</v>
      </c>
      <c r="I1064" s="5">
        <v>45465</v>
      </c>
      <c r="J1064" s="24">
        <f t="shared" si="123"/>
        <v>50011</v>
      </c>
      <c r="K1064" s="24">
        <f t="shared" si="124"/>
        <v>54558</v>
      </c>
      <c r="L1064" s="24">
        <f t="shared" si="125"/>
        <v>59104</v>
      </c>
      <c r="M1064" s="24">
        <f t="shared" si="126"/>
        <v>63651</v>
      </c>
      <c r="N1064" s="24">
        <f t="shared" si="127"/>
        <v>65924</v>
      </c>
      <c r="O1064" s="6" t="s">
        <v>1857</v>
      </c>
      <c r="P1064" s="6" t="s">
        <v>1288</v>
      </c>
      <c r="Q1064" s="6" t="s">
        <v>33</v>
      </c>
      <c r="R1064" s="44"/>
      <c r="S1064" s="25"/>
      <c r="T1064" s="25" t="str">
        <f t="shared" si="128"/>
        <v/>
      </c>
      <c r="U1064" s="25"/>
      <c r="V1064" s="78"/>
      <c r="W1064" s="25"/>
    </row>
    <row r="1065" spans="1:27" ht="195" x14ac:dyDescent="0.2">
      <c r="A1065" s="24">
        <v>1063</v>
      </c>
      <c r="B1065" s="4" t="s">
        <v>1281</v>
      </c>
      <c r="C1065" s="5" t="s">
        <v>1282</v>
      </c>
      <c r="D1065" s="4" t="s">
        <v>1281</v>
      </c>
      <c r="E1065" s="5" t="s">
        <v>2015</v>
      </c>
      <c r="F1065" s="4" t="s">
        <v>2016</v>
      </c>
      <c r="G1065" s="5" t="s">
        <v>2017</v>
      </c>
      <c r="H1065" s="4" t="s">
        <v>2018</v>
      </c>
      <c r="I1065" s="5">
        <v>6510</v>
      </c>
      <c r="J1065" s="24">
        <f t="shared" si="123"/>
        <v>7161</v>
      </c>
      <c r="K1065" s="24">
        <f t="shared" si="124"/>
        <v>7812</v>
      </c>
      <c r="L1065" s="24">
        <f t="shared" si="125"/>
        <v>8463</v>
      </c>
      <c r="M1065" s="24">
        <f t="shared" si="126"/>
        <v>9114</v>
      </c>
      <c r="N1065" s="24">
        <f t="shared" si="127"/>
        <v>9439</v>
      </c>
      <c r="O1065" s="6" t="s">
        <v>2019</v>
      </c>
      <c r="P1065" s="6" t="s">
        <v>1288</v>
      </c>
      <c r="Q1065" s="6" t="s">
        <v>33</v>
      </c>
      <c r="R1065" s="44"/>
      <c r="S1065" s="25"/>
      <c r="T1065" s="25" t="str">
        <f t="shared" si="128"/>
        <v/>
      </c>
      <c r="U1065" s="25"/>
      <c r="V1065" s="78"/>
      <c r="W1065" s="25"/>
    </row>
    <row r="1066" spans="1:27" ht="195" x14ac:dyDescent="0.2">
      <c r="A1066" s="24">
        <v>1064</v>
      </c>
      <c r="B1066" s="4" t="s">
        <v>1281</v>
      </c>
      <c r="C1066" s="5" t="s">
        <v>1282</v>
      </c>
      <c r="D1066" s="4" t="s">
        <v>1281</v>
      </c>
      <c r="E1066" s="5" t="s">
        <v>2015</v>
      </c>
      <c r="F1066" s="4" t="s">
        <v>2016</v>
      </c>
      <c r="G1066" s="5" t="s">
        <v>2020</v>
      </c>
      <c r="H1066" s="4" t="s">
        <v>2021</v>
      </c>
      <c r="I1066" s="5">
        <v>6510</v>
      </c>
      <c r="J1066" s="24">
        <f t="shared" si="123"/>
        <v>7161</v>
      </c>
      <c r="K1066" s="24">
        <f t="shared" si="124"/>
        <v>7812</v>
      </c>
      <c r="L1066" s="24">
        <f t="shared" si="125"/>
        <v>8463</v>
      </c>
      <c r="M1066" s="24">
        <f t="shared" si="126"/>
        <v>9114</v>
      </c>
      <c r="N1066" s="24">
        <f t="shared" si="127"/>
        <v>9439</v>
      </c>
      <c r="O1066" s="6" t="s">
        <v>2022</v>
      </c>
      <c r="P1066" s="6" t="s">
        <v>1288</v>
      </c>
      <c r="Q1066" s="6" t="s">
        <v>33</v>
      </c>
      <c r="R1066" s="44"/>
      <c r="S1066" s="25"/>
      <c r="T1066" s="25" t="str">
        <f t="shared" si="128"/>
        <v/>
      </c>
      <c r="U1066" s="25"/>
      <c r="V1066" s="78"/>
      <c r="W1066" s="25"/>
    </row>
    <row r="1067" spans="1:27" ht="195" x14ac:dyDescent="0.2">
      <c r="A1067" s="24">
        <v>1065</v>
      </c>
      <c r="B1067" s="4" t="s">
        <v>1281</v>
      </c>
      <c r="C1067" s="5" t="s">
        <v>1282</v>
      </c>
      <c r="D1067" s="4" t="s">
        <v>1281</v>
      </c>
      <c r="E1067" s="5" t="s">
        <v>1984</v>
      </c>
      <c r="F1067" s="4" t="s">
        <v>1985</v>
      </c>
      <c r="G1067" s="5" t="s">
        <v>1986</v>
      </c>
      <c r="H1067" s="4" t="s">
        <v>1987</v>
      </c>
      <c r="I1067" s="5">
        <v>10920</v>
      </c>
      <c r="J1067" s="24">
        <f t="shared" si="123"/>
        <v>12012</v>
      </c>
      <c r="K1067" s="24">
        <f t="shared" si="124"/>
        <v>13104</v>
      </c>
      <c r="L1067" s="24">
        <f t="shared" si="125"/>
        <v>14196</v>
      </c>
      <c r="M1067" s="24">
        <f t="shared" si="126"/>
        <v>15288</v>
      </c>
      <c r="N1067" s="24">
        <f t="shared" si="127"/>
        <v>15834</v>
      </c>
      <c r="O1067" s="6" t="s">
        <v>1988</v>
      </c>
      <c r="P1067" s="6" t="s">
        <v>1288</v>
      </c>
      <c r="Q1067" s="6" t="s">
        <v>33</v>
      </c>
      <c r="R1067" s="44"/>
      <c r="S1067" s="25"/>
      <c r="T1067" s="25" t="str">
        <f t="shared" si="128"/>
        <v/>
      </c>
      <c r="U1067" s="25"/>
      <c r="V1067" s="78"/>
      <c r="W1067" s="25"/>
    </row>
    <row r="1068" spans="1:27" ht="195" x14ac:dyDescent="0.2">
      <c r="A1068" s="24">
        <v>1066</v>
      </c>
      <c r="B1068" s="4" t="s">
        <v>1281</v>
      </c>
      <c r="C1068" s="5" t="s">
        <v>1282</v>
      </c>
      <c r="D1068" s="4" t="s">
        <v>1281</v>
      </c>
      <c r="E1068" s="5" t="s">
        <v>1984</v>
      </c>
      <c r="F1068" s="4" t="s">
        <v>1985</v>
      </c>
      <c r="G1068" s="5" t="s">
        <v>1989</v>
      </c>
      <c r="H1068" s="4" t="s">
        <v>1990</v>
      </c>
      <c r="I1068" s="5">
        <v>15015</v>
      </c>
      <c r="J1068" s="24">
        <f t="shared" si="123"/>
        <v>16516</v>
      </c>
      <c r="K1068" s="24">
        <f t="shared" si="124"/>
        <v>18018</v>
      </c>
      <c r="L1068" s="24">
        <f t="shared" si="125"/>
        <v>19519</v>
      </c>
      <c r="M1068" s="24">
        <f t="shared" si="126"/>
        <v>21021</v>
      </c>
      <c r="N1068" s="24">
        <f t="shared" si="127"/>
        <v>21771</v>
      </c>
      <c r="O1068" s="6" t="s">
        <v>1988</v>
      </c>
      <c r="P1068" s="6" t="s">
        <v>1288</v>
      </c>
      <c r="Q1068" s="6" t="s">
        <v>33</v>
      </c>
      <c r="R1068" s="44"/>
      <c r="S1068" s="25"/>
      <c r="T1068" s="25" t="str">
        <f t="shared" si="128"/>
        <v/>
      </c>
      <c r="U1068" s="25"/>
      <c r="V1068" s="78"/>
      <c r="W1068" s="25"/>
    </row>
    <row r="1069" spans="1:27" ht="195" x14ac:dyDescent="0.2">
      <c r="A1069" s="24">
        <v>1067</v>
      </c>
      <c r="B1069" s="4" t="s">
        <v>1281</v>
      </c>
      <c r="C1069" s="5" t="s">
        <v>1282</v>
      </c>
      <c r="D1069" s="4" t="s">
        <v>1281</v>
      </c>
      <c r="E1069" s="5" t="s">
        <v>1991</v>
      </c>
      <c r="F1069" s="4" t="s">
        <v>1992</v>
      </c>
      <c r="G1069" s="5" t="s">
        <v>1995</v>
      </c>
      <c r="H1069" s="4" t="s">
        <v>1996</v>
      </c>
      <c r="I1069" s="5">
        <v>17800</v>
      </c>
      <c r="J1069" s="24">
        <f t="shared" si="123"/>
        <v>19580</v>
      </c>
      <c r="K1069" s="24">
        <f t="shared" si="124"/>
        <v>21360</v>
      </c>
      <c r="L1069" s="24">
        <f t="shared" si="125"/>
        <v>23140</v>
      </c>
      <c r="M1069" s="24">
        <f t="shared" si="126"/>
        <v>24920</v>
      </c>
      <c r="N1069" s="24">
        <f t="shared" si="127"/>
        <v>25810</v>
      </c>
      <c r="O1069" s="6" t="s">
        <v>1988</v>
      </c>
      <c r="P1069" s="6" t="s">
        <v>1949</v>
      </c>
      <c r="Q1069" s="6" t="s">
        <v>33</v>
      </c>
      <c r="R1069" s="44"/>
      <c r="S1069" s="25"/>
      <c r="T1069" s="25" t="str">
        <f t="shared" si="128"/>
        <v/>
      </c>
      <c r="U1069" s="25"/>
      <c r="V1069" s="78"/>
      <c r="W1069" s="25"/>
    </row>
    <row r="1070" spans="1:27" ht="180" x14ac:dyDescent="0.2">
      <c r="A1070" s="24">
        <v>1068</v>
      </c>
      <c r="B1070" s="4" t="s">
        <v>1281</v>
      </c>
      <c r="C1070" s="5" t="s">
        <v>1282</v>
      </c>
      <c r="D1070" s="4" t="s">
        <v>1281</v>
      </c>
      <c r="E1070" s="5" t="s">
        <v>1991</v>
      </c>
      <c r="F1070" s="4" t="s">
        <v>1992</v>
      </c>
      <c r="G1070" s="5" t="s">
        <v>1993</v>
      </c>
      <c r="H1070" s="4" t="s">
        <v>1994</v>
      </c>
      <c r="I1070" s="5">
        <v>21500</v>
      </c>
      <c r="J1070" s="24">
        <f t="shared" si="123"/>
        <v>23650</v>
      </c>
      <c r="K1070" s="24">
        <f t="shared" si="124"/>
        <v>25800</v>
      </c>
      <c r="L1070" s="24">
        <f t="shared" si="125"/>
        <v>27950</v>
      </c>
      <c r="M1070" s="24">
        <f t="shared" si="126"/>
        <v>30100</v>
      </c>
      <c r="N1070" s="24">
        <f t="shared" si="127"/>
        <v>31175</v>
      </c>
      <c r="O1070" s="6" t="s">
        <v>1988</v>
      </c>
      <c r="P1070" s="6" t="s">
        <v>1981</v>
      </c>
      <c r="Q1070" s="6" t="s">
        <v>33</v>
      </c>
      <c r="R1070" s="44"/>
      <c r="S1070" s="25"/>
      <c r="T1070" s="25" t="str">
        <f t="shared" si="128"/>
        <v/>
      </c>
      <c r="U1070" s="25"/>
      <c r="V1070" s="78"/>
      <c r="W1070" s="25"/>
    </row>
    <row r="1071" spans="1:27" ht="180" x14ac:dyDescent="0.2">
      <c r="A1071" s="24">
        <v>1069</v>
      </c>
      <c r="B1071" s="4" t="s">
        <v>1281</v>
      </c>
      <c r="C1071" s="5" t="s">
        <v>1282</v>
      </c>
      <c r="D1071" s="4" t="s">
        <v>1281</v>
      </c>
      <c r="E1071" s="5" t="s">
        <v>1991</v>
      </c>
      <c r="F1071" s="4" t="s">
        <v>1992</v>
      </c>
      <c r="G1071" s="5" t="s">
        <v>1997</v>
      </c>
      <c r="H1071" s="4" t="s">
        <v>1998</v>
      </c>
      <c r="I1071" s="5">
        <v>39270</v>
      </c>
      <c r="J1071" s="24">
        <f t="shared" si="123"/>
        <v>43197</v>
      </c>
      <c r="K1071" s="24">
        <f t="shared" si="124"/>
        <v>47124</v>
      </c>
      <c r="L1071" s="24">
        <f t="shared" si="125"/>
        <v>51051</v>
      </c>
      <c r="M1071" s="24">
        <f t="shared" si="126"/>
        <v>54978</v>
      </c>
      <c r="N1071" s="24">
        <f t="shared" si="127"/>
        <v>56941</v>
      </c>
      <c r="O1071" s="6" t="s">
        <v>1988</v>
      </c>
      <c r="P1071" s="6" t="s">
        <v>1981</v>
      </c>
      <c r="Q1071" s="6" t="s">
        <v>33</v>
      </c>
      <c r="R1071" s="44"/>
      <c r="S1071" s="25"/>
      <c r="T1071" s="25" t="str">
        <f t="shared" si="128"/>
        <v/>
      </c>
      <c r="U1071" s="25"/>
      <c r="V1071" s="78"/>
      <c r="W1071" s="25"/>
    </row>
    <row r="1072" spans="1:27" ht="195" x14ac:dyDescent="0.2">
      <c r="A1072" s="24">
        <v>1070</v>
      </c>
      <c r="B1072" s="4" t="s">
        <v>1281</v>
      </c>
      <c r="C1072" s="5" t="s">
        <v>1282</v>
      </c>
      <c r="D1072" s="4" t="s">
        <v>1281</v>
      </c>
      <c r="E1072" s="5" t="s">
        <v>1960</v>
      </c>
      <c r="F1072" s="4" t="s">
        <v>1961</v>
      </c>
      <c r="G1072" s="5" t="s">
        <v>1965</v>
      </c>
      <c r="H1072" s="4" t="s">
        <v>1954</v>
      </c>
      <c r="I1072" s="5">
        <v>3150</v>
      </c>
      <c r="J1072" s="24">
        <f t="shared" si="123"/>
        <v>3465</v>
      </c>
      <c r="K1072" s="24">
        <f t="shared" si="124"/>
        <v>3780</v>
      </c>
      <c r="L1072" s="24">
        <f t="shared" si="125"/>
        <v>4095</v>
      </c>
      <c r="M1072" s="24">
        <f t="shared" si="126"/>
        <v>4410</v>
      </c>
      <c r="N1072" s="24">
        <f t="shared" si="127"/>
        <v>4567</v>
      </c>
      <c r="O1072" s="6" t="s">
        <v>1841</v>
      </c>
      <c r="P1072" s="6" t="s">
        <v>1949</v>
      </c>
      <c r="Q1072" s="6" t="s">
        <v>33</v>
      </c>
      <c r="R1072" s="44"/>
      <c r="S1072" s="25"/>
      <c r="T1072" s="25" t="str">
        <f t="shared" si="128"/>
        <v/>
      </c>
      <c r="U1072" s="25"/>
      <c r="V1072" s="78"/>
      <c r="W1072" s="25"/>
    </row>
    <row r="1073" spans="1:23" ht="195" x14ac:dyDescent="0.2">
      <c r="A1073" s="24">
        <v>1071</v>
      </c>
      <c r="B1073" s="4" t="s">
        <v>1281</v>
      </c>
      <c r="C1073" s="5" t="s">
        <v>1282</v>
      </c>
      <c r="D1073" s="4" t="s">
        <v>1281</v>
      </c>
      <c r="E1073" s="5" t="s">
        <v>1960</v>
      </c>
      <c r="F1073" s="4" t="s">
        <v>1961</v>
      </c>
      <c r="G1073" s="5" t="s">
        <v>1962</v>
      </c>
      <c r="H1073" s="4" t="s">
        <v>1948</v>
      </c>
      <c r="I1073" s="5">
        <v>276885</v>
      </c>
      <c r="J1073" s="24">
        <f t="shared" si="123"/>
        <v>304573</v>
      </c>
      <c r="K1073" s="24">
        <f t="shared" si="124"/>
        <v>332262</v>
      </c>
      <c r="L1073" s="24">
        <f t="shared" si="125"/>
        <v>359950</v>
      </c>
      <c r="M1073" s="24">
        <f t="shared" si="126"/>
        <v>387639</v>
      </c>
      <c r="N1073" s="24">
        <f t="shared" si="127"/>
        <v>401483</v>
      </c>
      <c r="O1073" s="6" t="s">
        <v>1835</v>
      </c>
      <c r="P1073" s="6" t="s">
        <v>1949</v>
      </c>
      <c r="Q1073" s="6" t="s">
        <v>33</v>
      </c>
      <c r="R1073" s="44"/>
      <c r="S1073" s="25"/>
      <c r="T1073" s="25" t="str">
        <f t="shared" si="128"/>
        <v>YES</v>
      </c>
      <c r="U1073" s="25"/>
      <c r="V1073" s="78"/>
      <c r="W1073" s="25"/>
    </row>
    <row r="1074" spans="1:23" ht="255" x14ac:dyDescent="0.2">
      <c r="A1074" s="24">
        <v>1072</v>
      </c>
      <c r="B1074" s="4" t="s">
        <v>1281</v>
      </c>
      <c r="C1074" s="5" t="s">
        <v>1282</v>
      </c>
      <c r="D1074" s="4" t="s">
        <v>1281</v>
      </c>
      <c r="E1074" s="5" t="s">
        <v>1960</v>
      </c>
      <c r="F1074" s="4" t="s">
        <v>1961</v>
      </c>
      <c r="G1074" s="5" t="s">
        <v>1963</v>
      </c>
      <c r="H1074" s="4" t="s">
        <v>1951</v>
      </c>
      <c r="I1074" s="5">
        <v>100485</v>
      </c>
      <c r="J1074" s="24">
        <f t="shared" si="123"/>
        <v>110533</v>
      </c>
      <c r="K1074" s="24">
        <f t="shared" si="124"/>
        <v>120582</v>
      </c>
      <c r="L1074" s="24">
        <f t="shared" si="125"/>
        <v>130630</v>
      </c>
      <c r="M1074" s="24">
        <f t="shared" si="126"/>
        <v>140679</v>
      </c>
      <c r="N1074" s="24">
        <f t="shared" si="127"/>
        <v>145703</v>
      </c>
      <c r="O1074" s="6" t="s">
        <v>1964</v>
      </c>
      <c r="P1074" s="6" t="s">
        <v>1949</v>
      </c>
      <c r="Q1074" s="6" t="s">
        <v>33</v>
      </c>
      <c r="R1074" s="44"/>
      <c r="S1074" s="25"/>
      <c r="T1074" s="25" t="str">
        <f t="shared" si="128"/>
        <v>YES</v>
      </c>
      <c r="U1074" s="25"/>
      <c r="V1074" s="78"/>
      <c r="W1074" s="25"/>
    </row>
    <row r="1075" spans="1:23" ht="195" x14ac:dyDescent="0.2">
      <c r="A1075" s="24">
        <v>1073</v>
      </c>
      <c r="B1075" s="4" t="s">
        <v>1281</v>
      </c>
      <c r="C1075" s="5" t="s">
        <v>1282</v>
      </c>
      <c r="D1075" s="4" t="s">
        <v>1281</v>
      </c>
      <c r="E1075" s="5" t="s">
        <v>1999</v>
      </c>
      <c r="F1075" s="4" t="s">
        <v>2000</v>
      </c>
      <c r="G1075" s="5" t="s">
        <v>2001</v>
      </c>
      <c r="H1075" s="4" t="s">
        <v>2002</v>
      </c>
      <c r="I1075" s="5">
        <v>49245</v>
      </c>
      <c r="J1075" s="24">
        <f t="shared" si="123"/>
        <v>54169</v>
      </c>
      <c r="K1075" s="24">
        <f t="shared" si="124"/>
        <v>59094</v>
      </c>
      <c r="L1075" s="24">
        <f t="shared" si="125"/>
        <v>64018</v>
      </c>
      <c r="M1075" s="24">
        <f t="shared" si="126"/>
        <v>68943</v>
      </c>
      <c r="N1075" s="24">
        <f t="shared" si="127"/>
        <v>71405</v>
      </c>
      <c r="O1075" s="6" t="s">
        <v>2003</v>
      </c>
      <c r="P1075" s="6" t="s">
        <v>1949</v>
      </c>
      <c r="Q1075" s="6" t="s">
        <v>33</v>
      </c>
      <c r="R1075" s="44"/>
      <c r="S1075" s="25"/>
      <c r="T1075" s="25" t="str">
        <f t="shared" si="128"/>
        <v/>
      </c>
      <c r="U1075" s="25"/>
      <c r="V1075" s="78"/>
      <c r="W1075" s="25"/>
    </row>
    <row r="1076" spans="1:23" ht="195" x14ac:dyDescent="0.2">
      <c r="A1076" s="24">
        <v>1074</v>
      </c>
      <c r="B1076" s="4" t="s">
        <v>1281</v>
      </c>
      <c r="C1076" s="5" t="s">
        <v>1282</v>
      </c>
      <c r="D1076" s="4" t="s">
        <v>1281</v>
      </c>
      <c r="E1076" s="5" t="s">
        <v>1999</v>
      </c>
      <c r="F1076" s="4" t="s">
        <v>2000</v>
      </c>
      <c r="G1076" s="5" t="s">
        <v>2004</v>
      </c>
      <c r="H1076" s="4" t="s">
        <v>2005</v>
      </c>
      <c r="I1076" s="5">
        <v>49035</v>
      </c>
      <c r="J1076" s="24">
        <f t="shared" si="123"/>
        <v>53938</v>
      </c>
      <c r="K1076" s="24">
        <f t="shared" si="124"/>
        <v>58842</v>
      </c>
      <c r="L1076" s="24">
        <f t="shared" si="125"/>
        <v>63745</v>
      </c>
      <c r="M1076" s="24">
        <f t="shared" si="126"/>
        <v>68649</v>
      </c>
      <c r="N1076" s="24">
        <f t="shared" si="127"/>
        <v>71100</v>
      </c>
      <c r="O1076" s="6" t="s">
        <v>2003</v>
      </c>
      <c r="P1076" s="6" t="s">
        <v>1949</v>
      </c>
      <c r="Q1076" s="6" t="s">
        <v>33</v>
      </c>
      <c r="R1076" s="44"/>
      <c r="S1076" s="25"/>
      <c r="T1076" s="25" t="str">
        <f t="shared" si="128"/>
        <v/>
      </c>
      <c r="U1076" s="25"/>
      <c r="V1076" s="78"/>
      <c r="W1076" s="25"/>
    </row>
    <row r="1077" spans="1:23" ht="195" x14ac:dyDescent="0.2">
      <c r="A1077" s="24">
        <v>1075</v>
      </c>
      <c r="B1077" s="4" t="s">
        <v>1281</v>
      </c>
      <c r="C1077" s="5" t="s">
        <v>1282</v>
      </c>
      <c r="D1077" s="4" t="s">
        <v>1281</v>
      </c>
      <c r="E1077" s="5" t="s">
        <v>1999</v>
      </c>
      <c r="F1077" s="4" t="s">
        <v>2000</v>
      </c>
      <c r="G1077" s="5" t="s">
        <v>2006</v>
      </c>
      <c r="H1077" s="4" t="s">
        <v>2007</v>
      </c>
      <c r="I1077" s="5">
        <v>76020</v>
      </c>
      <c r="J1077" s="24">
        <f t="shared" si="123"/>
        <v>83622</v>
      </c>
      <c r="K1077" s="24">
        <f t="shared" si="124"/>
        <v>91224</v>
      </c>
      <c r="L1077" s="24">
        <f t="shared" si="125"/>
        <v>98826</v>
      </c>
      <c r="M1077" s="24">
        <f t="shared" si="126"/>
        <v>106428</v>
      </c>
      <c r="N1077" s="24">
        <f t="shared" si="127"/>
        <v>110229</v>
      </c>
      <c r="O1077" s="6" t="s">
        <v>2003</v>
      </c>
      <c r="P1077" s="6" t="s">
        <v>1949</v>
      </c>
      <c r="Q1077" s="6" t="s">
        <v>33</v>
      </c>
      <c r="R1077" s="44"/>
      <c r="S1077" s="25"/>
      <c r="T1077" s="25" t="str">
        <f t="shared" si="128"/>
        <v>YES</v>
      </c>
      <c r="U1077" s="25"/>
      <c r="V1077" s="78"/>
      <c r="W1077" s="25"/>
    </row>
    <row r="1078" spans="1:23" ht="195" x14ac:dyDescent="0.2">
      <c r="A1078" s="24">
        <v>1076</v>
      </c>
      <c r="B1078" s="4" t="s">
        <v>1281</v>
      </c>
      <c r="C1078" s="5" t="s">
        <v>1282</v>
      </c>
      <c r="D1078" s="4" t="s">
        <v>1281</v>
      </c>
      <c r="E1078" s="5" t="s">
        <v>1999</v>
      </c>
      <c r="F1078" s="4" t="s">
        <v>2000</v>
      </c>
      <c r="G1078" s="5" t="s">
        <v>2008</v>
      </c>
      <c r="H1078" s="4" t="s">
        <v>2009</v>
      </c>
      <c r="I1078" s="5">
        <v>114030</v>
      </c>
      <c r="J1078" s="24">
        <f t="shared" si="123"/>
        <v>125433</v>
      </c>
      <c r="K1078" s="24">
        <f t="shared" si="124"/>
        <v>136836</v>
      </c>
      <c r="L1078" s="24">
        <f t="shared" si="125"/>
        <v>148239</v>
      </c>
      <c r="M1078" s="24">
        <f t="shared" si="126"/>
        <v>159642</v>
      </c>
      <c r="N1078" s="24">
        <f t="shared" si="127"/>
        <v>165343</v>
      </c>
      <c r="O1078" s="6" t="s">
        <v>2003</v>
      </c>
      <c r="P1078" s="6" t="s">
        <v>1949</v>
      </c>
      <c r="Q1078" s="6" t="s">
        <v>33</v>
      </c>
      <c r="R1078" s="44"/>
      <c r="S1078" s="25"/>
      <c r="T1078" s="25" t="str">
        <f t="shared" si="128"/>
        <v>YES</v>
      </c>
      <c r="U1078" s="25"/>
      <c r="V1078" s="78"/>
      <c r="W1078" s="25"/>
    </row>
    <row r="1079" spans="1:23" ht="195" x14ac:dyDescent="0.2">
      <c r="A1079" s="24">
        <v>1077</v>
      </c>
      <c r="B1079" s="4" t="s">
        <v>1281</v>
      </c>
      <c r="C1079" s="5" t="s">
        <v>1282</v>
      </c>
      <c r="D1079" s="4" t="s">
        <v>1281</v>
      </c>
      <c r="E1079" s="5" t="s">
        <v>1749</v>
      </c>
      <c r="F1079" s="4" t="s">
        <v>1750</v>
      </c>
      <c r="G1079" s="5" t="s">
        <v>1751</v>
      </c>
      <c r="H1079" s="4" t="s">
        <v>1752</v>
      </c>
      <c r="I1079" s="5">
        <v>6090</v>
      </c>
      <c r="J1079" s="24">
        <f t="shared" si="123"/>
        <v>6699</v>
      </c>
      <c r="K1079" s="24">
        <f t="shared" si="124"/>
        <v>7308</v>
      </c>
      <c r="L1079" s="24">
        <f t="shared" si="125"/>
        <v>7917</v>
      </c>
      <c r="M1079" s="24">
        <f t="shared" si="126"/>
        <v>8526</v>
      </c>
      <c r="N1079" s="24">
        <f t="shared" si="127"/>
        <v>8830</v>
      </c>
      <c r="O1079" s="6" t="s">
        <v>1753</v>
      </c>
      <c r="P1079" s="6" t="s">
        <v>1288</v>
      </c>
      <c r="Q1079" s="6" t="s">
        <v>33</v>
      </c>
      <c r="R1079" s="44"/>
      <c r="S1079" s="25"/>
      <c r="T1079" s="25" t="str">
        <f t="shared" si="128"/>
        <v/>
      </c>
      <c r="U1079" s="25"/>
      <c r="V1079" s="78"/>
      <c r="W1079" s="25"/>
    </row>
    <row r="1080" spans="1:23" ht="195" x14ac:dyDescent="0.2">
      <c r="A1080" s="24">
        <v>1078</v>
      </c>
      <c r="B1080" s="4" t="s">
        <v>1281</v>
      </c>
      <c r="C1080" s="5" t="s">
        <v>1282</v>
      </c>
      <c r="D1080" s="4" t="s">
        <v>1281</v>
      </c>
      <c r="E1080" s="5" t="s">
        <v>1749</v>
      </c>
      <c r="F1080" s="4" t="s">
        <v>1750</v>
      </c>
      <c r="G1080" s="5" t="s">
        <v>1754</v>
      </c>
      <c r="H1080" s="4" t="s">
        <v>1755</v>
      </c>
      <c r="I1080" s="5">
        <v>5985</v>
      </c>
      <c r="J1080" s="24">
        <f t="shared" si="123"/>
        <v>6583</v>
      </c>
      <c r="K1080" s="24">
        <f t="shared" si="124"/>
        <v>7182</v>
      </c>
      <c r="L1080" s="24">
        <f t="shared" si="125"/>
        <v>7780</v>
      </c>
      <c r="M1080" s="24">
        <f t="shared" si="126"/>
        <v>8379</v>
      </c>
      <c r="N1080" s="24">
        <f t="shared" si="127"/>
        <v>8678</v>
      </c>
      <c r="O1080" s="6" t="s">
        <v>1753</v>
      </c>
      <c r="P1080" s="6" t="s">
        <v>1288</v>
      </c>
      <c r="Q1080" s="6" t="s">
        <v>33</v>
      </c>
      <c r="R1080" s="44"/>
      <c r="S1080" s="25"/>
      <c r="T1080" s="25" t="str">
        <f t="shared" si="128"/>
        <v/>
      </c>
      <c r="U1080" s="25"/>
      <c r="V1080" s="78"/>
      <c r="W1080" s="25"/>
    </row>
    <row r="1081" spans="1:23" ht="195" x14ac:dyDescent="0.2">
      <c r="A1081" s="24">
        <v>1079</v>
      </c>
      <c r="B1081" s="4" t="s">
        <v>1281</v>
      </c>
      <c r="C1081" s="5" t="s">
        <v>1282</v>
      </c>
      <c r="D1081" s="4" t="s">
        <v>1281</v>
      </c>
      <c r="E1081" s="5" t="s">
        <v>1749</v>
      </c>
      <c r="F1081" s="4" t="s">
        <v>1750</v>
      </c>
      <c r="G1081" s="5" t="s">
        <v>1756</v>
      </c>
      <c r="H1081" s="4" t="s">
        <v>1757</v>
      </c>
      <c r="I1081" s="5">
        <v>22785</v>
      </c>
      <c r="J1081" s="24">
        <f t="shared" si="123"/>
        <v>25063</v>
      </c>
      <c r="K1081" s="24">
        <f t="shared" si="124"/>
        <v>27342</v>
      </c>
      <c r="L1081" s="24">
        <f t="shared" si="125"/>
        <v>29620</v>
      </c>
      <c r="M1081" s="24">
        <f t="shared" si="126"/>
        <v>31899</v>
      </c>
      <c r="N1081" s="24">
        <f t="shared" si="127"/>
        <v>33038</v>
      </c>
      <c r="O1081" s="6" t="s">
        <v>1758</v>
      </c>
      <c r="P1081" s="6" t="s">
        <v>1288</v>
      </c>
      <c r="Q1081" s="6" t="s">
        <v>33</v>
      </c>
      <c r="R1081" s="44"/>
      <c r="S1081" s="25"/>
      <c r="T1081" s="25" t="str">
        <f t="shared" si="128"/>
        <v/>
      </c>
      <c r="U1081" s="25"/>
      <c r="V1081" s="78"/>
      <c r="W1081" s="25"/>
    </row>
    <row r="1082" spans="1:23" ht="195" x14ac:dyDescent="0.2">
      <c r="A1082" s="24">
        <v>1080</v>
      </c>
      <c r="B1082" s="4" t="s">
        <v>1281</v>
      </c>
      <c r="C1082" s="5" t="s">
        <v>1282</v>
      </c>
      <c r="D1082" s="4" t="s">
        <v>1281</v>
      </c>
      <c r="E1082" s="5" t="s">
        <v>1712</v>
      </c>
      <c r="F1082" s="4" t="s">
        <v>1713</v>
      </c>
      <c r="G1082" s="5" t="s">
        <v>1714</v>
      </c>
      <c r="H1082" s="4" t="s">
        <v>1715</v>
      </c>
      <c r="I1082" s="5">
        <v>36645</v>
      </c>
      <c r="J1082" s="24">
        <f t="shared" si="123"/>
        <v>40309</v>
      </c>
      <c r="K1082" s="24">
        <f t="shared" si="124"/>
        <v>43974</v>
      </c>
      <c r="L1082" s="24">
        <f t="shared" si="125"/>
        <v>47638</v>
      </c>
      <c r="M1082" s="24">
        <f t="shared" si="126"/>
        <v>51303</v>
      </c>
      <c r="N1082" s="24">
        <f t="shared" si="127"/>
        <v>53135</v>
      </c>
      <c r="O1082" s="6" t="s">
        <v>1716</v>
      </c>
      <c r="P1082" s="6" t="s">
        <v>1288</v>
      </c>
      <c r="Q1082" s="6" t="s">
        <v>33</v>
      </c>
      <c r="R1082" s="44"/>
      <c r="S1082" s="25"/>
      <c r="T1082" s="25" t="str">
        <f t="shared" si="128"/>
        <v/>
      </c>
      <c r="U1082" s="25"/>
      <c r="V1082" s="78"/>
      <c r="W1082" s="25"/>
    </row>
    <row r="1083" spans="1:23" ht="255" x14ac:dyDescent="0.2">
      <c r="A1083" s="24">
        <v>1081</v>
      </c>
      <c r="B1083" s="4" t="s">
        <v>1281</v>
      </c>
      <c r="C1083" s="5" t="s">
        <v>1282</v>
      </c>
      <c r="D1083" s="4" t="s">
        <v>1281</v>
      </c>
      <c r="E1083" s="5" t="s">
        <v>2067</v>
      </c>
      <c r="F1083" s="4" t="s">
        <v>2068</v>
      </c>
      <c r="G1083" s="5" t="s">
        <v>2069</v>
      </c>
      <c r="H1083" s="4" t="s">
        <v>2070</v>
      </c>
      <c r="I1083" s="5">
        <v>41580</v>
      </c>
      <c r="J1083" s="24">
        <f t="shared" si="123"/>
        <v>45738</v>
      </c>
      <c r="K1083" s="24">
        <f t="shared" si="124"/>
        <v>49896</v>
      </c>
      <c r="L1083" s="24">
        <f t="shared" si="125"/>
        <v>54054</v>
      </c>
      <c r="M1083" s="24">
        <f t="shared" si="126"/>
        <v>58212</v>
      </c>
      <c r="N1083" s="24">
        <f t="shared" si="127"/>
        <v>60291</v>
      </c>
      <c r="O1083" s="6" t="s">
        <v>8490</v>
      </c>
      <c r="P1083" s="6" t="s">
        <v>8477</v>
      </c>
      <c r="Q1083" s="6" t="s">
        <v>33</v>
      </c>
      <c r="R1083" s="44"/>
      <c r="S1083" s="25"/>
      <c r="T1083" s="25" t="str">
        <f t="shared" si="128"/>
        <v/>
      </c>
      <c r="U1083" s="25"/>
      <c r="V1083" s="78"/>
      <c r="W1083" s="25"/>
    </row>
    <row r="1084" spans="1:23" ht="195" x14ac:dyDescent="0.2">
      <c r="A1084" s="24">
        <v>1082</v>
      </c>
      <c r="B1084" s="4" t="s">
        <v>1281</v>
      </c>
      <c r="C1084" s="5" t="s">
        <v>1282</v>
      </c>
      <c r="D1084" s="4" t="s">
        <v>1281</v>
      </c>
      <c r="E1084" s="5" t="s">
        <v>1930</v>
      </c>
      <c r="F1084" s="4" t="s">
        <v>1931</v>
      </c>
      <c r="G1084" s="5" t="s">
        <v>1932</v>
      </c>
      <c r="H1084" s="4" t="s">
        <v>1933</v>
      </c>
      <c r="I1084" s="5">
        <v>14385</v>
      </c>
      <c r="J1084" s="24">
        <f t="shared" si="123"/>
        <v>15823</v>
      </c>
      <c r="K1084" s="24">
        <f t="shared" si="124"/>
        <v>17262</v>
      </c>
      <c r="L1084" s="24">
        <f t="shared" si="125"/>
        <v>18700</v>
      </c>
      <c r="M1084" s="24">
        <f t="shared" si="126"/>
        <v>20139</v>
      </c>
      <c r="N1084" s="24">
        <f t="shared" si="127"/>
        <v>20858</v>
      </c>
      <c r="O1084" s="6" t="s">
        <v>1934</v>
      </c>
      <c r="P1084" s="6" t="s">
        <v>1288</v>
      </c>
      <c r="Q1084" s="6" t="s">
        <v>33</v>
      </c>
      <c r="R1084" s="44"/>
      <c r="S1084" s="25"/>
      <c r="T1084" s="25" t="str">
        <f t="shared" si="128"/>
        <v/>
      </c>
      <c r="U1084" s="25"/>
      <c r="V1084" s="78"/>
      <c r="W1084" s="25"/>
    </row>
    <row r="1085" spans="1:23" ht="195" x14ac:dyDescent="0.2">
      <c r="A1085" s="24">
        <v>1083</v>
      </c>
      <c r="B1085" s="4" t="s">
        <v>1281</v>
      </c>
      <c r="C1085" s="5" t="s">
        <v>1282</v>
      </c>
      <c r="D1085" s="4" t="s">
        <v>1281</v>
      </c>
      <c r="E1085" s="5" t="s">
        <v>1705</v>
      </c>
      <c r="F1085" s="4" t="s">
        <v>1706</v>
      </c>
      <c r="G1085" s="5" t="s">
        <v>1707</v>
      </c>
      <c r="H1085" s="4" t="s">
        <v>1708</v>
      </c>
      <c r="I1085" s="5">
        <v>40845</v>
      </c>
      <c r="J1085" s="24">
        <f t="shared" si="123"/>
        <v>44929</v>
      </c>
      <c r="K1085" s="24">
        <f t="shared" si="124"/>
        <v>49014</v>
      </c>
      <c r="L1085" s="24">
        <f t="shared" si="125"/>
        <v>53098</v>
      </c>
      <c r="M1085" s="24">
        <f t="shared" si="126"/>
        <v>57183</v>
      </c>
      <c r="N1085" s="24">
        <f t="shared" si="127"/>
        <v>59225</v>
      </c>
      <c r="O1085" s="6" t="s">
        <v>1704</v>
      </c>
      <c r="P1085" s="6" t="s">
        <v>1288</v>
      </c>
      <c r="Q1085" s="6" t="s">
        <v>33</v>
      </c>
      <c r="R1085" s="44"/>
      <c r="S1085" s="25"/>
      <c r="T1085" s="25" t="str">
        <f t="shared" si="128"/>
        <v/>
      </c>
      <c r="U1085" s="25"/>
      <c r="V1085" s="78"/>
      <c r="W1085" s="25"/>
    </row>
    <row r="1086" spans="1:23" ht="195" x14ac:dyDescent="0.2">
      <c r="A1086" s="24">
        <v>1084</v>
      </c>
      <c r="B1086" s="4" t="s">
        <v>1281</v>
      </c>
      <c r="C1086" s="5" t="s">
        <v>1282</v>
      </c>
      <c r="D1086" s="4" t="s">
        <v>1281</v>
      </c>
      <c r="E1086" s="5" t="s">
        <v>1705</v>
      </c>
      <c r="F1086" s="4" t="s">
        <v>1706</v>
      </c>
      <c r="G1086" s="5" t="s">
        <v>1709</v>
      </c>
      <c r="H1086" s="4" t="s">
        <v>1710</v>
      </c>
      <c r="I1086" s="5">
        <v>36855</v>
      </c>
      <c r="J1086" s="24">
        <f t="shared" si="123"/>
        <v>40540</v>
      </c>
      <c r="K1086" s="24">
        <f t="shared" si="124"/>
        <v>44226</v>
      </c>
      <c r="L1086" s="24">
        <f t="shared" si="125"/>
        <v>47911</v>
      </c>
      <c r="M1086" s="24">
        <f t="shared" si="126"/>
        <v>51597</v>
      </c>
      <c r="N1086" s="24">
        <f t="shared" si="127"/>
        <v>53439</v>
      </c>
      <c r="O1086" s="6" t="s">
        <v>1711</v>
      </c>
      <c r="P1086" s="6" t="s">
        <v>1288</v>
      </c>
      <c r="Q1086" s="6" t="s">
        <v>33</v>
      </c>
      <c r="R1086" s="44"/>
      <c r="S1086" s="25"/>
      <c r="T1086" s="25" t="str">
        <f t="shared" si="128"/>
        <v/>
      </c>
      <c r="U1086" s="25"/>
      <c r="V1086" s="78"/>
      <c r="W1086" s="25"/>
    </row>
    <row r="1087" spans="1:23" ht="195" x14ac:dyDescent="0.2">
      <c r="A1087" s="24">
        <v>1085</v>
      </c>
      <c r="B1087" s="4" t="s">
        <v>1281</v>
      </c>
      <c r="C1087" s="5" t="s">
        <v>1282</v>
      </c>
      <c r="D1087" s="4" t="s">
        <v>1281</v>
      </c>
      <c r="E1087" s="5" t="s">
        <v>1774</v>
      </c>
      <c r="F1087" s="4" t="s">
        <v>1775</v>
      </c>
      <c r="G1087" s="5" t="s">
        <v>1776</v>
      </c>
      <c r="H1087" s="4" t="s">
        <v>1777</v>
      </c>
      <c r="I1087" s="5">
        <v>12180</v>
      </c>
      <c r="J1087" s="24">
        <f t="shared" si="123"/>
        <v>13398</v>
      </c>
      <c r="K1087" s="24">
        <f t="shared" si="124"/>
        <v>14616</v>
      </c>
      <c r="L1087" s="24">
        <f t="shared" si="125"/>
        <v>15834</v>
      </c>
      <c r="M1087" s="24">
        <f t="shared" si="126"/>
        <v>17052</v>
      </c>
      <c r="N1087" s="24">
        <f t="shared" si="127"/>
        <v>17661</v>
      </c>
      <c r="O1087" s="6" t="s">
        <v>1778</v>
      </c>
      <c r="P1087" s="6" t="s">
        <v>1288</v>
      </c>
      <c r="Q1087" s="6" t="s">
        <v>33</v>
      </c>
      <c r="R1087" s="44"/>
      <c r="S1087" s="25"/>
      <c r="T1087" s="25" t="str">
        <f t="shared" si="128"/>
        <v/>
      </c>
      <c r="U1087" s="25"/>
      <c r="V1087" s="78"/>
      <c r="W1087" s="25"/>
    </row>
    <row r="1088" spans="1:23" ht="195" x14ac:dyDescent="0.2">
      <c r="A1088" s="24">
        <v>1086</v>
      </c>
      <c r="B1088" s="4" t="s">
        <v>1281</v>
      </c>
      <c r="C1088" s="5" t="s">
        <v>1282</v>
      </c>
      <c r="D1088" s="4" t="s">
        <v>1281</v>
      </c>
      <c r="E1088" s="5" t="s">
        <v>1774</v>
      </c>
      <c r="F1088" s="4" t="s">
        <v>1775</v>
      </c>
      <c r="G1088" s="5" t="s">
        <v>1779</v>
      </c>
      <c r="H1088" s="4" t="s">
        <v>1780</v>
      </c>
      <c r="I1088" s="5">
        <v>12180</v>
      </c>
      <c r="J1088" s="24">
        <f t="shared" si="123"/>
        <v>13398</v>
      </c>
      <c r="K1088" s="24">
        <f t="shared" si="124"/>
        <v>14616</v>
      </c>
      <c r="L1088" s="24">
        <f t="shared" si="125"/>
        <v>15834</v>
      </c>
      <c r="M1088" s="24">
        <f t="shared" si="126"/>
        <v>17052</v>
      </c>
      <c r="N1088" s="24">
        <f t="shared" si="127"/>
        <v>17661</v>
      </c>
      <c r="O1088" s="6" t="s">
        <v>1778</v>
      </c>
      <c r="P1088" s="6" t="s">
        <v>1288</v>
      </c>
      <c r="Q1088" s="6" t="s">
        <v>33</v>
      </c>
      <c r="R1088" s="44"/>
      <c r="S1088" s="25"/>
      <c r="T1088" s="25" t="str">
        <f t="shared" si="128"/>
        <v/>
      </c>
      <c r="U1088" s="25"/>
      <c r="V1088" s="78"/>
      <c r="W1088" s="25"/>
    </row>
    <row r="1089" spans="1:23" ht="195" x14ac:dyDescent="0.2">
      <c r="A1089" s="24">
        <v>1087</v>
      </c>
      <c r="B1089" s="4" t="s">
        <v>1281</v>
      </c>
      <c r="C1089" s="5" t="s">
        <v>1282</v>
      </c>
      <c r="D1089" s="4" t="s">
        <v>1281</v>
      </c>
      <c r="E1089" s="5" t="s">
        <v>1774</v>
      </c>
      <c r="F1089" s="4" t="s">
        <v>1775</v>
      </c>
      <c r="G1089" s="5" t="s">
        <v>1781</v>
      </c>
      <c r="H1089" s="4" t="s">
        <v>1782</v>
      </c>
      <c r="I1089" s="5">
        <v>17115</v>
      </c>
      <c r="J1089" s="24">
        <f t="shared" si="123"/>
        <v>18826</v>
      </c>
      <c r="K1089" s="24">
        <f t="shared" si="124"/>
        <v>20538</v>
      </c>
      <c r="L1089" s="24">
        <f t="shared" si="125"/>
        <v>22249</v>
      </c>
      <c r="M1089" s="24">
        <f t="shared" si="126"/>
        <v>23961</v>
      </c>
      <c r="N1089" s="24">
        <f t="shared" si="127"/>
        <v>24816</v>
      </c>
      <c r="O1089" s="6" t="s">
        <v>1783</v>
      </c>
      <c r="P1089" s="6" t="s">
        <v>1288</v>
      </c>
      <c r="Q1089" s="6" t="s">
        <v>33</v>
      </c>
      <c r="R1089" s="44"/>
      <c r="S1089" s="25"/>
      <c r="T1089" s="25" t="str">
        <f t="shared" si="128"/>
        <v/>
      </c>
      <c r="U1089" s="25"/>
      <c r="V1089" s="78"/>
      <c r="W1089" s="25"/>
    </row>
    <row r="1090" spans="1:23" ht="195" x14ac:dyDescent="0.2">
      <c r="A1090" s="24">
        <v>1088</v>
      </c>
      <c r="B1090" s="4" t="s">
        <v>1281</v>
      </c>
      <c r="C1090" s="5" t="s">
        <v>1282</v>
      </c>
      <c r="D1090" s="4" t="s">
        <v>1281</v>
      </c>
      <c r="E1090" s="5" t="s">
        <v>1784</v>
      </c>
      <c r="F1090" s="4" t="s">
        <v>1785</v>
      </c>
      <c r="G1090" s="5" t="s">
        <v>1786</v>
      </c>
      <c r="H1090" s="4" t="s">
        <v>1787</v>
      </c>
      <c r="I1090" s="5">
        <v>14490</v>
      </c>
      <c r="J1090" s="24">
        <f t="shared" si="123"/>
        <v>15939</v>
      </c>
      <c r="K1090" s="24">
        <f t="shared" si="124"/>
        <v>17388</v>
      </c>
      <c r="L1090" s="24">
        <f t="shared" si="125"/>
        <v>18837</v>
      </c>
      <c r="M1090" s="24">
        <f t="shared" si="126"/>
        <v>20286</v>
      </c>
      <c r="N1090" s="24">
        <f t="shared" si="127"/>
        <v>21010</v>
      </c>
      <c r="O1090" s="6" t="s">
        <v>1783</v>
      </c>
      <c r="P1090" s="6" t="s">
        <v>1288</v>
      </c>
      <c r="Q1090" s="6" t="s">
        <v>33</v>
      </c>
      <c r="R1090" s="44"/>
      <c r="S1090" s="25"/>
      <c r="T1090" s="25" t="str">
        <f t="shared" si="128"/>
        <v/>
      </c>
      <c r="U1090" s="25"/>
      <c r="V1090" s="78"/>
      <c r="W1090" s="25"/>
    </row>
    <row r="1091" spans="1:23" ht="240" x14ac:dyDescent="0.2">
      <c r="A1091" s="24">
        <v>1089</v>
      </c>
      <c r="B1091" s="4" t="s">
        <v>1281</v>
      </c>
      <c r="C1091" s="5" t="s">
        <v>1282</v>
      </c>
      <c r="D1091" s="4" t="s">
        <v>1281</v>
      </c>
      <c r="E1091" s="5" t="s">
        <v>1631</v>
      </c>
      <c r="F1091" s="4" t="s">
        <v>1632</v>
      </c>
      <c r="G1091" s="5" t="s">
        <v>1636</v>
      </c>
      <c r="H1091" s="4" t="s">
        <v>1637</v>
      </c>
      <c r="I1091" s="5">
        <v>15015</v>
      </c>
      <c r="J1091" s="24">
        <f t="shared" si="123"/>
        <v>16516</v>
      </c>
      <c r="K1091" s="24">
        <f t="shared" si="124"/>
        <v>18018</v>
      </c>
      <c r="L1091" s="24">
        <f t="shared" si="125"/>
        <v>19519</v>
      </c>
      <c r="M1091" s="24">
        <f t="shared" si="126"/>
        <v>21021</v>
      </c>
      <c r="N1091" s="24">
        <f t="shared" si="127"/>
        <v>21771</v>
      </c>
      <c r="O1091" s="6" t="s">
        <v>8491</v>
      </c>
      <c r="P1091" s="6" t="s">
        <v>8481</v>
      </c>
      <c r="Q1091" s="6" t="s">
        <v>33</v>
      </c>
      <c r="R1091" s="44"/>
      <c r="S1091" s="25"/>
      <c r="T1091" s="25" t="str">
        <f t="shared" si="128"/>
        <v/>
      </c>
      <c r="U1091" s="25"/>
      <c r="V1091" s="78"/>
      <c r="W1091" s="25"/>
    </row>
    <row r="1092" spans="1:23" ht="195" x14ac:dyDescent="0.2">
      <c r="A1092" s="24">
        <v>1090</v>
      </c>
      <c r="B1092" s="4" t="s">
        <v>1281</v>
      </c>
      <c r="C1092" s="5" t="s">
        <v>1282</v>
      </c>
      <c r="D1092" s="4" t="s">
        <v>1281</v>
      </c>
      <c r="E1092" s="5" t="s">
        <v>1631</v>
      </c>
      <c r="F1092" s="4" t="s">
        <v>1632</v>
      </c>
      <c r="G1092" s="5" t="s">
        <v>1633</v>
      </c>
      <c r="H1092" s="4" t="s">
        <v>1634</v>
      </c>
      <c r="I1092" s="5">
        <v>11550</v>
      </c>
      <c r="J1092" s="24">
        <f t="shared" si="123"/>
        <v>12705</v>
      </c>
      <c r="K1092" s="24">
        <f t="shared" si="124"/>
        <v>13860</v>
      </c>
      <c r="L1092" s="24">
        <f t="shared" si="125"/>
        <v>15015</v>
      </c>
      <c r="M1092" s="24">
        <f t="shared" si="126"/>
        <v>16170</v>
      </c>
      <c r="N1092" s="24">
        <f t="shared" si="127"/>
        <v>16747</v>
      </c>
      <c r="O1092" s="6" t="s">
        <v>1635</v>
      </c>
      <c r="P1092" s="6" t="s">
        <v>1288</v>
      </c>
      <c r="Q1092" s="6" t="s">
        <v>33</v>
      </c>
      <c r="R1092" s="44"/>
      <c r="S1092" s="25"/>
      <c r="T1092" s="25" t="str">
        <f t="shared" si="128"/>
        <v/>
      </c>
      <c r="U1092" s="25"/>
      <c r="V1092" s="78"/>
      <c r="W1092" s="25"/>
    </row>
    <row r="1093" spans="1:23" ht="195" x14ac:dyDescent="0.2">
      <c r="A1093" s="24">
        <v>1091</v>
      </c>
      <c r="B1093" s="4" t="s">
        <v>1281</v>
      </c>
      <c r="C1093" s="5" t="s">
        <v>1282</v>
      </c>
      <c r="D1093" s="4" t="s">
        <v>1281</v>
      </c>
      <c r="E1093" s="5" t="s">
        <v>1918</v>
      </c>
      <c r="F1093" s="4" t="s">
        <v>1919</v>
      </c>
      <c r="G1093" s="5" t="s">
        <v>1920</v>
      </c>
      <c r="H1093" s="4" t="s">
        <v>1921</v>
      </c>
      <c r="I1093" s="5">
        <v>8610</v>
      </c>
      <c r="J1093" s="24">
        <f t="shared" ref="J1093:J1156" si="129">ROUNDDOWN(I1093*1.1,0)</f>
        <v>9471</v>
      </c>
      <c r="K1093" s="24">
        <f t="shared" ref="K1093:K1156" si="130">ROUNDDOWN(20%*I1093+I1093,0)</f>
        <v>10332</v>
      </c>
      <c r="L1093" s="24">
        <f t="shared" ref="L1093:L1156" si="131">ROUNDDOWN(30%*I1093+I1093,0)</f>
        <v>11193</v>
      </c>
      <c r="M1093" s="24">
        <f t="shared" ref="M1093:M1156" si="132">ROUNDDOWN((I1093*1.4),0)</f>
        <v>12054</v>
      </c>
      <c r="N1093" s="24">
        <f t="shared" ref="N1093:N1156" si="133">ROUNDDOWN(I1093*(1+45%),0)</f>
        <v>12484</v>
      </c>
      <c r="O1093" s="6" t="s">
        <v>1922</v>
      </c>
      <c r="P1093" s="6" t="s">
        <v>1288</v>
      </c>
      <c r="Q1093" s="6" t="s">
        <v>33</v>
      </c>
      <c r="R1093" s="44"/>
      <c r="S1093" s="25"/>
      <c r="T1093" s="25" t="str">
        <f t="shared" si="128"/>
        <v/>
      </c>
      <c r="U1093" s="25"/>
      <c r="V1093" s="78"/>
      <c r="W1093" s="25"/>
    </row>
    <row r="1094" spans="1:23" ht="195" x14ac:dyDescent="0.2">
      <c r="A1094" s="24">
        <v>1092</v>
      </c>
      <c r="B1094" s="4" t="s">
        <v>1281</v>
      </c>
      <c r="C1094" s="5" t="s">
        <v>1282</v>
      </c>
      <c r="D1094" s="4" t="s">
        <v>1281</v>
      </c>
      <c r="E1094" s="5" t="s">
        <v>1923</v>
      </c>
      <c r="F1094" s="4" t="s">
        <v>1924</v>
      </c>
      <c r="G1094" s="5" t="s">
        <v>1925</v>
      </c>
      <c r="H1094" s="4" t="s">
        <v>1926</v>
      </c>
      <c r="I1094" s="5">
        <v>6615</v>
      </c>
      <c r="J1094" s="24">
        <f t="shared" si="129"/>
        <v>7276</v>
      </c>
      <c r="K1094" s="24">
        <f t="shared" si="130"/>
        <v>7938</v>
      </c>
      <c r="L1094" s="24">
        <f t="shared" si="131"/>
        <v>8599</v>
      </c>
      <c r="M1094" s="24">
        <f t="shared" si="132"/>
        <v>9261</v>
      </c>
      <c r="N1094" s="24">
        <f t="shared" si="133"/>
        <v>9591</v>
      </c>
      <c r="O1094" s="6" t="s">
        <v>1927</v>
      </c>
      <c r="P1094" s="6" t="s">
        <v>1288</v>
      </c>
      <c r="Q1094" s="6" t="s">
        <v>33</v>
      </c>
      <c r="R1094" s="44"/>
      <c r="S1094" s="25"/>
      <c r="T1094" s="25" t="str">
        <f t="shared" si="128"/>
        <v/>
      </c>
      <c r="U1094" s="25"/>
      <c r="V1094" s="78"/>
      <c r="W1094" s="25"/>
    </row>
    <row r="1095" spans="1:23" ht="195" x14ac:dyDescent="0.2">
      <c r="A1095" s="24">
        <v>1093</v>
      </c>
      <c r="B1095" s="4" t="s">
        <v>1281</v>
      </c>
      <c r="C1095" s="5" t="s">
        <v>1282</v>
      </c>
      <c r="D1095" s="4" t="s">
        <v>1281</v>
      </c>
      <c r="E1095" s="5" t="s">
        <v>1923</v>
      </c>
      <c r="F1095" s="4" t="s">
        <v>1924</v>
      </c>
      <c r="G1095" s="5" t="s">
        <v>1928</v>
      </c>
      <c r="H1095" s="4" t="s">
        <v>1929</v>
      </c>
      <c r="I1095" s="5">
        <v>18795</v>
      </c>
      <c r="J1095" s="24">
        <f t="shared" si="129"/>
        <v>20674</v>
      </c>
      <c r="K1095" s="24">
        <f t="shared" si="130"/>
        <v>22554</v>
      </c>
      <c r="L1095" s="24">
        <f t="shared" si="131"/>
        <v>24433</v>
      </c>
      <c r="M1095" s="24">
        <f t="shared" si="132"/>
        <v>26313</v>
      </c>
      <c r="N1095" s="24">
        <f t="shared" si="133"/>
        <v>27252</v>
      </c>
      <c r="O1095" s="6" t="s">
        <v>1927</v>
      </c>
      <c r="P1095" s="6" t="s">
        <v>1288</v>
      </c>
      <c r="Q1095" s="6" t="s">
        <v>33</v>
      </c>
      <c r="R1095" s="44"/>
      <c r="S1095" s="25"/>
      <c r="T1095" s="25" t="str">
        <f t="shared" si="128"/>
        <v/>
      </c>
      <c r="U1095" s="25"/>
      <c r="V1095" s="78"/>
      <c r="W1095" s="25"/>
    </row>
    <row r="1096" spans="1:23" ht="255" x14ac:dyDescent="0.2">
      <c r="A1096" s="24">
        <v>1094</v>
      </c>
      <c r="B1096" s="4" t="s">
        <v>1281</v>
      </c>
      <c r="C1096" s="5" t="s">
        <v>1282</v>
      </c>
      <c r="D1096" s="4" t="s">
        <v>1281</v>
      </c>
      <c r="E1096" s="5" t="s">
        <v>1437</v>
      </c>
      <c r="F1096" s="4" t="s">
        <v>1438</v>
      </c>
      <c r="G1096" s="5" t="s">
        <v>1444</v>
      </c>
      <c r="H1096" s="4" t="s">
        <v>1445</v>
      </c>
      <c r="I1096" s="5">
        <v>4620</v>
      </c>
      <c r="J1096" s="24">
        <f t="shared" si="129"/>
        <v>5082</v>
      </c>
      <c r="K1096" s="24">
        <f t="shared" si="130"/>
        <v>5544</v>
      </c>
      <c r="L1096" s="24">
        <f t="shared" si="131"/>
        <v>6006</v>
      </c>
      <c r="M1096" s="24">
        <f t="shared" si="132"/>
        <v>6468</v>
      </c>
      <c r="N1096" s="24">
        <f t="shared" si="133"/>
        <v>6699</v>
      </c>
      <c r="O1096" s="6" t="s">
        <v>8492</v>
      </c>
      <c r="P1096" s="6" t="s">
        <v>8477</v>
      </c>
      <c r="Q1096" s="6" t="s">
        <v>33</v>
      </c>
      <c r="R1096" s="44"/>
      <c r="S1096" s="25"/>
      <c r="T1096" s="25" t="str">
        <f t="shared" si="128"/>
        <v/>
      </c>
      <c r="U1096" s="25"/>
      <c r="V1096" s="78"/>
      <c r="W1096" s="25"/>
    </row>
    <row r="1097" spans="1:23" ht="195" x14ac:dyDescent="0.2">
      <c r="A1097" s="24">
        <v>1095</v>
      </c>
      <c r="B1097" s="4" t="s">
        <v>1281</v>
      </c>
      <c r="C1097" s="5" t="s">
        <v>1282</v>
      </c>
      <c r="D1097" s="4" t="s">
        <v>1281</v>
      </c>
      <c r="E1097" s="5" t="s">
        <v>1437</v>
      </c>
      <c r="F1097" s="4" t="s">
        <v>1438</v>
      </c>
      <c r="G1097" s="5" t="s">
        <v>1439</v>
      </c>
      <c r="H1097" s="4" t="s">
        <v>1440</v>
      </c>
      <c r="I1097" s="5">
        <v>30900</v>
      </c>
      <c r="J1097" s="24">
        <f t="shared" si="129"/>
        <v>33990</v>
      </c>
      <c r="K1097" s="24">
        <f t="shared" si="130"/>
        <v>37080</v>
      </c>
      <c r="L1097" s="24">
        <f t="shared" si="131"/>
        <v>40170</v>
      </c>
      <c r="M1097" s="24">
        <f t="shared" si="132"/>
        <v>43260</v>
      </c>
      <c r="N1097" s="24">
        <f t="shared" si="133"/>
        <v>44805</v>
      </c>
      <c r="O1097" s="6" t="s">
        <v>1441</v>
      </c>
      <c r="P1097" s="6" t="s">
        <v>1288</v>
      </c>
      <c r="Q1097" s="6" t="s">
        <v>33</v>
      </c>
      <c r="R1097" s="44"/>
      <c r="S1097" s="25"/>
      <c r="T1097" s="25" t="str">
        <f t="shared" si="128"/>
        <v/>
      </c>
      <c r="U1097" s="25"/>
      <c r="V1097" s="78"/>
      <c r="W1097" s="25"/>
    </row>
    <row r="1098" spans="1:23" ht="195" x14ac:dyDescent="0.2">
      <c r="A1098" s="24">
        <v>1096</v>
      </c>
      <c r="B1098" s="4" t="s">
        <v>1281</v>
      </c>
      <c r="C1098" s="5" t="s">
        <v>1282</v>
      </c>
      <c r="D1098" s="4" t="s">
        <v>1281</v>
      </c>
      <c r="E1098" s="5" t="s">
        <v>1437</v>
      </c>
      <c r="F1098" s="4" t="s">
        <v>1438</v>
      </c>
      <c r="G1098" s="5" t="s">
        <v>1442</v>
      </c>
      <c r="H1098" s="4" t="s">
        <v>1443</v>
      </c>
      <c r="I1098" s="5">
        <v>15855</v>
      </c>
      <c r="J1098" s="24">
        <f t="shared" si="129"/>
        <v>17440</v>
      </c>
      <c r="K1098" s="24">
        <f t="shared" si="130"/>
        <v>19026</v>
      </c>
      <c r="L1098" s="24">
        <f t="shared" si="131"/>
        <v>20611</v>
      </c>
      <c r="M1098" s="24">
        <f t="shared" si="132"/>
        <v>22197</v>
      </c>
      <c r="N1098" s="24">
        <f t="shared" si="133"/>
        <v>22989</v>
      </c>
      <c r="O1098" s="6" t="s">
        <v>1441</v>
      </c>
      <c r="P1098" s="6" t="s">
        <v>1288</v>
      </c>
      <c r="Q1098" s="6" t="s">
        <v>33</v>
      </c>
      <c r="R1098" s="44"/>
      <c r="S1098" s="25"/>
      <c r="T1098" s="25" t="str">
        <f t="shared" si="128"/>
        <v/>
      </c>
      <c r="U1098" s="25"/>
      <c r="V1098" s="78"/>
      <c r="W1098" s="25"/>
    </row>
    <row r="1099" spans="1:23" ht="195" x14ac:dyDescent="0.2">
      <c r="A1099" s="24">
        <v>1097</v>
      </c>
      <c r="B1099" s="4" t="s">
        <v>1281</v>
      </c>
      <c r="C1099" s="5" t="s">
        <v>1282</v>
      </c>
      <c r="D1099" s="4" t="s">
        <v>1281</v>
      </c>
      <c r="E1099" s="5" t="s">
        <v>1584</v>
      </c>
      <c r="F1099" s="4" t="s">
        <v>1585</v>
      </c>
      <c r="G1099" s="5" t="s">
        <v>1589</v>
      </c>
      <c r="H1099" s="4" t="s">
        <v>1590</v>
      </c>
      <c r="I1099" s="5">
        <v>6825</v>
      </c>
      <c r="J1099" s="24">
        <f t="shared" si="129"/>
        <v>7507</v>
      </c>
      <c r="K1099" s="24">
        <f t="shared" si="130"/>
        <v>8190</v>
      </c>
      <c r="L1099" s="24">
        <f t="shared" si="131"/>
        <v>8872</v>
      </c>
      <c r="M1099" s="24">
        <f t="shared" si="132"/>
        <v>9555</v>
      </c>
      <c r="N1099" s="24">
        <f t="shared" si="133"/>
        <v>9896</v>
      </c>
      <c r="O1099" s="6" t="s">
        <v>1588</v>
      </c>
      <c r="P1099" s="6" t="s">
        <v>1288</v>
      </c>
      <c r="Q1099" s="6" t="s">
        <v>33</v>
      </c>
      <c r="R1099" s="44"/>
      <c r="S1099" s="25"/>
      <c r="T1099" s="25" t="str">
        <f t="shared" si="128"/>
        <v/>
      </c>
      <c r="U1099" s="25"/>
      <c r="V1099" s="78"/>
      <c r="W1099" s="25"/>
    </row>
    <row r="1100" spans="1:23" ht="195" x14ac:dyDescent="0.2">
      <c r="A1100" s="24">
        <v>1098</v>
      </c>
      <c r="B1100" s="4" t="s">
        <v>1281</v>
      </c>
      <c r="C1100" s="5" t="s">
        <v>1282</v>
      </c>
      <c r="D1100" s="4" t="s">
        <v>1281</v>
      </c>
      <c r="E1100" s="5" t="s">
        <v>1584</v>
      </c>
      <c r="F1100" s="4" t="s">
        <v>1585</v>
      </c>
      <c r="G1100" s="5" t="s">
        <v>1586</v>
      </c>
      <c r="H1100" s="4" t="s">
        <v>1587</v>
      </c>
      <c r="I1100" s="5">
        <v>8190</v>
      </c>
      <c r="J1100" s="24">
        <f t="shared" si="129"/>
        <v>9009</v>
      </c>
      <c r="K1100" s="24">
        <f t="shared" si="130"/>
        <v>9828</v>
      </c>
      <c r="L1100" s="24">
        <f t="shared" si="131"/>
        <v>10647</v>
      </c>
      <c r="M1100" s="24">
        <f t="shared" si="132"/>
        <v>11466</v>
      </c>
      <c r="N1100" s="24">
        <f t="shared" si="133"/>
        <v>11875</v>
      </c>
      <c r="O1100" s="6" t="s">
        <v>1588</v>
      </c>
      <c r="P1100" s="6" t="s">
        <v>1288</v>
      </c>
      <c r="Q1100" s="6" t="s">
        <v>33</v>
      </c>
      <c r="R1100" s="44"/>
      <c r="S1100" s="25"/>
      <c r="T1100" s="25" t="str">
        <f t="shared" si="128"/>
        <v/>
      </c>
      <c r="U1100" s="25"/>
      <c r="V1100" s="78"/>
      <c r="W1100" s="25"/>
    </row>
    <row r="1101" spans="1:23" ht="195" x14ac:dyDescent="0.2">
      <c r="A1101" s="24">
        <v>1099</v>
      </c>
      <c r="B1101" s="4" t="s">
        <v>1281</v>
      </c>
      <c r="C1101" s="5" t="s">
        <v>1282</v>
      </c>
      <c r="D1101" s="4" t="s">
        <v>1281</v>
      </c>
      <c r="E1101" s="5" t="s">
        <v>1638</v>
      </c>
      <c r="F1101" s="4" t="s">
        <v>1639</v>
      </c>
      <c r="G1101" s="5" t="s">
        <v>1643</v>
      </c>
      <c r="H1101" s="4" t="s">
        <v>1600</v>
      </c>
      <c r="I1101" s="5">
        <v>16065</v>
      </c>
      <c r="J1101" s="24">
        <f t="shared" si="129"/>
        <v>17671</v>
      </c>
      <c r="K1101" s="24">
        <f t="shared" si="130"/>
        <v>19278</v>
      </c>
      <c r="L1101" s="24">
        <f t="shared" si="131"/>
        <v>20884</v>
      </c>
      <c r="M1101" s="24">
        <f t="shared" si="132"/>
        <v>22491</v>
      </c>
      <c r="N1101" s="24">
        <f t="shared" si="133"/>
        <v>23294</v>
      </c>
      <c r="O1101" s="6" t="s">
        <v>1644</v>
      </c>
      <c r="P1101" s="6" t="s">
        <v>1288</v>
      </c>
      <c r="Q1101" s="6" t="s">
        <v>33</v>
      </c>
      <c r="R1101" s="44"/>
      <c r="S1101" s="25"/>
      <c r="T1101" s="25" t="str">
        <f t="shared" si="128"/>
        <v/>
      </c>
      <c r="U1101" s="25"/>
      <c r="V1101" s="78"/>
      <c r="W1101" s="25"/>
    </row>
    <row r="1102" spans="1:23" ht="195" x14ac:dyDescent="0.2">
      <c r="A1102" s="24">
        <v>1100</v>
      </c>
      <c r="B1102" s="4" t="s">
        <v>1281</v>
      </c>
      <c r="C1102" s="5" t="s">
        <v>1282</v>
      </c>
      <c r="D1102" s="4" t="s">
        <v>1281</v>
      </c>
      <c r="E1102" s="5" t="s">
        <v>1638</v>
      </c>
      <c r="F1102" s="4" t="s">
        <v>1639</v>
      </c>
      <c r="G1102" s="14" t="s">
        <v>1648</v>
      </c>
      <c r="H1102" s="4" t="s">
        <v>1464</v>
      </c>
      <c r="I1102" s="5">
        <v>9450</v>
      </c>
      <c r="J1102" s="24">
        <f t="shared" si="129"/>
        <v>10395</v>
      </c>
      <c r="K1102" s="24">
        <f t="shared" si="130"/>
        <v>11340</v>
      </c>
      <c r="L1102" s="24">
        <f t="shared" si="131"/>
        <v>12285</v>
      </c>
      <c r="M1102" s="24">
        <f t="shared" si="132"/>
        <v>13230</v>
      </c>
      <c r="N1102" s="24">
        <f t="shared" si="133"/>
        <v>13702</v>
      </c>
      <c r="O1102" s="6" t="s">
        <v>1642</v>
      </c>
      <c r="P1102" s="6" t="s">
        <v>1288</v>
      </c>
      <c r="Q1102" s="6" t="s">
        <v>33</v>
      </c>
      <c r="R1102" s="44"/>
      <c r="S1102" s="25"/>
      <c r="T1102" s="25" t="str">
        <f t="shared" si="128"/>
        <v/>
      </c>
      <c r="U1102" s="25"/>
      <c r="V1102" s="78"/>
      <c r="W1102" s="25"/>
    </row>
    <row r="1103" spans="1:23" ht="195" x14ac:dyDescent="0.2">
      <c r="A1103" s="24">
        <v>1101</v>
      </c>
      <c r="B1103" s="4" t="s">
        <v>1281</v>
      </c>
      <c r="C1103" s="5" t="s">
        <v>1282</v>
      </c>
      <c r="D1103" s="4" t="s">
        <v>1281</v>
      </c>
      <c r="E1103" s="5" t="s">
        <v>1638</v>
      </c>
      <c r="F1103" s="4" t="s">
        <v>1639</v>
      </c>
      <c r="G1103" s="5" t="s">
        <v>1645</v>
      </c>
      <c r="H1103" s="4" t="s">
        <v>1646</v>
      </c>
      <c r="I1103" s="5">
        <v>14070</v>
      </c>
      <c r="J1103" s="24">
        <f t="shared" si="129"/>
        <v>15477</v>
      </c>
      <c r="K1103" s="24">
        <f t="shared" si="130"/>
        <v>16884</v>
      </c>
      <c r="L1103" s="24">
        <f t="shared" si="131"/>
        <v>18291</v>
      </c>
      <c r="M1103" s="24">
        <f t="shared" si="132"/>
        <v>19698</v>
      </c>
      <c r="N1103" s="24">
        <f t="shared" si="133"/>
        <v>20401</v>
      </c>
      <c r="O1103" s="6" t="s">
        <v>1647</v>
      </c>
      <c r="P1103" s="6" t="s">
        <v>1288</v>
      </c>
      <c r="Q1103" s="6" t="s">
        <v>33</v>
      </c>
      <c r="R1103" s="44"/>
      <c r="S1103" s="25"/>
      <c r="T1103" s="25" t="str">
        <f t="shared" si="128"/>
        <v/>
      </c>
      <c r="U1103" s="25"/>
      <c r="V1103" s="78"/>
      <c r="W1103" s="25"/>
    </row>
    <row r="1104" spans="1:23" ht="195" x14ac:dyDescent="0.2">
      <c r="A1104" s="24">
        <v>1102</v>
      </c>
      <c r="B1104" s="4" t="s">
        <v>1281</v>
      </c>
      <c r="C1104" s="5" t="s">
        <v>1282</v>
      </c>
      <c r="D1104" s="4" t="s">
        <v>1281</v>
      </c>
      <c r="E1104" s="5" t="s">
        <v>1638</v>
      </c>
      <c r="F1104" s="4" t="s">
        <v>1639</v>
      </c>
      <c r="G1104" s="5" t="s">
        <v>1640</v>
      </c>
      <c r="H1104" s="4" t="s">
        <v>1641</v>
      </c>
      <c r="I1104" s="5">
        <v>7875</v>
      </c>
      <c r="J1104" s="24">
        <f t="shared" si="129"/>
        <v>8662</v>
      </c>
      <c r="K1104" s="24">
        <f t="shared" si="130"/>
        <v>9450</v>
      </c>
      <c r="L1104" s="24">
        <f t="shared" si="131"/>
        <v>10237</v>
      </c>
      <c r="M1104" s="24">
        <f t="shared" si="132"/>
        <v>11025</v>
      </c>
      <c r="N1104" s="24">
        <f t="shared" si="133"/>
        <v>11418</v>
      </c>
      <c r="O1104" s="6" t="s">
        <v>1642</v>
      </c>
      <c r="P1104" s="6" t="s">
        <v>1288</v>
      </c>
      <c r="Q1104" s="6" t="s">
        <v>33</v>
      </c>
      <c r="R1104" s="44"/>
      <c r="S1104" s="25"/>
      <c r="T1104" s="25" t="str">
        <f t="shared" si="128"/>
        <v/>
      </c>
      <c r="U1104" s="25"/>
      <c r="V1104" s="78"/>
      <c r="W1104" s="25"/>
    </row>
    <row r="1105" spans="1:23" ht="195" x14ac:dyDescent="0.2">
      <c r="A1105" s="24">
        <v>1103</v>
      </c>
      <c r="B1105" s="4" t="s">
        <v>1281</v>
      </c>
      <c r="C1105" s="5" t="s">
        <v>1282</v>
      </c>
      <c r="D1105" s="4" t="s">
        <v>1281</v>
      </c>
      <c r="E1105" s="5" t="s">
        <v>1638</v>
      </c>
      <c r="F1105" s="4" t="s">
        <v>1639</v>
      </c>
      <c r="G1105" s="5" t="s">
        <v>1649</v>
      </c>
      <c r="H1105" s="4" t="s">
        <v>1650</v>
      </c>
      <c r="I1105" s="5">
        <v>15435</v>
      </c>
      <c r="J1105" s="24">
        <f t="shared" si="129"/>
        <v>16978</v>
      </c>
      <c r="K1105" s="24">
        <f t="shared" si="130"/>
        <v>18522</v>
      </c>
      <c r="L1105" s="24">
        <f t="shared" si="131"/>
        <v>20065</v>
      </c>
      <c r="M1105" s="24">
        <f t="shared" si="132"/>
        <v>21609</v>
      </c>
      <c r="N1105" s="24">
        <f t="shared" si="133"/>
        <v>22380</v>
      </c>
      <c r="O1105" s="6" t="s">
        <v>1642</v>
      </c>
      <c r="P1105" s="6" t="s">
        <v>1288</v>
      </c>
      <c r="Q1105" s="6" t="s">
        <v>33</v>
      </c>
      <c r="R1105" s="44"/>
      <c r="S1105" s="25"/>
      <c r="T1105" s="25" t="str">
        <f t="shared" ref="T1105:T1168" si="134">IF(I1105&gt;65000,"YES","")</f>
        <v/>
      </c>
      <c r="U1105" s="25"/>
      <c r="V1105" s="78"/>
      <c r="W1105" s="25"/>
    </row>
    <row r="1106" spans="1:23" ht="195" x14ac:dyDescent="0.2">
      <c r="A1106" s="24">
        <v>1104</v>
      </c>
      <c r="B1106" s="4" t="s">
        <v>1281</v>
      </c>
      <c r="C1106" s="5" t="s">
        <v>1282</v>
      </c>
      <c r="D1106" s="4" t="s">
        <v>1281</v>
      </c>
      <c r="E1106" s="5" t="s">
        <v>1638</v>
      </c>
      <c r="F1106" s="4" t="s">
        <v>1639</v>
      </c>
      <c r="G1106" s="14" t="s">
        <v>1651</v>
      </c>
      <c r="H1106" s="4" t="s">
        <v>1607</v>
      </c>
      <c r="I1106" s="5">
        <v>14400</v>
      </c>
      <c r="J1106" s="24">
        <f t="shared" si="129"/>
        <v>15840</v>
      </c>
      <c r="K1106" s="24">
        <f t="shared" si="130"/>
        <v>17280</v>
      </c>
      <c r="L1106" s="24">
        <f t="shared" si="131"/>
        <v>18720</v>
      </c>
      <c r="M1106" s="24">
        <f t="shared" si="132"/>
        <v>20160</v>
      </c>
      <c r="N1106" s="24">
        <f t="shared" si="133"/>
        <v>20880</v>
      </c>
      <c r="O1106" s="6" t="s">
        <v>1642</v>
      </c>
      <c r="P1106" s="6" t="s">
        <v>1288</v>
      </c>
      <c r="Q1106" s="6" t="s">
        <v>33</v>
      </c>
      <c r="R1106" s="44"/>
      <c r="S1106" s="25"/>
      <c r="T1106" s="25" t="str">
        <f t="shared" si="134"/>
        <v/>
      </c>
      <c r="U1106" s="25"/>
      <c r="V1106" s="78"/>
      <c r="W1106" s="25"/>
    </row>
    <row r="1107" spans="1:23" ht="195" x14ac:dyDescent="0.2">
      <c r="A1107" s="24">
        <v>1105</v>
      </c>
      <c r="B1107" s="4" t="s">
        <v>1281</v>
      </c>
      <c r="C1107" s="5" t="s">
        <v>1282</v>
      </c>
      <c r="D1107" s="4" t="s">
        <v>1281</v>
      </c>
      <c r="E1107" s="5" t="s">
        <v>1638</v>
      </c>
      <c r="F1107" s="4" t="s">
        <v>1639</v>
      </c>
      <c r="G1107" s="5" t="s">
        <v>1652</v>
      </c>
      <c r="H1107" s="4" t="s">
        <v>1653</v>
      </c>
      <c r="I1107" s="5">
        <v>17955</v>
      </c>
      <c r="J1107" s="24">
        <f t="shared" si="129"/>
        <v>19750</v>
      </c>
      <c r="K1107" s="24">
        <f t="shared" si="130"/>
        <v>21546</v>
      </c>
      <c r="L1107" s="24">
        <f t="shared" si="131"/>
        <v>23341</v>
      </c>
      <c r="M1107" s="24">
        <f t="shared" si="132"/>
        <v>25137</v>
      </c>
      <c r="N1107" s="24">
        <f t="shared" si="133"/>
        <v>26034</v>
      </c>
      <c r="O1107" s="6" t="s">
        <v>1642</v>
      </c>
      <c r="P1107" s="6" t="s">
        <v>1288</v>
      </c>
      <c r="Q1107" s="6" t="s">
        <v>33</v>
      </c>
      <c r="R1107" s="44"/>
      <c r="S1107" s="25"/>
      <c r="T1107" s="25" t="str">
        <f t="shared" si="134"/>
        <v/>
      </c>
      <c r="U1107" s="25"/>
      <c r="V1107" s="78"/>
      <c r="W1107" s="25"/>
    </row>
    <row r="1108" spans="1:23" ht="195" x14ac:dyDescent="0.2">
      <c r="A1108" s="24">
        <v>1106</v>
      </c>
      <c r="B1108" s="4" t="s">
        <v>1281</v>
      </c>
      <c r="C1108" s="5" t="s">
        <v>1282</v>
      </c>
      <c r="D1108" s="4" t="s">
        <v>1281</v>
      </c>
      <c r="E1108" s="5" t="s">
        <v>1638</v>
      </c>
      <c r="F1108" s="4" t="s">
        <v>1639</v>
      </c>
      <c r="G1108" s="14" t="s">
        <v>1654</v>
      </c>
      <c r="H1108" s="4" t="s">
        <v>1539</v>
      </c>
      <c r="I1108" s="5">
        <v>10395</v>
      </c>
      <c r="J1108" s="24">
        <f t="shared" si="129"/>
        <v>11434</v>
      </c>
      <c r="K1108" s="24">
        <f t="shared" si="130"/>
        <v>12474</v>
      </c>
      <c r="L1108" s="24">
        <f t="shared" si="131"/>
        <v>13513</v>
      </c>
      <c r="M1108" s="24">
        <f t="shared" si="132"/>
        <v>14553</v>
      </c>
      <c r="N1108" s="24">
        <f t="shared" si="133"/>
        <v>15072</v>
      </c>
      <c r="O1108" s="6" t="s">
        <v>1642</v>
      </c>
      <c r="P1108" s="6" t="s">
        <v>1288</v>
      </c>
      <c r="Q1108" s="6" t="s">
        <v>33</v>
      </c>
      <c r="R1108" s="44"/>
      <c r="S1108" s="25"/>
      <c r="T1108" s="25" t="str">
        <f t="shared" si="134"/>
        <v/>
      </c>
      <c r="U1108" s="25"/>
      <c r="V1108" s="78"/>
      <c r="W1108" s="25"/>
    </row>
    <row r="1109" spans="1:23" ht="195" x14ac:dyDescent="0.2">
      <c r="A1109" s="24">
        <v>1107</v>
      </c>
      <c r="B1109" s="4" t="s">
        <v>1281</v>
      </c>
      <c r="C1109" s="5" t="s">
        <v>1282</v>
      </c>
      <c r="D1109" s="4" t="s">
        <v>1281</v>
      </c>
      <c r="E1109" s="5" t="s">
        <v>1638</v>
      </c>
      <c r="F1109" s="4" t="s">
        <v>1639</v>
      </c>
      <c r="G1109" s="5" t="s">
        <v>1655</v>
      </c>
      <c r="H1109" s="4" t="s">
        <v>1656</v>
      </c>
      <c r="I1109" s="5">
        <v>8715</v>
      </c>
      <c r="J1109" s="24">
        <f t="shared" si="129"/>
        <v>9586</v>
      </c>
      <c r="K1109" s="24">
        <f t="shared" si="130"/>
        <v>10458</v>
      </c>
      <c r="L1109" s="24">
        <f t="shared" si="131"/>
        <v>11329</v>
      </c>
      <c r="M1109" s="24">
        <f t="shared" si="132"/>
        <v>12201</v>
      </c>
      <c r="N1109" s="24">
        <f t="shared" si="133"/>
        <v>12636</v>
      </c>
      <c r="O1109" s="6" t="s">
        <v>1657</v>
      </c>
      <c r="P1109" s="6" t="s">
        <v>1288</v>
      </c>
      <c r="Q1109" s="6" t="s">
        <v>33</v>
      </c>
      <c r="R1109" s="44"/>
      <c r="S1109" s="25"/>
      <c r="T1109" s="25" t="str">
        <f t="shared" si="134"/>
        <v/>
      </c>
      <c r="U1109" s="25"/>
      <c r="V1109" s="78"/>
      <c r="W1109" s="25"/>
    </row>
    <row r="1110" spans="1:23" ht="195" x14ac:dyDescent="0.2">
      <c r="A1110" s="24">
        <v>1108</v>
      </c>
      <c r="B1110" s="4" t="s">
        <v>1281</v>
      </c>
      <c r="C1110" s="5" t="s">
        <v>1282</v>
      </c>
      <c r="D1110" s="4" t="s">
        <v>1281</v>
      </c>
      <c r="E1110" s="5" t="s">
        <v>1638</v>
      </c>
      <c r="F1110" s="4" t="s">
        <v>1639</v>
      </c>
      <c r="G1110" s="5" t="s">
        <v>1658</v>
      </c>
      <c r="H1110" s="4" t="s">
        <v>1659</v>
      </c>
      <c r="I1110" s="5">
        <v>16800</v>
      </c>
      <c r="J1110" s="24">
        <f t="shared" si="129"/>
        <v>18480</v>
      </c>
      <c r="K1110" s="24">
        <f t="shared" si="130"/>
        <v>20160</v>
      </c>
      <c r="L1110" s="24">
        <f t="shared" si="131"/>
        <v>21840</v>
      </c>
      <c r="M1110" s="24">
        <f t="shared" si="132"/>
        <v>23520</v>
      </c>
      <c r="N1110" s="24">
        <f t="shared" si="133"/>
        <v>24360</v>
      </c>
      <c r="O1110" s="6" t="s">
        <v>1642</v>
      </c>
      <c r="P1110" s="6" t="s">
        <v>1288</v>
      </c>
      <c r="Q1110" s="6" t="s">
        <v>33</v>
      </c>
      <c r="R1110" s="44"/>
      <c r="S1110" s="25"/>
      <c r="T1110" s="25" t="str">
        <f t="shared" si="134"/>
        <v/>
      </c>
      <c r="U1110" s="25"/>
      <c r="V1110" s="78"/>
      <c r="W1110" s="25"/>
    </row>
    <row r="1111" spans="1:23" ht="195" x14ac:dyDescent="0.2">
      <c r="A1111" s="24">
        <v>1109</v>
      </c>
      <c r="B1111" s="4" t="s">
        <v>1281</v>
      </c>
      <c r="C1111" s="5" t="s">
        <v>1282</v>
      </c>
      <c r="D1111" s="4" t="s">
        <v>1281</v>
      </c>
      <c r="E1111" s="5" t="s">
        <v>1638</v>
      </c>
      <c r="F1111" s="4" t="s">
        <v>1639</v>
      </c>
      <c r="G1111" s="5" t="s">
        <v>1660</v>
      </c>
      <c r="H1111" s="4" t="s">
        <v>1661</v>
      </c>
      <c r="I1111" s="5">
        <v>7455</v>
      </c>
      <c r="J1111" s="24">
        <f t="shared" si="129"/>
        <v>8200</v>
      </c>
      <c r="K1111" s="24">
        <f t="shared" si="130"/>
        <v>8946</v>
      </c>
      <c r="L1111" s="24">
        <f t="shared" si="131"/>
        <v>9691</v>
      </c>
      <c r="M1111" s="24">
        <f t="shared" si="132"/>
        <v>10437</v>
      </c>
      <c r="N1111" s="24">
        <f t="shared" si="133"/>
        <v>10809</v>
      </c>
      <c r="O1111" s="6" t="s">
        <v>1642</v>
      </c>
      <c r="P1111" s="6" t="s">
        <v>1288</v>
      </c>
      <c r="Q1111" s="6" t="s">
        <v>33</v>
      </c>
      <c r="R1111" s="44"/>
      <c r="S1111" s="25"/>
      <c r="T1111" s="25" t="str">
        <f t="shared" si="134"/>
        <v/>
      </c>
      <c r="U1111" s="25"/>
      <c r="V1111" s="78"/>
      <c r="W1111" s="25"/>
    </row>
    <row r="1112" spans="1:23" ht="255" x14ac:dyDescent="0.2">
      <c r="A1112" s="24">
        <v>1110</v>
      </c>
      <c r="B1112" s="4" t="s">
        <v>1281</v>
      </c>
      <c r="C1112" s="5" t="s">
        <v>1282</v>
      </c>
      <c r="D1112" s="4" t="s">
        <v>1281</v>
      </c>
      <c r="E1112" s="5" t="s">
        <v>1408</v>
      </c>
      <c r="F1112" s="4" t="s">
        <v>1409</v>
      </c>
      <c r="G1112" s="5" t="s">
        <v>1414</v>
      </c>
      <c r="H1112" s="4" t="s">
        <v>1398</v>
      </c>
      <c r="I1112" s="5">
        <v>16800</v>
      </c>
      <c r="J1112" s="24">
        <f t="shared" si="129"/>
        <v>18480</v>
      </c>
      <c r="K1112" s="24">
        <f t="shared" si="130"/>
        <v>20160</v>
      </c>
      <c r="L1112" s="24">
        <f t="shared" si="131"/>
        <v>21840</v>
      </c>
      <c r="M1112" s="24">
        <f t="shared" si="132"/>
        <v>23520</v>
      </c>
      <c r="N1112" s="24">
        <f t="shared" si="133"/>
        <v>24360</v>
      </c>
      <c r="O1112" s="6" t="s">
        <v>8493</v>
      </c>
      <c r="P1112" s="6" t="s">
        <v>8477</v>
      </c>
      <c r="Q1112" s="6" t="s">
        <v>33</v>
      </c>
      <c r="R1112" s="44"/>
      <c r="S1112" s="25"/>
      <c r="T1112" s="25" t="str">
        <f t="shared" si="134"/>
        <v/>
      </c>
      <c r="U1112" s="25"/>
      <c r="V1112" s="78"/>
      <c r="W1112" s="25"/>
    </row>
    <row r="1113" spans="1:23" ht="195" x14ac:dyDescent="0.2">
      <c r="A1113" s="24">
        <v>1111</v>
      </c>
      <c r="B1113" s="4" t="s">
        <v>1281</v>
      </c>
      <c r="C1113" s="5" t="s">
        <v>1282</v>
      </c>
      <c r="D1113" s="4" t="s">
        <v>1281</v>
      </c>
      <c r="E1113" s="5" t="s">
        <v>1408</v>
      </c>
      <c r="F1113" s="4" t="s">
        <v>1409</v>
      </c>
      <c r="G1113" s="5" t="s">
        <v>1410</v>
      </c>
      <c r="H1113" s="4" t="s">
        <v>1411</v>
      </c>
      <c r="I1113" s="5">
        <v>9555</v>
      </c>
      <c r="J1113" s="24">
        <f t="shared" si="129"/>
        <v>10510</v>
      </c>
      <c r="K1113" s="24">
        <f t="shared" si="130"/>
        <v>11466</v>
      </c>
      <c r="L1113" s="24">
        <f t="shared" si="131"/>
        <v>12421</v>
      </c>
      <c r="M1113" s="24">
        <f t="shared" si="132"/>
        <v>13377</v>
      </c>
      <c r="N1113" s="24">
        <f t="shared" si="133"/>
        <v>13854</v>
      </c>
      <c r="O1113" s="6" t="s">
        <v>1412</v>
      </c>
      <c r="P1113" s="6" t="s">
        <v>1288</v>
      </c>
      <c r="Q1113" s="6" t="s">
        <v>33</v>
      </c>
      <c r="R1113" s="44"/>
      <c r="S1113" s="25"/>
      <c r="T1113" s="25" t="str">
        <f t="shared" si="134"/>
        <v/>
      </c>
      <c r="U1113" s="25"/>
      <c r="V1113" s="78"/>
      <c r="W1113" s="25"/>
    </row>
    <row r="1114" spans="1:23" ht="195" x14ac:dyDescent="0.2">
      <c r="A1114" s="24">
        <v>1112</v>
      </c>
      <c r="B1114" s="4" t="s">
        <v>1281</v>
      </c>
      <c r="C1114" s="5" t="s">
        <v>1282</v>
      </c>
      <c r="D1114" s="4" t="s">
        <v>1281</v>
      </c>
      <c r="E1114" s="5" t="s">
        <v>1408</v>
      </c>
      <c r="F1114" s="4" t="s">
        <v>1409</v>
      </c>
      <c r="G1114" s="14" t="s">
        <v>1413</v>
      </c>
      <c r="H1114" s="4" t="s">
        <v>1393</v>
      </c>
      <c r="I1114" s="5">
        <v>2730</v>
      </c>
      <c r="J1114" s="24">
        <f t="shared" si="129"/>
        <v>3003</v>
      </c>
      <c r="K1114" s="24">
        <f t="shared" si="130"/>
        <v>3276</v>
      </c>
      <c r="L1114" s="24">
        <f t="shared" si="131"/>
        <v>3549</v>
      </c>
      <c r="M1114" s="24">
        <f t="shared" si="132"/>
        <v>3822</v>
      </c>
      <c r="N1114" s="24">
        <f t="shared" si="133"/>
        <v>3958</v>
      </c>
      <c r="O1114" s="6" t="s">
        <v>1412</v>
      </c>
      <c r="P1114" s="6" t="s">
        <v>1288</v>
      </c>
      <c r="Q1114" s="6" t="s">
        <v>33</v>
      </c>
      <c r="R1114" s="44"/>
      <c r="S1114" s="25"/>
      <c r="T1114" s="25" t="str">
        <f t="shared" si="134"/>
        <v/>
      </c>
      <c r="U1114" s="25"/>
      <c r="V1114" s="78"/>
      <c r="W1114" s="25"/>
    </row>
    <row r="1115" spans="1:23" ht="195" x14ac:dyDescent="0.2">
      <c r="A1115" s="24">
        <v>1113</v>
      </c>
      <c r="B1115" s="4" t="s">
        <v>1281</v>
      </c>
      <c r="C1115" s="5" t="s">
        <v>1282</v>
      </c>
      <c r="D1115" s="4" t="s">
        <v>1281</v>
      </c>
      <c r="E1115" s="5" t="s">
        <v>1935</v>
      </c>
      <c r="F1115" s="4" t="s">
        <v>1936</v>
      </c>
      <c r="G1115" s="5" t="s">
        <v>1943</v>
      </c>
      <c r="H1115" s="4" t="s">
        <v>1944</v>
      </c>
      <c r="I1115" s="5">
        <v>17640</v>
      </c>
      <c r="J1115" s="24">
        <f t="shared" si="129"/>
        <v>19404</v>
      </c>
      <c r="K1115" s="24">
        <f t="shared" si="130"/>
        <v>21168</v>
      </c>
      <c r="L1115" s="24">
        <f t="shared" si="131"/>
        <v>22932</v>
      </c>
      <c r="M1115" s="24">
        <f t="shared" si="132"/>
        <v>24696</v>
      </c>
      <c r="N1115" s="24">
        <f t="shared" si="133"/>
        <v>25578</v>
      </c>
      <c r="O1115" s="6" t="s">
        <v>1942</v>
      </c>
      <c r="P1115" s="6" t="s">
        <v>1288</v>
      </c>
      <c r="Q1115" s="6" t="s">
        <v>33</v>
      </c>
      <c r="R1115" s="44"/>
      <c r="S1115" s="25"/>
      <c r="T1115" s="25" t="str">
        <f t="shared" si="134"/>
        <v/>
      </c>
      <c r="U1115" s="25"/>
      <c r="V1115" s="78"/>
      <c r="W1115" s="25"/>
    </row>
    <row r="1116" spans="1:23" ht="195" x14ac:dyDescent="0.2">
      <c r="A1116" s="24">
        <v>1114</v>
      </c>
      <c r="B1116" s="4" t="s">
        <v>1281</v>
      </c>
      <c r="C1116" s="5" t="s">
        <v>1282</v>
      </c>
      <c r="D1116" s="4" t="s">
        <v>1281</v>
      </c>
      <c r="E1116" s="5" t="s">
        <v>1935</v>
      </c>
      <c r="F1116" s="4" t="s">
        <v>1936</v>
      </c>
      <c r="G1116" s="5" t="s">
        <v>1940</v>
      </c>
      <c r="H1116" s="4" t="s">
        <v>1941</v>
      </c>
      <c r="I1116" s="5">
        <v>5775</v>
      </c>
      <c r="J1116" s="24">
        <f t="shared" si="129"/>
        <v>6352</v>
      </c>
      <c r="K1116" s="24">
        <f t="shared" si="130"/>
        <v>6930</v>
      </c>
      <c r="L1116" s="24">
        <f t="shared" si="131"/>
        <v>7507</v>
      </c>
      <c r="M1116" s="24">
        <f t="shared" si="132"/>
        <v>8085</v>
      </c>
      <c r="N1116" s="24">
        <f t="shared" si="133"/>
        <v>8373</v>
      </c>
      <c r="O1116" s="6" t="s">
        <v>1942</v>
      </c>
      <c r="P1116" s="6" t="s">
        <v>1288</v>
      </c>
      <c r="Q1116" s="6" t="s">
        <v>33</v>
      </c>
      <c r="R1116" s="44"/>
      <c r="S1116" s="25"/>
      <c r="T1116" s="25" t="str">
        <f t="shared" si="134"/>
        <v/>
      </c>
      <c r="U1116" s="25"/>
      <c r="V1116" s="78"/>
      <c r="W1116" s="25"/>
    </row>
    <row r="1117" spans="1:23" ht="195" x14ac:dyDescent="0.2">
      <c r="A1117" s="24">
        <v>1115</v>
      </c>
      <c r="B1117" s="4" t="s">
        <v>1281</v>
      </c>
      <c r="C1117" s="5" t="s">
        <v>1282</v>
      </c>
      <c r="D1117" s="4" t="s">
        <v>1281</v>
      </c>
      <c r="E1117" s="5" t="s">
        <v>1935</v>
      </c>
      <c r="F1117" s="4" t="s">
        <v>1936</v>
      </c>
      <c r="G1117" s="5" t="s">
        <v>1937</v>
      </c>
      <c r="H1117" s="4" t="s">
        <v>1938</v>
      </c>
      <c r="I1117" s="5">
        <v>4410</v>
      </c>
      <c r="J1117" s="24">
        <f t="shared" si="129"/>
        <v>4851</v>
      </c>
      <c r="K1117" s="24">
        <f t="shared" si="130"/>
        <v>5292</v>
      </c>
      <c r="L1117" s="24">
        <f t="shared" si="131"/>
        <v>5733</v>
      </c>
      <c r="M1117" s="24">
        <f t="shared" si="132"/>
        <v>6174</v>
      </c>
      <c r="N1117" s="24">
        <f t="shared" si="133"/>
        <v>6394</v>
      </c>
      <c r="O1117" s="6" t="s">
        <v>1939</v>
      </c>
      <c r="P1117" s="6" t="s">
        <v>1288</v>
      </c>
      <c r="Q1117" s="6" t="s">
        <v>33</v>
      </c>
      <c r="R1117" s="44"/>
      <c r="S1117" s="25"/>
      <c r="T1117" s="25" t="str">
        <f t="shared" si="134"/>
        <v/>
      </c>
      <c r="U1117" s="25"/>
      <c r="V1117" s="78"/>
      <c r="W1117" s="25"/>
    </row>
    <row r="1118" spans="1:23" ht="195" x14ac:dyDescent="0.2">
      <c r="A1118" s="24">
        <v>1116</v>
      </c>
      <c r="B1118" s="4" t="s">
        <v>1281</v>
      </c>
      <c r="C1118" s="5" t="s">
        <v>1282</v>
      </c>
      <c r="D1118" s="4" t="s">
        <v>1281</v>
      </c>
      <c r="E1118" s="5" t="s">
        <v>1867</v>
      </c>
      <c r="F1118" s="4" t="s">
        <v>1868</v>
      </c>
      <c r="G1118" s="5" t="s">
        <v>1869</v>
      </c>
      <c r="H1118" s="4" t="s">
        <v>1870</v>
      </c>
      <c r="I1118" s="5">
        <v>38430</v>
      </c>
      <c r="J1118" s="24">
        <f t="shared" si="129"/>
        <v>42273</v>
      </c>
      <c r="K1118" s="24">
        <f t="shared" si="130"/>
        <v>46116</v>
      </c>
      <c r="L1118" s="24">
        <f t="shared" si="131"/>
        <v>49959</v>
      </c>
      <c r="M1118" s="24">
        <f t="shared" si="132"/>
        <v>53802</v>
      </c>
      <c r="N1118" s="24">
        <f t="shared" si="133"/>
        <v>55723</v>
      </c>
      <c r="O1118" s="6" t="s">
        <v>1871</v>
      </c>
      <c r="P1118" s="6" t="s">
        <v>1288</v>
      </c>
      <c r="Q1118" s="6" t="s">
        <v>33</v>
      </c>
      <c r="R1118" s="44"/>
      <c r="S1118" s="25"/>
      <c r="T1118" s="25" t="str">
        <f t="shared" si="134"/>
        <v/>
      </c>
      <c r="U1118" s="25"/>
      <c r="V1118" s="78"/>
      <c r="W1118" s="25"/>
    </row>
    <row r="1119" spans="1:23" ht="195" x14ac:dyDescent="0.2">
      <c r="A1119" s="24">
        <v>1117</v>
      </c>
      <c r="B1119" s="4" t="s">
        <v>1281</v>
      </c>
      <c r="C1119" s="5" t="s">
        <v>1282</v>
      </c>
      <c r="D1119" s="4" t="s">
        <v>1281</v>
      </c>
      <c r="E1119" s="5" t="s">
        <v>1867</v>
      </c>
      <c r="F1119" s="4" t="s">
        <v>1868</v>
      </c>
      <c r="G1119" s="5" t="s">
        <v>1872</v>
      </c>
      <c r="H1119" s="4" t="s">
        <v>1873</v>
      </c>
      <c r="I1119" s="5">
        <v>91035</v>
      </c>
      <c r="J1119" s="24">
        <f t="shared" si="129"/>
        <v>100138</v>
      </c>
      <c r="K1119" s="24">
        <f t="shared" si="130"/>
        <v>109242</v>
      </c>
      <c r="L1119" s="24">
        <f t="shared" si="131"/>
        <v>118345</v>
      </c>
      <c r="M1119" s="24">
        <f t="shared" si="132"/>
        <v>127449</v>
      </c>
      <c r="N1119" s="24">
        <f t="shared" si="133"/>
        <v>132000</v>
      </c>
      <c r="O1119" s="6" t="s">
        <v>1874</v>
      </c>
      <c r="P1119" s="6" t="s">
        <v>1288</v>
      </c>
      <c r="Q1119" s="6" t="s">
        <v>33</v>
      </c>
      <c r="R1119" s="44"/>
      <c r="S1119" s="25"/>
      <c r="T1119" s="25" t="str">
        <f t="shared" si="134"/>
        <v>YES</v>
      </c>
      <c r="U1119" s="25"/>
      <c r="V1119" s="78"/>
      <c r="W1119" s="25"/>
    </row>
    <row r="1120" spans="1:23" ht="60" x14ac:dyDescent="0.2">
      <c r="A1120" s="24">
        <v>1118</v>
      </c>
      <c r="B1120" s="4" t="s">
        <v>1281</v>
      </c>
      <c r="C1120" s="5" t="s">
        <v>1282</v>
      </c>
      <c r="D1120" s="4" t="s">
        <v>1281</v>
      </c>
      <c r="E1120" s="5" t="s">
        <v>2071</v>
      </c>
      <c r="F1120" s="4" t="s">
        <v>2072</v>
      </c>
      <c r="G1120" s="5" t="s">
        <v>2073</v>
      </c>
      <c r="H1120" s="4" t="s">
        <v>2074</v>
      </c>
      <c r="I1120" s="5">
        <v>6930</v>
      </c>
      <c r="J1120" s="24">
        <f t="shared" si="129"/>
        <v>7623</v>
      </c>
      <c r="K1120" s="24">
        <f t="shared" si="130"/>
        <v>8316</v>
      </c>
      <c r="L1120" s="24">
        <f t="shared" si="131"/>
        <v>9009</v>
      </c>
      <c r="M1120" s="24">
        <f t="shared" si="132"/>
        <v>9702</v>
      </c>
      <c r="N1120" s="24">
        <f t="shared" si="133"/>
        <v>10048</v>
      </c>
      <c r="O1120" s="6" t="s">
        <v>2075</v>
      </c>
      <c r="P1120" s="6" t="s">
        <v>2075</v>
      </c>
      <c r="Q1120" s="6" t="s">
        <v>33</v>
      </c>
      <c r="R1120" s="44"/>
      <c r="S1120" s="25"/>
      <c r="T1120" s="25" t="str">
        <f t="shared" si="134"/>
        <v/>
      </c>
      <c r="U1120" s="25"/>
      <c r="V1120" s="78"/>
      <c r="W1120" s="25"/>
    </row>
    <row r="1121" spans="1:27" ht="255" x14ac:dyDescent="0.2">
      <c r="A1121" s="24">
        <v>1119</v>
      </c>
      <c r="B1121" s="4" t="s">
        <v>1281</v>
      </c>
      <c r="C1121" s="5" t="s">
        <v>1282</v>
      </c>
      <c r="D1121" s="4" t="s">
        <v>1281</v>
      </c>
      <c r="E1121" s="5" t="s">
        <v>2080</v>
      </c>
      <c r="F1121" s="92" t="s">
        <v>8152</v>
      </c>
      <c r="G1121" s="5" t="s">
        <v>2083</v>
      </c>
      <c r="H1121" s="4" t="s">
        <v>2084</v>
      </c>
      <c r="I1121" s="5">
        <v>15540</v>
      </c>
      <c r="J1121" s="24">
        <f t="shared" si="129"/>
        <v>17094</v>
      </c>
      <c r="K1121" s="24">
        <f t="shared" si="130"/>
        <v>18648</v>
      </c>
      <c r="L1121" s="24">
        <f t="shared" si="131"/>
        <v>20202</v>
      </c>
      <c r="M1121" s="24">
        <f t="shared" si="132"/>
        <v>21756</v>
      </c>
      <c r="N1121" s="24">
        <f t="shared" si="133"/>
        <v>22533</v>
      </c>
      <c r="O1121" s="6" t="s">
        <v>8494</v>
      </c>
      <c r="P1121" s="6" t="s">
        <v>8477</v>
      </c>
      <c r="Q1121" s="6" t="s">
        <v>33</v>
      </c>
      <c r="R1121" s="44"/>
      <c r="S1121" s="25"/>
      <c r="T1121" s="25" t="str">
        <f t="shared" si="134"/>
        <v/>
      </c>
      <c r="U1121" s="25"/>
      <c r="V1121" s="78"/>
      <c r="W1121" s="25"/>
      <c r="X1121" s="65" t="s">
        <v>8052</v>
      </c>
      <c r="Z1121" s="3" t="s">
        <v>8292</v>
      </c>
      <c r="AA1121" s="3" t="s">
        <v>8292</v>
      </c>
    </row>
    <row r="1122" spans="1:27" ht="255" x14ac:dyDescent="0.2">
      <c r="A1122" s="24">
        <v>1120</v>
      </c>
      <c r="B1122" s="4" t="s">
        <v>1281</v>
      </c>
      <c r="C1122" s="5" t="s">
        <v>1282</v>
      </c>
      <c r="D1122" s="4" t="s">
        <v>1281</v>
      </c>
      <c r="E1122" s="5" t="s">
        <v>2080</v>
      </c>
      <c r="F1122" s="92" t="s">
        <v>8152</v>
      </c>
      <c r="G1122" s="5" t="s">
        <v>2081</v>
      </c>
      <c r="H1122" s="4" t="s">
        <v>2082</v>
      </c>
      <c r="I1122" s="5">
        <v>9240</v>
      </c>
      <c r="J1122" s="24">
        <f t="shared" si="129"/>
        <v>10164</v>
      </c>
      <c r="K1122" s="24">
        <f t="shared" si="130"/>
        <v>11088</v>
      </c>
      <c r="L1122" s="24">
        <f t="shared" si="131"/>
        <v>12012</v>
      </c>
      <c r="M1122" s="24">
        <f t="shared" si="132"/>
        <v>12936</v>
      </c>
      <c r="N1122" s="24">
        <f t="shared" si="133"/>
        <v>13398</v>
      </c>
      <c r="O1122" s="6" t="s">
        <v>8494</v>
      </c>
      <c r="P1122" s="6" t="s">
        <v>8477</v>
      </c>
      <c r="Q1122" s="6" t="s">
        <v>33</v>
      </c>
      <c r="R1122" s="44"/>
      <c r="S1122" s="25"/>
      <c r="T1122" s="25" t="str">
        <f t="shared" si="134"/>
        <v/>
      </c>
      <c r="U1122" s="25"/>
      <c r="V1122" s="78"/>
      <c r="W1122" s="25"/>
      <c r="X1122" s="65" t="s">
        <v>8051</v>
      </c>
      <c r="Z1122" s="3" t="s">
        <v>8292</v>
      </c>
      <c r="AA1122" s="3" t="s">
        <v>8292</v>
      </c>
    </row>
    <row r="1123" spans="1:27" ht="195" x14ac:dyDescent="0.2">
      <c r="A1123" s="24">
        <v>1121</v>
      </c>
      <c r="B1123" s="4" t="s">
        <v>1281</v>
      </c>
      <c r="C1123" s="5" t="s">
        <v>1282</v>
      </c>
      <c r="D1123" s="4" t="s">
        <v>1281</v>
      </c>
      <c r="E1123" s="5" t="s">
        <v>1880</v>
      </c>
      <c r="F1123" s="4" t="s">
        <v>1881</v>
      </c>
      <c r="G1123" s="5" t="s">
        <v>1882</v>
      </c>
      <c r="H1123" s="4" t="s">
        <v>1883</v>
      </c>
      <c r="I1123" s="5">
        <v>5250</v>
      </c>
      <c r="J1123" s="24">
        <f t="shared" si="129"/>
        <v>5775</v>
      </c>
      <c r="K1123" s="24">
        <f t="shared" si="130"/>
        <v>6300</v>
      </c>
      <c r="L1123" s="24">
        <f t="shared" si="131"/>
        <v>6825</v>
      </c>
      <c r="M1123" s="24">
        <f t="shared" si="132"/>
        <v>7350</v>
      </c>
      <c r="N1123" s="24">
        <f t="shared" si="133"/>
        <v>7612</v>
      </c>
      <c r="O1123" s="6" t="s">
        <v>1884</v>
      </c>
      <c r="P1123" s="6" t="s">
        <v>1288</v>
      </c>
      <c r="Q1123" s="6" t="s">
        <v>33</v>
      </c>
      <c r="R1123" s="44"/>
      <c r="S1123" s="25"/>
      <c r="T1123" s="25" t="str">
        <f t="shared" si="134"/>
        <v/>
      </c>
      <c r="U1123" s="25"/>
      <c r="V1123" s="78"/>
      <c r="W1123" s="25"/>
    </row>
    <row r="1124" spans="1:27" ht="195" x14ac:dyDescent="0.2">
      <c r="A1124" s="24">
        <v>1122</v>
      </c>
      <c r="B1124" s="4" t="s">
        <v>1281</v>
      </c>
      <c r="C1124" s="5" t="s">
        <v>1282</v>
      </c>
      <c r="D1124" s="4" t="s">
        <v>1281</v>
      </c>
      <c r="E1124" s="5" t="s">
        <v>2010</v>
      </c>
      <c r="F1124" s="4" t="s">
        <v>2011</v>
      </c>
      <c r="G1124" s="5" t="s">
        <v>2012</v>
      </c>
      <c r="H1124" s="4" t="s">
        <v>2013</v>
      </c>
      <c r="I1124" s="5">
        <v>12390</v>
      </c>
      <c r="J1124" s="24">
        <f t="shared" si="129"/>
        <v>13629</v>
      </c>
      <c r="K1124" s="24">
        <f t="shared" si="130"/>
        <v>14868</v>
      </c>
      <c r="L1124" s="24">
        <f t="shared" si="131"/>
        <v>16107</v>
      </c>
      <c r="M1124" s="24">
        <f t="shared" si="132"/>
        <v>17346</v>
      </c>
      <c r="N1124" s="24">
        <f t="shared" si="133"/>
        <v>17965</v>
      </c>
      <c r="O1124" s="6" t="s">
        <v>2014</v>
      </c>
      <c r="P1124" s="6" t="s">
        <v>1288</v>
      </c>
      <c r="Q1124" s="6" t="s">
        <v>33</v>
      </c>
      <c r="R1124" s="44"/>
      <c r="S1124" s="25"/>
      <c r="T1124" s="25" t="str">
        <f t="shared" si="134"/>
        <v/>
      </c>
      <c r="U1124" s="25"/>
      <c r="V1124" s="78"/>
      <c r="W1124" s="25"/>
    </row>
    <row r="1125" spans="1:27" ht="105" x14ac:dyDescent="0.2">
      <c r="A1125" s="24">
        <v>1123</v>
      </c>
      <c r="B1125" s="4" t="s">
        <v>1129</v>
      </c>
      <c r="C1125" s="5" t="s">
        <v>1130</v>
      </c>
      <c r="D1125" s="4" t="s">
        <v>1129</v>
      </c>
      <c r="E1125" s="5" t="s">
        <v>1187</v>
      </c>
      <c r="F1125" s="4" t="s">
        <v>1188</v>
      </c>
      <c r="G1125" s="5" t="s">
        <v>1195</v>
      </c>
      <c r="H1125" s="4" t="s">
        <v>1196</v>
      </c>
      <c r="I1125" s="5">
        <v>2250</v>
      </c>
      <c r="J1125" s="24">
        <f t="shared" si="129"/>
        <v>2475</v>
      </c>
      <c r="K1125" s="24">
        <f t="shared" si="130"/>
        <v>2700</v>
      </c>
      <c r="L1125" s="24">
        <f t="shared" si="131"/>
        <v>2925</v>
      </c>
      <c r="M1125" s="24">
        <f t="shared" si="132"/>
        <v>3150</v>
      </c>
      <c r="N1125" s="24">
        <f t="shared" si="133"/>
        <v>3262</v>
      </c>
      <c r="O1125" s="6" t="s">
        <v>1173</v>
      </c>
      <c r="P1125" s="6" t="s">
        <v>8495</v>
      </c>
      <c r="Q1125" s="6" t="s">
        <v>33</v>
      </c>
      <c r="R1125" s="44">
        <v>30</v>
      </c>
      <c r="S1125" s="25"/>
      <c r="T1125" s="25" t="str">
        <f t="shared" si="134"/>
        <v/>
      </c>
      <c r="U1125" s="25" t="s">
        <v>7093</v>
      </c>
      <c r="V1125" s="78" t="s">
        <v>2434</v>
      </c>
      <c r="W1125" s="25"/>
    </row>
    <row r="1126" spans="1:27" ht="105" x14ac:dyDescent="0.2">
      <c r="A1126" s="24">
        <v>1124</v>
      </c>
      <c r="B1126" s="4" t="s">
        <v>1129</v>
      </c>
      <c r="C1126" s="5" t="s">
        <v>1130</v>
      </c>
      <c r="D1126" s="4" t="s">
        <v>1129</v>
      </c>
      <c r="E1126" s="5" t="s">
        <v>1187</v>
      </c>
      <c r="F1126" s="4" t="s">
        <v>1188</v>
      </c>
      <c r="G1126" s="5" t="s">
        <v>1191</v>
      </c>
      <c r="H1126" s="4" t="s">
        <v>1192</v>
      </c>
      <c r="I1126" s="5">
        <v>2250</v>
      </c>
      <c r="J1126" s="24">
        <f t="shared" si="129"/>
        <v>2475</v>
      </c>
      <c r="K1126" s="24">
        <f t="shared" si="130"/>
        <v>2700</v>
      </c>
      <c r="L1126" s="24">
        <f t="shared" si="131"/>
        <v>2925</v>
      </c>
      <c r="M1126" s="24">
        <f t="shared" si="132"/>
        <v>3150</v>
      </c>
      <c r="N1126" s="24">
        <f t="shared" si="133"/>
        <v>3262</v>
      </c>
      <c r="O1126" s="6" t="s">
        <v>1173</v>
      </c>
      <c r="P1126" s="6" t="s">
        <v>8495</v>
      </c>
      <c r="Q1126" s="6" t="s">
        <v>33</v>
      </c>
      <c r="R1126" s="44">
        <v>30</v>
      </c>
      <c r="S1126" s="25"/>
      <c r="T1126" s="25" t="str">
        <f t="shared" si="134"/>
        <v/>
      </c>
      <c r="U1126" s="25" t="s">
        <v>7093</v>
      </c>
      <c r="V1126" s="78" t="s">
        <v>2434</v>
      </c>
      <c r="W1126" s="25"/>
    </row>
    <row r="1127" spans="1:27" ht="105" x14ac:dyDescent="0.2">
      <c r="A1127" s="24">
        <v>1125</v>
      </c>
      <c r="B1127" s="4" t="s">
        <v>1129</v>
      </c>
      <c r="C1127" s="5" t="s">
        <v>1130</v>
      </c>
      <c r="D1127" s="4" t="s">
        <v>1129</v>
      </c>
      <c r="E1127" s="5" t="s">
        <v>1187</v>
      </c>
      <c r="F1127" s="4" t="s">
        <v>1188</v>
      </c>
      <c r="G1127" s="5" t="s">
        <v>1193</v>
      </c>
      <c r="H1127" s="4" t="s">
        <v>1194</v>
      </c>
      <c r="I1127" s="5">
        <v>2250</v>
      </c>
      <c r="J1127" s="24">
        <f t="shared" si="129"/>
        <v>2475</v>
      </c>
      <c r="K1127" s="24">
        <f t="shared" si="130"/>
        <v>2700</v>
      </c>
      <c r="L1127" s="24">
        <f t="shared" si="131"/>
        <v>2925</v>
      </c>
      <c r="M1127" s="24">
        <f t="shared" si="132"/>
        <v>3150</v>
      </c>
      <c r="N1127" s="24">
        <f t="shared" si="133"/>
        <v>3262</v>
      </c>
      <c r="O1127" s="6" t="s">
        <v>1173</v>
      </c>
      <c r="P1127" s="6" t="s">
        <v>8495</v>
      </c>
      <c r="Q1127" s="6" t="s">
        <v>33</v>
      </c>
      <c r="R1127" s="44">
        <v>30</v>
      </c>
      <c r="S1127" s="25"/>
      <c r="T1127" s="25" t="str">
        <f t="shared" si="134"/>
        <v/>
      </c>
      <c r="U1127" s="25" t="s">
        <v>7093</v>
      </c>
      <c r="V1127" s="78" t="s">
        <v>2434</v>
      </c>
      <c r="W1127" s="25"/>
    </row>
    <row r="1128" spans="1:27" ht="105" x14ac:dyDescent="0.2">
      <c r="A1128" s="24">
        <v>1126</v>
      </c>
      <c r="B1128" s="4" t="s">
        <v>1129</v>
      </c>
      <c r="C1128" s="5" t="s">
        <v>1130</v>
      </c>
      <c r="D1128" s="4" t="s">
        <v>1129</v>
      </c>
      <c r="E1128" s="5" t="s">
        <v>1187</v>
      </c>
      <c r="F1128" s="4" t="s">
        <v>1188</v>
      </c>
      <c r="G1128" s="5" t="s">
        <v>1189</v>
      </c>
      <c r="H1128" s="4" t="s">
        <v>1190</v>
      </c>
      <c r="I1128" s="5">
        <v>2250</v>
      </c>
      <c r="J1128" s="24">
        <f t="shared" si="129"/>
        <v>2475</v>
      </c>
      <c r="K1128" s="24">
        <f t="shared" si="130"/>
        <v>2700</v>
      </c>
      <c r="L1128" s="24">
        <f t="shared" si="131"/>
        <v>2925</v>
      </c>
      <c r="M1128" s="24">
        <f t="shared" si="132"/>
        <v>3150</v>
      </c>
      <c r="N1128" s="24">
        <f t="shared" si="133"/>
        <v>3262</v>
      </c>
      <c r="O1128" s="6" t="s">
        <v>1173</v>
      </c>
      <c r="P1128" s="6" t="s">
        <v>8495</v>
      </c>
      <c r="Q1128" s="6" t="s">
        <v>33</v>
      </c>
      <c r="R1128" s="44">
        <v>30</v>
      </c>
      <c r="S1128" s="25"/>
      <c r="T1128" s="25" t="str">
        <f t="shared" si="134"/>
        <v/>
      </c>
      <c r="U1128" s="25" t="s">
        <v>7093</v>
      </c>
      <c r="V1128" s="78" t="s">
        <v>2434</v>
      </c>
      <c r="W1128" s="25"/>
    </row>
    <row r="1129" spans="1:27" ht="105" x14ac:dyDescent="0.2">
      <c r="A1129" s="24">
        <v>1127</v>
      </c>
      <c r="B1129" s="4" t="s">
        <v>1129</v>
      </c>
      <c r="C1129" s="5" t="s">
        <v>1130</v>
      </c>
      <c r="D1129" s="4" t="s">
        <v>1129</v>
      </c>
      <c r="E1129" s="5" t="s">
        <v>1187</v>
      </c>
      <c r="F1129" s="4" t="s">
        <v>1188</v>
      </c>
      <c r="G1129" s="5" t="s">
        <v>1197</v>
      </c>
      <c r="H1129" s="4" t="s">
        <v>1198</v>
      </c>
      <c r="I1129" s="5">
        <v>2250</v>
      </c>
      <c r="J1129" s="24">
        <f t="shared" si="129"/>
        <v>2475</v>
      </c>
      <c r="K1129" s="24">
        <f t="shared" si="130"/>
        <v>2700</v>
      </c>
      <c r="L1129" s="24">
        <f t="shared" si="131"/>
        <v>2925</v>
      </c>
      <c r="M1129" s="24">
        <f t="shared" si="132"/>
        <v>3150</v>
      </c>
      <c r="N1129" s="24">
        <f t="shared" si="133"/>
        <v>3262</v>
      </c>
      <c r="O1129" s="6" t="s">
        <v>1173</v>
      </c>
      <c r="P1129" s="6" t="s">
        <v>8495</v>
      </c>
      <c r="Q1129" s="6" t="s">
        <v>33</v>
      </c>
      <c r="R1129" s="44">
        <v>30</v>
      </c>
      <c r="S1129" s="25"/>
      <c r="T1129" s="25" t="str">
        <f t="shared" si="134"/>
        <v/>
      </c>
      <c r="U1129" s="25" t="s">
        <v>7093</v>
      </c>
      <c r="V1129" s="78" t="s">
        <v>2434</v>
      </c>
      <c r="W1129" s="25"/>
    </row>
    <row r="1130" spans="1:27" ht="45" x14ac:dyDescent="0.2">
      <c r="A1130" s="24">
        <v>1128</v>
      </c>
      <c r="B1130" s="4" t="s">
        <v>1129</v>
      </c>
      <c r="C1130" s="5" t="s">
        <v>1130</v>
      </c>
      <c r="D1130" s="4" t="s">
        <v>1129</v>
      </c>
      <c r="E1130" s="5" t="s">
        <v>1156</v>
      </c>
      <c r="F1130" s="4" t="s">
        <v>1157</v>
      </c>
      <c r="G1130" s="5" t="s">
        <v>1158</v>
      </c>
      <c r="H1130" s="4" t="s">
        <v>1157</v>
      </c>
      <c r="I1130" s="5">
        <v>2250</v>
      </c>
      <c r="J1130" s="24">
        <f t="shared" si="129"/>
        <v>2475</v>
      </c>
      <c r="K1130" s="24">
        <f t="shared" si="130"/>
        <v>2700</v>
      </c>
      <c r="L1130" s="24">
        <f t="shared" si="131"/>
        <v>2925</v>
      </c>
      <c r="M1130" s="24">
        <f t="shared" si="132"/>
        <v>3150</v>
      </c>
      <c r="N1130" s="24">
        <f t="shared" si="133"/>
        <v>3262</v>
      </c>
      <c r="O1130" s="6" t="s">
        <v>1159</v>
      </c>
      <c r="P1130" s="6" t="s">
        <v>1146</v>
      </c>
      <c r="Q1130" s="6" t="s">
        <v>33</v>
      </c>
      <c r="R1130" s="44">
        <v>30</v>
      </c>
      <c r="S1130" s="25"/>
      <c r="T1130" s="25" t="str">
        <f t="shared" si="134"/>
        <v/>
      </c>
      <c r="U1130" s="25" t="s">
        <v>7092</v>
      </c>
      <c r="V1130" s="78" t="s">
        <v>2434</v>
      </c>
      <c r="W1130" s="25"/>
    </row>
    <row r="1131" spans="1:27" ht="75" x14ac:dyDescent="0.2">
      <c r="A1131" s="24">
        <v>1129</v>
      </c>
      <c r="B1131" s="4" t="s">
        <v>1129</v>
      </c>
      <c r="C1131" s="5" t="s">
        <v>1130</v>
      </c>
      <c r="D1131" s="4" t="s">
        <v>1129</v>
      </c>
      <c r="E1131" s="5" t="s">
        <v>1170</v>
      </c>
      <c r="F1131" s="4" t="s">
        <v>1171</v>
      </c>
      <c r="G1131" s="5" t="s">
        <v>1172</v>
      </c>
      <c r="H1131" s="4" t="s">
        <v>1171</v>
      </c>
      <c r="I1131" s="5">
        <v>3465</v>
      </c>
      <c r="J1131" s="24">
        <f t="shared" si="129"/>
        <v>3811</v>
      </c>
      <c r="K1131" s="24">
        <f t="shared" si="130"/>
        <v>4158</v>
      </c>
      <c r="L1131" s="24">
        <f t="shared" si="131"/>
        <v>4504</v>
      </c>
      <c r="M1131" s="24">
        <f t="shared" si="132"/>
        <v>4851</v>
      </c>
      <c r="N1131" s="24">
        <f t="shared" si="133"/>
        <v>5024</v>
      </c>
      <c r="O1131" s="6" t="s">
        <v>1173</v>
      </c>
      <c r="P1131" s="6" t="s">
        <v>1174</v>
      </c>
      <c r="Q1131" s="6" t="s">
        <v>33</v>
      </c>
      <c r="R1131" s="44">
        <v>30</v>
      </c>
      <c r="S1131" s="25"/>
      <c r="T1131" s="25" t="str">
        <f t="shared" si="134"/>
        <v/>
      </c>
      <c r="U1131" s="25" t="s">
        <v>7093</v>
      </c>
      <c r="V1131" s="78"/>
      <c r="W1131" s="25"/>
    </row>
    <row r="1132" spans="1:27" ht="105" x14ac:dyDescent="0.2">
      <c r="A1132" s="24">
        <v>1130</v>
      </c>
      <c r="B1132" s="4" t="s">
        <v>1129</v>
      </c>
      <c r="C1132" s="5" t="s">
        <v>1130</v>
      </c>
      <c r="D1132" s="4" t="s">
        <v>1129</v>
      </c>
      <c r="E1132" s="5" t="s">
        <v>1160</v>
      </c>
      <c r="F1132" s="4" t="s">
        <v>1161</v>
      </c>
      <c r="G1132" s="5" t="s">
        <v>1162</v>
      </c>
      <c r="H1132" s="4" t="s">
        <v>1161</v>
      </c>
      <c r="I1132" s="5">
        <v>2250</v>
      </c>
      <c r="J1132" s="24">
        <f t="shared" si="129"/>
        <v>2475</v>
      </c>
      <c r="K1132" s="24">
        <f t="shared" si="130"/>
        <v>2700</v>
      </c>
      <c r="L1132" s="24">
        <f t="shared" si="131"/>
        <v>2925</v>
      </c>
      <c r="M1132" s="24">
        <f t="shared" si="132"/>
        <v>3150</v>
      </c>
      <c r="N1132" s="24">
        <f t="shared" si="133"/>
        <v>3262</v>
      </c>
      <c r="O1132" s="6" t="s">
        <v>1163</v>
      </c>
      <c r="P1132" s="6" t="s">
        <v>1164</v>
      </c>
      <c r="Q1132" s="6" t="s">
        <v>33</v>
      </c>
      <c r="R1132" s="44">
        <v>30</v>
      </c>
      <c r="S1132" s="25"/>
      <c r="T1132" s="25" t="str">
        <f t="shared" si="134"/>
        <v/>
      </c>
      <c r="U1132" s="25" t="s">
        <v>7092</v>
      </c>
      <c r="V1132" s="78" t="s">
        <v>2434</v>
      </c>
      <c r="W1132" s="25"/>
    </row>
    <row r="1133" spans="1:27" ht="165" x14ac:dyDescent="0.2">
      <c r="A1133" s="24">
        <v>1131</v>
      </c>
      <c r="B1133" s="4" t="s">
        <v>1129</v>
      </c>
      <c r="C1133" s="5" t="s">
        <v>1130</v>
      </c>
      <c r="D1133" s="4" t="s">
        <v>1129</v>
      </c>
      <c r="E1133" s="5" t="s">
        <v>1137</v>
      </c>
      <c r="F1133" s="4" t="s">
        <v>1138</v>
      </c>
      <c r="G1133" s="5" t="s">
        <v>1139</v>
      </c>
      <c r="H1133" s="4" t="s">
        <v>1138</v>
      </c>
      <c r="I1133" s="5">
        <v>2250</v>
      </c>
      <c r="J1133" s="24">
        <f t="shared" si="129"/>
        <v>2475</v>
      </c>
      <c r="K1133" s="24">
        <f t="shared" si="130"/>
        <v>2700</v>
      </c>
      <c r="L1133" s="24">
        <f t="shared" si="131"/>
        <v>2925</v>
      </c>
      <c r="M1133" s="24">
        <f t="shared" si="132"/>
        <v>3150</v>
      </c>
      <c r="N1133" s="24">
        <f t="shared" si="133"/>
        <v>3262</v>
      </c>
      <c r="O1133" s="6" t="s">
        <v>1140</v>
      </c>
      <c r="P1133" s="6" t="s">
        <v>1141</v>
      </c>
      <c r="Q1133" s="6" t="s">
        <v>33</v>
      </c>
      <c r="R1133" s="44">
        <v>30</v>
      </c>
      <c r="S1133" s="25"/>
      <c r="T1133" s="25" t="str">
        <f t="shared" si="134"/>
        <v/>
      </c>
      <c r="U1133" s="25" t="s">
        <v>7092</v>
      </c>
      <c r="V1133" s="78" t="s">
        <v>2434</v>
      </c>
      <c r="W1133" s="25"/>
    </row>
    <row r="1134" spans="1:27" ht="75" x14ac:dyDescent="0.2">
      <c r="A1134" s="24">
        <v>1132</v>
      </c>
      <c r="B1134" s="4" t="s">
        <v>1129</v>
      </c>
      <c r="C1134" s="5" t="s">
        <v>1130</v>
      </c>
      <c r="D1134" s="4" t="s">
        <v>1129</v>
      </c>
      <c r="E1134" s="5" t="s">
        <v>1131</v>
      </c>
      <c r="F1134" s="4" t="s">
        <v>1132</v>
      </c>
      <c r="G1134" s="5" t="s">
        <v>1133</v>
      </c>
      <c r="H1134" s="4" t="s">
        <v>1134</v>
      </c>
      <c r="I1134" s="5">
        <v>2250</v>
      </c>
      <c r="J1134" s="24">
        <f t="shared" si="129"/>
        <v>2475</v>
      </c>
      <c r="K1134" s="24">
        <f t="shared" si="130"/>
        <v>2700</v>
      </c>
      <c r="L1134" s="24">
        <f t="shared" si="131"/>
        <v>2925</v>
      </c>
      <c r="M1134" s="24">
        <f t="shared" si="132"/>
        <v>3150</v>
      </c>
      <c r="N1134" s="24">
        <f t="shared" si="133"/>
        <v>3262</v>
      </c>
      <c r="O1134" s="6" t="s">
        <v>1135</v>
      </c>
      <c r="P1134" s="6" t="s">
        <v>1136</v>
      </c>
      <c r="Q1134" s="6" t="s">
        <v>33</v>
      </c>
      <c r="R1134" s="44">
        <v>30</v>
      </c>
      <c r="S1134" s="25"/>
      <c r="T1134" s="25" t="str">
        <f t="shared" si="134"/>
        <v/>
      </c>
      <c r="U1134" s="25" t="s">
        <v>7092</v>
      </c>
      <c r="V1134" s="78" t="s">
        <v>2434</v>
      </c>
      <c r="W1134" s="25"/>
    </row>
    <row r="1135" spans="1:27" ht="105" x14ac:dyDescent="0.2">
      <c r="A1135" s="24">
        <v>1133</v>
      </c>
      <c r="B1135" s="4" t="s">
        <v>1129</v>
      </c>
      <c r="C1135" s="5" t="s">
        <v>1130</v>
      </c>
      <c r="D1135" s="4" t="s">
        <v>1129</v>
      </c>
      <c r="E1135" s="5" t="s">
        <v>1151</v>
      </c>
      <c r="F1135" s="4" t="s">
        <v>1152</v>
      </c>
      <c r="G1135" s="5" t="s">
        <v>1153</v>
      </c>
      <c r="H1135" s="4" t="s">
        <v>1152</v>
      </c>
      <c r="I1135" s="5">
        <v>2250</v>
      </c>
      <c r="J1135" s="24">
        <f t="shared" si="129"/>
        <v>2475</v>
      </c>
      <c r="K1135" s="24">
        <f t="shared" si="130"/>
        <v>2700</v>
      </c>
      <c r="L1135" s="24">
        <f t="shared" si="131"/>
        <v>2925</v>
      </c>
      <c r="M1135" s="24">
        <f t="shared" si="132"/>
        <v>3150</v>
      </c>
      <c r="N1135" s="24">
        <f t="shared" si="133"/>
        <v>3262</v>
      </c>
      <c r="O1135" s="6" t="s">
        <v>1154</v>
      </c>
      <c r="P1135" s="6" t="s">
        <v>1155</v>
      </c>
      <c r="Q1135" s="6" t="s">
        <v>33</v>
      </c>
      <c r="R1135" s="44">
        <v>30</v>
      </c>
      <c r="S1135" s="25"/>
      <c r="T1135" s="25" t="str">
        <f t="shared" si="134"/>
        <v/>
      </c>
      <c r="U1135" s="25" t="s">
        <v>7092</v>
      </c>
      <c r="V1135" s="78" t="s">
        <v>2434</v>
      </c>
      <c r="W1135" s="25"/>
    </row>
    <row r="1136" spans="1:27" ht="105" x14ac:dyDescent="0.2">
      <c r="A1136" s="24">
        <v>1134</v>
      </c>
      <c r="B1136" s="4" t="s">
        <v>1129</v>
      </c>
      <c r="C1136" s="5" t="s">
        <v>1130</v>
      </c>
      <c r="D1136" s="4" t="s">
        <v>1129</v>
      </c>
      <c r="E1136" s="5" t="s">
        <v>1175</v>
      </c>
      <c r="F1136" s="4" t="s">
        <v>1176</v>
      </c>
      <c r="G1136" s="5" t="s">
        <v>1183</v>
      </c>
      <c r="H1136" s="4" t="s">
        <v>1184</v>
      </c>
      <c r="I1136" s="5">
        <v>2250</v>
      </c>
      <c r="J1136" s="24">
        <f t="shared" si="129"/>
        <v>2475</v>
      </c>
      <c r="K1136" s="24">
        <f t="shared" si="130"/>
        <v>2700</v>
      </c>
      <c r="L1136" s="24">
        <f t="shared" si="131"/>
        <v>2925</v>
      </c>
      <c r="M1136" s="24">
        <f t="shared" si="132"/>
        <v>3150</v>
      </c>
      <c r="N1136" s="24">
        <f t="shared" si="133"/>
        <v>3262</v>
      </c>
      <c r="O1136" s="6" t="s">
        <v>1173</v>
      </c>
      <c r="P1136" s="6" t="s">
        <v>8495</v>
      </c>
      <c r="Q1136" s="6" t="s">
        <v>33</v>
      </c>
      <c r="R1136" s="44">
        <v>30</v>
      </c>
      <c r="S1136" s="25"/>
      <c r="T1136" s="25" t="str">
        <f t="shared" si="134"/>
        <v/>
      </c>
      <c r="U1136" s="25" t="s">
        <v>7093</v>
      </c>
      <c r="V1136" s="78" t="s">
        <v>2434</v>
      </c>
      <c r="W1136" s="25"/>
    </row>
    <row r="1137" spans="1:23" ht="105" x14ac:dyDescent="0.2">
      <c r="A1137" s="24">
        <v>1135</v>
      </c>
      <c r="B1137" s="4" t="s">
        <v>1129</v>
      </c>
      <c r="C1137" s="5" t="s">
        <v>1130</v>
      </c>
      <c r="D1137" s="4" t="s">
        <v>1129</v>
      </c>
      <c r="E1137" s="5" t="s">
        <v>1175</v>
      </c>
      <c r="F1137" s="4" t="s">
        <v>1176</v>
      </c>
      <c r="G1137" s="5" t="s">
        <v>1177</v>
      </c>
      <c r="H1137" s="4" t="s">
        <v>1178</v>
      </c>
      <c r="I1137" s="5">
        <v>2250</v>
      </c>
      <c r="J1137" s="24">
        <f t="shared" si="129"/>
        <v>2475</v>
      </c>
      <c r="K1137" s="24">
        <f t="shared" si="130"/>
        <v>2700</v>
      </c>
      <c r="L1137" s="24">
        <f t="shared" si="131"/>
        <v>2925</v>
      </c>
      <c r="M1137" s="24">
        <f t="shared" si="132"/>
        <v>3150</v>
      </c>
      <c r="N1137" s="24">
        <f t="shared" si="133"/>
        <v>3262</v>
      </c>
      <c r="O1137" s="6" t="s">
        <v>1173</v>
      </c>
      <c r="P1137" s="6" t="s">
        <v>8495</v>
      </c>
      <c r="Q1137" s="6" t="s">
        <v>33</v>
      </c>
      <c r="R1137" s="44">
        <v>30</v>
      </c>
      <c r="S1137" s="25"/>
      <c r="T1137" s="25" t="str">
        <f t="shared" si="134"/>
        <v/>
      </c>
      <c r="U1137" s="25" t="s">
        <v>7093</v>
      </c>
      <c r="V1137" s="78" t="s">
        <v>2434</v>
      </c>
      <c r="W1137" s="25"/>
    </row>
    <row r="1138" spans="1:23" ht="105" x14ac:dyDescent="0.2">
      <c r="A1138" s="24">
        <v>1136</v>
      </c>
      <c r="B1138" s="4" t="s">
        <v>1129</v>
      </c>
      <c r="C1138" s="5" t="s">
        <v>1130</v>
      </c>
      <c r="D1138" s="4" t="s">
        <v>1129</v>
      </c>
      <c r="E1138" s="5" t="s">
        <v>1175</v>
      </c>
      <c r="F1138" s="4" t="s">
        <v>1176</v>
      </c>
      <c r="G1138" s="5" t="s">
        <v>1179</v>
      </c>
      <c r="H1138" s="4" t="s">
        <v>1180</v>
      </c>
      <c r="I1138" s="5">
        <v>2250</v>
      </c>
      <c r="J1138" s="24">
        <f t="shared" si="129"/>
        <v>2475</v>
      </c>
      <c r="K1138" s="24">
        <f t="shared" si="130"/>
        <v>2700</v>
      </c>
      <c r="L1138" s="24">
        <f t="shared" si="131"/>
        <v>2925</v>
      </c>
      <c r="M1138" s="24">
        <f t="shared" si="132"/>
        <v>3150</v>
      </c>
      <c r="N1138" s="24">
        <f t="shared" si="133"/>
        <v>3262</v>
      </c>
      <c r="O1138" s="6" t="s">
        <v>1173</v>
      </c>
      <c r="P1138" s="6" t="s">
        <v>8495</v>
      </c>
      <c r="Q1138" s="6" t="s">
        <v>33</v>
      </c>
      <c r="R1138" s="44">
        <v>30</v>
      </c>
      <c r="S1138" s="25"/>
      <c r="T1138" s="25" t="str">
        <f t="shared" si="134"/>
        <v/>
      </c>
      <c r="U1138" s="25" t="s">
        <v>7093</v>
      </c>
      <c r="V1138" s="78" t="s">
        <v>2434</v>
      </c>
      <c r="W1138" s="25"/>
    </row>
    <row r="1139" spans="1:23" ht="105" x14ac:dyDescent="0.2">
      <c r="A1139" s="24">
        <v>1137</v>
      </c>
      <c r="B1139" s="4" t="s">
        <v>1129</v>
      </c>
      <c r="C1139" s="5" t="s">
        <v>1130</v>
      </c>
      <c r="D1139" s="4" t="s">
        <v>1129</v>
      </c>
      <c r="E1139" s="5" t="s">
        <v>1175</v>
      </c>
      <c r="F1139" s="4" t="s">
        <v>1176</v>
      </c>
      <c r="G1139" s="5" t="s">
        <v>1185</v>
      </c>
      <c r="H1139" s="4" t="s">
        <v>1186</v>
      </c>
      <c r="I1139" s="5">
        <v>2250</v>
      </c>
      <c r="J1139" s="24">
        <f t="shared" si="129"/>
        <v>2475</v>
      </c>
      <c r="K1139" s="24">
        <f t="shared" si="130"/>
        <v>2700</v>
      </c>
      <c r="L1139" s="24">
        <f t="shared" si="131"/>
        <v>2925</v>
      </c>
      <c r="M1139" s="24">
        <f t="shared" si="132"/>
        <v>3150</v>
      </c>
      <c r="N1139" s="24">
        <f t="shared" si="133"/>
        <v>3262</v>
      </c>
      <c r="O1139" s="6" t="s">
        <v>1173</v>
      </c>
      <c r="P1139" s="6" t="s">
        <v>8495</v>
      </c>
      <c r="Q1139" s="6" t="s">
        <v>33</v>
      </c>
      <c r="R1139" s="44">
        <v>30</v>
      </c>
      <c r="S1139" s="25"/>
      <c r="T1139" s="25" t="str">
        <f t="shared" si="134"/>
        <v/>
      </c>
      <c r="U1139" s="25" t="s">
        <v>7093</v>
      </c>
      <c r="V1139" s="78" t="s">
        <v>2434</v>
      </c>
      <c r="W1139" s="25"/>
    </row>
    <row r="1140" spans="1:23" ht="105" x14ac:dyDescent="0.2">
      <c r="A1140" s="24">
        <v>1138</v>
      </c>
      <c r="B1140" s="4" t="s">
        <v>1129</v>
      </c>
      <c r="C1140" s="5" t="s">
        <v>1130</v>
      </c>
      <c r="D1140" s="4" t="s">
        <v>1129</v>
      </c>
      <c r="E1140" s="5" t="s">
        <v>1175</v>
      </c>
      <c r="F1140" s="4" t="s">
        <v>1176</v>
      </c>
      <c r="G1140" s="5" t="s">
        <v>1181</v>
      </c>
      <c r="H1140" s="4" t="s">
        <v>1182</v>
      </c>
      <c r="I1140" s="5">
        <v>2250</v>
      </c>
      <c r="J1140" s="24">
        <f t="shared" si="129"/>
        <v>2475</v>
      </c>
      <c r="K1140" s="24">
        <f t="shared" si="130"/>
        <v>2700</v>
      </c>
      <c r="L1140" s="24">
        <f t="shared" si="131"/>
        <v>2925</v>
      </c>
      <c r="M1140" s="24">
        <f t="shared" si="132"/>
        <v>3150</v>
      </c>
      <c r="N1140" s="24">
        <f t="shared" si="133"/>
        <v>3262</v>
      </c>
      <c r="O1140" s="6" t="s">
        <v>1173</v>
      </c>
      <c r="P1140" s="6" t="s">
        <v>8495</v>
      </c>
      <c r="Q1140" s="6" t="s">
        <v>33</v>
      </c>
      <c r="R1140" s="44">
        <v>30</v>
      </c>
      <c r="S1140" s="25"/>
      <c r="T1140" s="25" t="str">
        <f t="shared" si="134"/>
        <v/>
      </c>
      <c r="U1140" s="25" t="s">
        <v>7093</v>
      </c>
      <c r="V1140" s="78" t="s">
        <v>2434</v>
      </c>
      <c r="W1140" s="25"/>
    </row>
    <row r="1141" spans="1:23" ht="53.25" customHeight="1" x14ac:dyDescent="0.2">
      <c r="A1141" s="24">
        <v>1139</v>
      </c>
      <c r="B1141" s="4" t="s">
        <v>1129</v>
      </c>
      <c r="C1141" s="5" t="s">
        <v>1130</v>
      </c>
      <c r="D1141" s="4" t="s">
        <v>1129</v>
      </c>
      <c r="E1141" s="5" t="s">
        <v>1147</v>
      </c>
      <c r="F1141" s="4" t="s">
        <v>1148</v>
      </c>
      <c r="G1141" s="5" t="s">
        <v>1149</v>
      </c>
      <c r="H1141" s="4" t="s">
        <v>1148</v>
      </c>
      <c r="I1141" s="5">
        <v>2250</v>
      </c>
      <c r="J1141" s="24">
        <f t="shared" si="129"/>
        <v>2475</v>
      </c>
      <c r="K1141" s="24">
        <f t="shared" si="130"/>
        <v>2700</v>
      </c>
      <c r="L1141" s="24">
        <f t="shared" si="131"/>
        <v>2925</v>
      </c>
      <c r="M1141" s="24">
        <f t="shared" si="132"/>
        <v>3150</v>
      </c>
      <c r="N1141" s="24">
        <f t="shared" si="133"/>
        <v>3262</v>
      </c>
      <c r="O1141" s="6" t="s">
        <v>1150</v>
      </c>
      <c r="P1141" s="6" t="s">
        <v>1146</v>
      </c>
      <c r="Q1141" s="6" t="s">
        <v>33</v>
      </c>
      <c r="R1141" s="44">
        <v>30</v>
      </c>
      <c r="S1141" s="25"/>
      <c r="T1141" s="25" t="str">
        <f t="shared" si="134"/>
        <v/>
      </c>
      <c r="U1141" s="25" t="s">
        <v>7092</v>
      </c>
      <c r="V1141" s="78" t="s">
        <v>2434</v>
      </c>
      <c r="W1141" s="25"/>
    </row>
    <row r="1142" spans="1:23" ht="195" x14ac:dyDescent="0.2">
      <c r="A1142" s="24">
        <v>1140</v>
      </c>
      <c r="B1142" s="4" t="s">
        <v>1129</v>
      </c>
      <c r="C1142" s="5" t="s">
        <v>1130</v>
      </c>
      <c r="D1142" s="4" t="s">
        <v>1129</v>
      </c>
      <c r="E1142" s="5" t="s">
        <v>1199</v>
      </c>
      <c r="F1142" s="4" t="s">
        <v>1200</v>
      </c>
      <c r="G1142" s="5" t="s">
        <v>1201</v>
      </c>
      <c r="H1142" s="4" t="s">
        <v>1202</v>
      </c>
      <c r="I1142" s="5">
        <v>3465</v>
      </c>
      <c r="J1142" s="24">
        <f t="shared" si="129"/>
        <v>3811</v>
      </c>
      <c r="K1142" s="24">
        <f t="shared" si="130"/>
        <v>4158</v>
      </c>
      <c r="L1142" s="24">
        <f t="shared" si="131"/>
        <v>4504</v>
      </c>
      <c r="M1142" s="24">
        <f t="shared" si="132"/>
        <v>4851</v>
      </c>
      <c r="N1142" s="24">
        <f t="shared" si="133"/>
        <v>5024</v>
      </c>
      <c r="O1142" s="6" t="s">
        <v>1173</v>
      </c>
      <c r="P1142" s="6" t="s">
        <v>8495</v>
      </c>
      <c r="Q1142" s="6" t="s">
        <v>33</v>
      </c>
      <c r="R1142" s="44">
        <v>30</v>
      </c>
      <c r="S1142" s="25"/>
      <c r="T1142" s="25" t="str">
        <f t="shared" si="134"/>
        <v/>
      </c>
      <c r="U1142" s="25" t="s">
        <v>7093</v>
      </c>
      <c r="V1142" s="78"/>
      <c r="W1142" s="25"/>
    </row>
    <row r="1143" spans="1:23" ht="135" x14ac:dyDescent="0.2">
      <c r="A1143" s="24">
        <v>1141</v>
      </c>
      <c r="B1143" s="4" t="s">
        <v>1129</v>
      </c>
      <c r="C1143" s="5" t="s">
        <v>1130</v>
      </c>
      <c r="D1143" s="4" t="s">
        <v>1129</v>
      </c>
      <c r="E1143" s="5" t="s">
        <v>1165</v>
      </c>
      <c r="F1143" s="4" t="s">
        <v>1166</v>
      </c>
      <c r="G1143" s="5" t="s">
        <v>1167</v>
      </c>
      <c r="H1143" s="4" t="s">
        <v>1166</v>
      </c>
      <c r="I1143" s="5">
        <v>10000</v>
      </c>
      <c r="J1143" s="24">
        <f t="shared" si="129"/>
        <v>11000</v>
      </c>
      <c r="K1143" s="24">
        <f t="shared" si="130"/>
        <v>12000</v>
      </c>
      <c r="L1143" s="24">
        <f t="shared" si="131"/>
        <v>13000</v>
      </c>
      <c r="M1143" s="24">
        <f t="shared" si="132"/>
        <v>14000</v>
      </c>
      <c r="N1143" s="24">
        <f t="shared" si="133"/>
        <v>14500</v>
      </c>
      <c r="O1143" s="6" t="s">
        <v>1168</v>
      </c>
      <c r="P1143" s="6" t="s">
        <v>1169</v>
      </c>
      <c r="Q1143" s="6" t="s">
        <v>33</v>
      </c>
      <c r="R1143" s="44"/>
      <c r="S1143" s="25"/>
      <c r="T1143" s="25" t="str">
        <f t="shared" si="134"/>
        <v/>
      </c>
      <c r="U1143" s="25"/>
      <c r="V1143" s="78"/>
      <c r="W1143" s="25"/>
    </row>
    <row r="1144" spans="1:23" ht="105" x14ac:dyDescent="0.2">
      <c r="A1144" s="24">
        <v>1142</v>
      </c>
      <c r="B1144" s="4" t="s">
        <v>1129</v>
      </c>
      <c r="C1144" s="5" t="s">
        <v>1130</v>
      </c>
      <c r="D1144" s="4" t="s">
        <v>1129</v>
      </c>
      <c r="E1144" s="5" t="s">
        <v>1203</v>
      </c>
      <c r="F1144" s="4" t="s">
        <v>1204</v>
      </c>
      <c r="G1144" s="5" t="s">
        <v>1205</v>
      </c>
      <c r="H1144" s="4" t="s">
        <v>1206</v>
      </c>
      <c r="I1144" s="5">
        <v>2310</v>
      </c>
      <c r="J1144" s="24">
        <f t="shared" si="129"/>
        <v>2541</v>
      </c>
      <c r="K1144" s="24">
        <f t="shared" si="130"/>
        <v>2772</v>
      </c>
      <c r="L1144" s="24">
        <f t="shared" si="131"/>
        <v>3003</v>
      </c>
      <c r="M1144" s="24">
        <f t="shared" si="132"/>
        <v>3234</v>
      </c>
      <c r="N1144" s="24">
        <f t="shared" si="133"/>
        <v>3349</v>
      </c>
      <c r="O1144" s="6" t="s">
        <v>1173</v>
      </c>
      <c r="P1144" s="6" t="s">
        <v>8495</v>
      </c>
      <c r="Q1144" s="6" t="s">
        <v>33</v>
      </c>
      <c r="R1144" s="44">
        <v>30</v>
      </c>
      <c r="S1144" s="25"/>
      <c r="T1144" s="25" t="str">
        <f t="shared" si="134"/>
        <v/>
      </c>
      <c r="U1144" s="25" t="s">
        <v>7093</v>
      </c>
      <c r="V1144" s="78"/>
      <c r="W1144" s="25"/>
    </row>
    <row r="1145" spans="1:23" ht="120" x14ac:dyDescent="0.2">
      <c r="A1145" s="24">
        <v>1143</v>
      </c>
      <c r="B1145" s="4" t="s">
        <v>1129</v>
      </c>
      <c r="C1145" s="5" t="s">
        <v>1130</v>
      </c>
      <c r="D1145" s="4" t="s">
        <v>1129</v>
      </c>
      <c r="E1145" s="5" t="s">
        <v>1207</v>
      </c>
      <c r="F1145" s="4" t="s">
        <v>1208</v>
      </c>
      <c r="G1145" s="5" t="s">
        <v>1209</v>
      </c>
      <c r="H1145" s="4" t="s">
        <v>1210</v>
      </c>
      <c r="I1145" s="5">
        <v>3000</v>
      </c>
      <c r="J1145" s="24">
        <f t="shared" si="129"/>
        <v>3300</v>
      </c>
      <c r="K1145" s="24">
        <f t="shared" si="130"/>
        <v>3600</v>
      </c>
      <c r="L1145" s="24">
        <f t="shared" si="131"/>
        <v>3900</v>
      </c>
      <c r="M1145" s="24">
        <f t="shared" si="132"/>
        <v>4200</v>
      </c>
      <c r="N1145" s="24">
        <f t="shared" si="133"/>
        <v>4350</v>
      </c>
      <c r="O1145" s="6" t="s">
        <v>1173</v>
      </c>
      <c r="P1145" s="6" t="s">
        <v>8495</v>
      </c>
      <c r="Q1145" s="6" t="s">
        <v>33</v>
      </c>
      <c r="R1145" s="44">
        <v>30</v>
      </c>
      <c r="S1145" s="25"/>
      <c r="T1145" s="25" t="str">
        <f t="shared" si="134"/>
        <v/>
      </c>
      <c r="U1145" s="25" t="s">
        <v>7093</v>
      </c>
      <c r="V1145" s="78"/>
      <c r="W1145" s="25"/>
    </row>
    <row r="1146" spans="1:23" ht="45" x14ac:dyDescent="0.2">
      <c r="A1146" s="24">
        <v>1144</v>
      </c>
      <c r="B1146" s="4" t="s">
        <v>1129</v>
      </c>
      <c r="C1146" s="5" t="s">
        <v>1130</v>
      </c>
      <c r="D1146" s="4" t="s">
        <v>1129</v>
      </c>
      <c r="E1146" s="5" t="s">
        <v>1142</v>
      </c>
      <c r="F1146" s="4" t="s">
        <v>1143</v>
      </c>
      <c r="G1146" s="5" t="s">
        <v>1144</v>
      </c>
      <c r="H1146" s="4" t="s">
        <v>1143</v>
      </c>
      <c r="I1146" s="5">
        <v>2250</v>
      </c>
      <c r="J1146" s="24">
        <f t="shared" si="129"/>
        <v>2475</v>
      </c>
      <c r="K1146" s="24">
        <f t="shared" si="130"/>
        <v>2700</v>
      </c>
      <c r="L1146" s="24">
        <f t="shared" si="131"/>
        <v>2925</v>
      </c>
      <c r="M1146" s="24">
        <f t="shared" si="132"/>
        <v>3150</v>
      </c>
      <c r="N1146" s="24">
        <f t="shared" si="133"/>
        <v>3262</v>
      </c>
      <c r="O1146" s="6" t="s">
        <v>1145</v>
      </c>
      <c r="P1146" s="6" t="s">
        <v>1146</v>
      </c>
      <c r="Q1146" s="6" t="s">
        <v>33</v>
      </c>
      <c r="R1146" s="44">
        <v>30</v>
      </c>
      <c r="S1146" s="25"/>
      <c r="T1146" s="25" t="str">
        <f t="shared" si="134"/>
        <v/>
      </c>
      <c r="U1146" s="25" t="s">
        <v>7092</v>
      </c>
      <c r="V1146" s="78" t="s">
        <v>2434</v>
      </c>
      <c r="W1146" s="25"/>
    </row>
    <row r="1147" spans="1:23" ht="409.5" x14ac:dyDescent="0.2">
      <c r="A1147" s="24">
        <v>1145</v>
      </c>
      <c r="B1147" s="4" t="s">
        <v>1211</v>
      </c>
      <c r="C1147" s="5" t="s">
        <v>1212</v>
      </c>
      <c r="D1147" s="4" t="s">
        <v>1211</v>
      </c>
      <c r="E1147" s="5" t="s">
        <v>1230</v>
      </c>
      <c r="F1147" s="4" t="s">
        <v>1231</v>
      </c>
      <c r="G1147" s="5" t="s">
        <v>1232</v>
      </c>
      <c r="H1147" s="4" t="s">
        <v>1233</v>
      </c>
      <c r="I1147" s="5">
        <v>8150</v>
      </c>
      <c r="J1147" s="24">
        <f t="shared" si="129"/>
        <v>8965</v>
      </c>
      <c r="K1147" s="24">
        <f t="shared" si="130"/>
        <v>9780</v>
      </c>
      <c r="L1147" s="24">
        <f t="shared" si="131"/>
        <v>10595</v>
      </c>
      <c r="M1147" s="24">
        <f t="shared" si="132"/>
        <v>11410</v>
      </c>
      <c r="N1147" s="24">
        <f t="shared" si="133"/>
        <v>11817</v>
      </c>
      <c r="O1147" s="6" t="s">
        <v>1234</v>
      </c>
      <c r="P1147" s="6" t="s">
        <v>1235</v>
      </c>
      <c r="Q1147" s="6" t="s">
        <v>33</v>
      </c>
      <c r="R1147" s="44">
        <v>30</v>
      </c>
      <c r="S1147" s="25"/>
      <c r="T1147" s="25" t="str">
        <f t="shared" si="134"/>
        <v/>
      </c>
      <c r="U1147" s="25" t="s">
        <v>7092</v>
      </c>
      <c r="V1147" s="78"/>
      <c r="W1147" s="25"/>
    </row>
    <row r="1148" spans="1:23" ht="60" x14ac:dyDescent="0.2">
      <c r="A1148" s="24">
        <v>1146</v>
      </c>
      <c r="B1148" s="4" t="s">
        <v>1211</v>
      </c>
      <c r="C1148" s="5" t="s">
        <v>1212</v>
      </c>
      <c r="D1148" s="4" t="s">
        <v>1211</v>
      </c>
      <c r="E1148" s="5" t="s">
        <v>1260</v>
      </c>
      <c r="F1148" s="4" t="s">
        <v>1261</v>
      </c>
      <c r="G1148" s="5" t="s">
        <v>1262</v>
      </c>
      <c r="H1148" s="4" t="s">
        <v>1263</v>
      </c>
      <c r="I1148" s="5">
        <v>19750</v>
      </c>
      <c r="J1148" s="24">
        <f t="shared" si="129"/>
        <v>21725</v>
      </c>
      <c r="K1148" s="24">
        <f t="shared" si="130"/>
        <v>23700</v>
      </c>
      <c r="L1148" s="24">
        <f t="shared" si="131"/>
        <v>25675</v>
      </c>
      <c r="M1148" s="24">
        <f t="shared" si="132"/>
        <v>27650</v>
      </c>
      <c r="N1148" s="24">
        <f t="shared" si="133"/>
        <v>28637</v>
      </c>
      <c r="O1148" s="6" t="s">
        <v>1258</v>
      </c>
      <c r="P1148" s="6" t="s">
        <v>1259</v>
      </c>
      <c r="Q1148" s="6" t="s">
        <v>33</v>
      </c>
      <c r="R1148" s="44"/>
      <c r="S1148" s="25"/>
      <c r="T1148" s="25" t="str">
        <f t="shared" si="134"/>
        <v/>
      </c>
      <c r="U1148" s="25"/>
      <c r="V1148" s="78"/>
      <c r="W1148" s="25"/>
    </row>
    <row r="1149" spans="1:23" ht="345" x14ac:dyDescent="0.2">
      <c r="A1149" s="24">
        <v>1147</v>
      </c>
      <c r="B1149" s="4" t="s">
        <v>1211</v>
      </c>
      <c r="C1149" s="5" t="s">
        <v>1212</v>
      </c>
      <c r="D1149" s="4" t="s">
        <v>1211</v>
      </c>
      <c r="E1149" s="5" t="s">
        <v>1270</v>
      </c>
      <c r="F1149" s="4" t="s">
        <v>1271</v>
      </c>
      <c r="G1149" s="5" t="s">
        <v>1272</v>
      </c>
      <c r="H1149" s="4" t="s">
        <v>1273</v>
      </c>
      <c r="I1149" s="5">
        <v>820</v>
      </c>
      <c r="J1149" s="24">
        <f t="shared" si="129"/>
        <v>902</v>
      </c>
      <c r="K1149" s="24">
        <f t="shared" si="130"/>
        <v>984</v>
      </c>
      <c r="L1149" s="24">
        <f t="shared" si="131"/>
        <v>1066</v>
      </c>
      <c r="M1149" s="24">
        <f t="shared" si="132"/>
        <v>1148</v>
      </c>
      <c r="N1149" s="24">
        <f t="shared" si="133"/>
        <v>1189</v>
      </c>
      <c r="O1149" s="6" t="s">
        <v>1217</v>
      </c>
      <c r="P1149" s="6" t="s">
        <v>8496</v>
      </c>
      <c r="Q1149" s="6" t="s">
        <v>33</v>
      </c>
      <c r="R1149" s="44">
        <v>30</v>
      </c>
      <c r="S1149" s="25"/>
      <c r="T1149" s="25" t="str">
        <f t="shared" si="134"/>
        <v/>
      </c>
      <c r="U1149" s="25" t="s">
        <v>7092</v>
      </c>
      <c r="V1149" s="78"/>
      <c r="W1149" s="25"/>
    </row>
    <row r="1150" spans="1:23" ht="345" x14ac:dyDescent="0.2">
      <c r="A1150" s="24">
        <v>1148</v>
      </c>
      <c r="B1150" s="4" t="s">
        <v>1211</v>
      </c>
      <c r="C1150" s="5" t="s">
        <v>1212</v>
      </c>
      <c r="D1150" s="4" t="s">
        <v>1211</v>
      </c>
      <c r="E1150" s="5" t="s">
        <v>1213</v>
      </c>
      <c r="F1150" s="4" t="s">
        <v>1214</v>
      </c>
      <c r="G1150" s="5" t="s">
        <v>1215</v>
      </c>
      <c r="H1150" s="4" t="s">
        <v>1216</v>
      </c>
      <c r="I1150" s="5">
        <v>1050</v>
      </c>
      <c r="J1150" s="24">
        <f t="shared" si="129"/>
        <v>1155</v>
      </c>
      <c r="K1150" s="24">
        <f t="shared" si="130"/>
        <v>1260</v>
      </c>
      <c r="L1150" s="24">
        <f t="shared" si="131"/>
        <v>1365</v>
      </c>
      <c r="M1150" s="24">
        <f t="shared" si="132"/>
        <v>1470</v>
      </c>
      <c r="N1150" s="24">
        <f t="shared" si="133"/>
        <v>1522</v>
      </c>
      <c r="O1150" s="6" t="s">
        <v>1217</v>
      </c>
      <c r="P1150" s="6" t="s">
        <v>1218</v>
      </c>
      <c r="Q1150" s="6" t="s">
        <v>33</v>
      </c>
      <c r="R1150" s="44">
        <v>30</v>
      </c>
      <c r="S1150" s="25"/>
      <c r="T1150" s="25" t="str">
        <f t="shared" si="134"/>
        <v/>
      </c>
      <c r="U1150" s="25" t="s">
        <v>7092</v>
      </c>
      <c r="V1150" s="78"/>
      <c r="W1150" s="25"/>
    </row>
    <row r="1151" spans="1:23" ht="90" x14ac:dyDescent="0.2">
      <c r="A1151" s="24">
        <v>1149</v>
      </c>
      <c r="B1151" s="4" t="s">
        <v>1211</v>
      </c>
      <c r="C1151" s="5" t="s">
        <v>1212</v>
      </c>
      <c r="D1151" s="4" t="s">
        <v>1211</v>
      </c>
      <c r="E1151" s="5" t="s">
        <v>1277</v>
      </c>
      <c r="F1151" s="4" t="s">
        <v>1278</v>
      </c>
      <c r="G1151" s="5" t="s">
        <v>1279</v>
      </c>
      <c r="H1151" s="4" t="s">
        <v>1280</v>
      </c>
      <c r="I1151" s="5">
        <v>1740</v>
      </c>
      <c r="J1151" s="24">
        <f t="shared" si="129"/>
        <v>1914</v>
      </c>
      <c r="K1151" s="24">
        <f t="shared" si="130"/>
        <v>2088</v>
      </c>
      <c r="L1151" s="24">
        <f t="shared" si="131"/>
        <v>2262</v>
      </c>
      <c r="M1151" s="24">
        <f t="shared" si="132"/>
        <v>2436</v>
      </c>
      <c r="N1151" s="24">
        <f t="shared" si="133"/>
        <v>2523</v>
      </c>
      <c r="O1151" s="6" t="s">
        <v>4484</v>
      </c>
      <c r="P1151" s="6" t="s">
        <v>8497</v>
      </c>
      <c r="Q1151" s="6" t="s">
        <v>33</v>
      </c>
      <c r="R1151" s="44"/>
      <c r="S1151" s="25"/>
      <c r="T1151" s="25" t="str">
        <f t="shared" si="134"/>
        <v/>
      </c>
      <c r="U1151" s="25"/>
      <c r="V1151" s="78"/>
      <c r="W1151" s="25"/>
    </row>
    <row r="1152" spans="1:23" ht="165" x14ac:dyDescent="0.2">
      <c r="A1152" s="24">
        <v>1150</v>
      </c>
      <c r="B1152" s="4" t="s">
        <v>1211</v>
      </c>
      <c r="C1152" s="5" t="s">
        <v>1212</v>
      </c>
      <c r="D1152" s="4" t="s">
        <v>1211</v>
      </c>
      <c r="E1152" s="5" t="s">
        <v>1242</v>
      </c>
      <c r="F1152" s="4" t="s">
        <v>1243</v>
      </c>
      <c r="G1152" s="5" t="s">
        <v>1244</v>
      </c>
      <c r="H1152" s="4" t="s">
        <v>1245</v>
      </c>
      <c r="I1152" s="5">
        <v>4200</v>
      </c>
      <c r="J1152" s="24">
        <f t="shared" si="129"/>
        <v>4620</v>
      </c>
      <c r="K1152" s="24">
        <f t="shared" si="130"/>
        <v>5040</v>
      </c>
      <c r="L1152" s="24">
        <f t="shared" si="131"/>
        <v>5460</v>
      </c>
      <c r="M1152" s="24">
        <f t="shared" si="132"/>
        <v>5880</v>
      </c>
      <c r="N1152" s="24">
        <f t="shared" si="133"/>
        <v>6090</v>
      </c>
      <c r="O1152" s="6" t="s">
        <v>1246</v>
      </c>
      <c r="P1152" s="6" t="s">
        <v>1224</v>
      </c>
      <c r="Q1152" s="6" t="s">
        <v>33</v>
      </c>
      <c r="R1152" s="44">
        <v>30</v>
      </c>
      <c r="S1152" s="25"/>
      <c r="T1152" s="25" t="str">
        <f t="shared" si="134"/>
        <v/>
      </c>
      <c r="U1152" s="25" t="s">
        <v>7092</v>
      </c>
      <c r="V1152" s="78"/>
      <c r="W1152" s="25"/>
    </row>
    <row r="1153" spans="1:23" ht="409.5" x14ac:dyDescent="0.2">
      <c r="A1153" s="24">
        <v>1151</v>
      </c>
      <c r="B1153" s="4" t="s">
        <v>1211</v>
      </c>
      <c r="C1153" s="5" t="s">
        <v>1212</v>
      </c>
      <c r="D1153" s="4" t="s">
        <v>1211</v>
      </c>
      <c r="E1153" s="5" t="s">
        <v>1236</v>
      </c>
      <c r="F1153" s="4" t="s">
        <v>1237</v>
      </c>
      <c r="G1153" s="5" t="s">
        <v>1238</v>
      </c>
      <c r="H1153" s="4" t="s">
        <v>1239</v>
      </c>
      <c r="I1153" s="5">
        <v>10400</v>
      </c>
      <c r="J1153" s="24">
        <f t="shared" si="129"/>
        <v>11440</v>
      </c>
      <c r="K1153" s="24">
        <f t="shared" si="130"/>
        <v>12480</v>
      </c>
      <c r="L1153" s="24">
        <f t="shared" si="131"/>
        <v>13520</v>
      </c>
      <c r="M1153" s="24">
        <f t="shared" si="132"/>
        <v>14560</v>
      </c>
      <c r="N1153" s="24">
        <f t="shared" si="133"/>
        <v>15080</v>
      </c>
      <c r="O1153" s="6" t="s">
        <v>1240</v>
      </c>
      <c r="P1153" s="6" t="s">
        <v>1241</v>
      </c>
      <c r="Q1153" s="6" t="s">
        <v>33</v>
      </c>
      <c r="R1153" s="44">
        <v>30</v>
      </c>
      <c r="S1153" s="25"/>
      <c r="T1153" s="25" t="str">
        <f t="shared" si="134"/>
        <v/>
      </c>
      <c r="U1153" s="25" t="s">
        <v>7092</v>
      </c>
      <c r="V1153" s="78"/>
      <c r="W1153" s="25"/>
    </row>
    <row r="1154" spans="1:23" ht="90" x14ac:dyDescent="0.2">
      <c r="A1154" s="24">
        <v>1152</v>
      </c>
      <c r="B1154" s="4" t="s">
        <v>1211</v>
      </c>
      <c r="C1154" s="5" t="s">
        <v>1212</v>
      </c>
      <c r="D1154" s="4" t="s">
        <v>1211</v>
      </c>
      <c r="E1154" s="5" t="s">
        <v>1247</v>
      </c>
      <c r="F1154" s="4" t="s">
        <v>1248</v>
      </c>
      <c r="G1154" s="5" t="s">
        <v>1249</v>
      </c>
      <c r="H1154" s="4" t="s">
        <v>1250</v>
      </c>
      <c r="I1154" s="5">
        <v>1050</v>
      </c>
      <c r="J1154" s="24">
        <f t="shared" si="129"/>
        <v>1155</v>
      </c>
      <c r="K1154" s="24">
        <f t="shared" si="130"/>
        <v>1260</v>
      </c>
      <c r="L1154" s="24">
        <f t="shared" si="131"/>
        <v>1365</v>
      </c>
      <c r="M1154" s="24">
        <f t="shared" si="132"/>
        <v>1470</v>
      </c>
      <c r="N1154" s="24">
        <f t="shared" si="133"/>
        <v>1522</v>
      </c>
      <c r="O1154" s="6" t="s">
        <v>1251</v>
      </c>
      <c r="P1154" s="6" t="s">
        <v>1252</v>
      </c>
      <c r="Q1154" s="6" t="s">
        <v>33</v>
      </c>
      <c r="R1154" s="44">
        <v>30</v>
      </c>
      <c r="S1154" s="25"/>
      <c r="T1154" s="25" t="str">
        <f t="shared" si="134"/>
        <v/>
      </c>
      <c r="U1154" s="25" t="s">
        <v>7092</v>
      </c>
      <c r="V1154" s="78"/>
      <c r="W1154" s="25"/>
    </row>
    <row r="1155" spans="1:23" ht="409.5" x14ac:dyDescent="0.2">
      <c r="A1155" s="24">
        <v>1153</v>
      </c>
      <c r="B1155" s="4" t="s">
        <v>1211</v>
      </c>
      <c r="C1155" s="5" t="s">
        <v>1212</v>
      </c>
      <c r="D1155" s="4" t="s">
        <v>1211</v>
      </c>
      <c r="E1155" s="5" t="s">
        <v>1225</v>
      </c>
      <c r="F1155" s="4" t="s">
        <v>1226</v>
      </c>
      <c r="G1155" s="5" t="s">
        <v>1227</v>
      </c>
      <c r="H1155" s="4" t="s">
        <v>1228</v>
      </c>
      <c r="I1155" s="5">
        <v>6300</v>
      </c>
      <c r="J1155" s="24">
        <f t="shared" si="129"/>
        <v>6930</v>
      </c>
      <c r="K1155" s="24">
        <f t="shared" si="130"/>
        <v>7560</v>
      </c>
      <c r="L1155" s="24">
        <f t="shared" si="131"/>
        <v>8190</v>
      </c>
      <c r="M1155" s="24">
        <f t="shared" si="132"/>
        <v>8820</v>
      </c>
      <c r="N1155" s="24">
        <f t="shared" si="133"/>
        <v>9135</v>
      </c>
      <c r="O1155" s="6" t="s">
        <v>1229</v>
      </c>
      <c r="P1155" s="6" t="s">
        <v>1224</v>
      </c>
      <c r="Q1155" s="6" t="s">
        <v>33</v>
      </c>
      <c r="R1155" s="44">
        <v>30</v>
      </c>
      <c r="S1155" s="25"/>
      <c r="T1155" s="25" t="str">
        <f t="shared" si="134"/>
        <v/>
      </c>
      <c r="U1155" s="25" t="s">
        <v>7092</v>
      </c>
      <c r="V1155" s="78"/>
      <c r="W1155" s="25"/>
    </row>
    <row r="1156" spans="1:23" ht="60" x14ac:dyDescent="0.2">
      <c r="A1156" s="24">
        <v>1154</v>
      </c>
      <c r="B1156" s="4" t="s">
        <v>1211</v>
      </c>
      <c r="C1156" s="5" t="s">
        <v>1212</v>
      </c>
      <c r="D1156" s="4" t="s">
        <v>1211</v>
      </c>
      <c r="E1156" s="5" t="s">
        <v>1274</v>
      </c>
      <c r="F1156" s="4" t="s">
        <v>1275</v>
      </c>
      <c r="G1156" s="5" t="s">
        <v>1276</v>
      </c>
      <c r="H1156" s="4" t="s">
        <v>1275</v>
      </c>
      <c r="I1156" s="5">
        <v>580</v>
      </c>
      <c r="J1156" s="24">
        <f t="shared" si="129"/>
        <v>638</v>
      </c>
      <c r="K1156" s="24">
        <f t="shared" si="130"/>
        <v>696</v>
      </c>
      <c r="L1156" s="24">
        <f t="shared" si="131"/>
        <v>754</v>
      </c>
      <c r="M1156" s="24">
        <f t="shared" si="132"/>
        <v>812</v>
      </c>
      <c r="N1156" s="24">
        <f t="shared" si="133"/>
        <v>841</v>
      </c>
      <c r="O1156" s="6" t="s">
        <v>1258</v>
      </c>
      <c r="P1156" s="6" t="s">
        <v>8498</v>
      </c>
      <c r="Q1156" s="6" t="s">
        <v>33</v>
      </c>
      <c r="R1156" s="44"/>
      <c r="S1156" s="25"/>
      <c r="T1156" s="25" t="str">
        <f t="shared" si="134"/>
        <v/>
      </c>
      <c r="U1156" s="25"/>
      <c r="V1156" s="78"/>
      <c r="W1156" s="25"/>
    </row>
    <row r="1157" spans="1:23" ht="409.5" x14ac:dyDescent="0.2">
      <c r="A1157" s="24">
        <v>1155</v>
      </c>
      <c r="B1157" s="4" t="s">
        <v>1211</v>
      </c>
      <c r="C1157" s="5" t="s">
        <v>1212</v>
      </c>
      <c r="D1157" s="4" t="s">
        <v>1211</v>
      </c>
      <c r="E1157" s="5" t="s">
        <v>1219</v>
      </c>
      <c r="F1157" s="4" t="s">
        <v>1220</v>
      </c>
      <c r="G1157" s="5" t="s">
        <v>1221</v>
      </c>
      <c r="H1157" s="4" t="s">
        <v>1222</v>
      </c>
      <c r="I1157" s="5">
        <v>4200</v>
      </c>
      <c r="J1157" s="24">
        <f t="shared" ref="J1157:J1220" si="135">ROUNDDOWN(I1157*1.1,0)</f>
        <v>4620</v>
      </c>
      <c r="K1157" s="24">
        <f t="shared" ref="K1157:K1220" si="136">ROUNDDOWN(20%*I1157+I1157,0)</f>
        <v>5040</v>
      </c>
      <c r="L1157" s="24">
        <f t="shared" ref="L1157:L1220" si="137">ROUNDDOWN(30%*I1157+I1157,0)</f>
        <v>5460</v>
      </c>
      <c r="M1157" s="24">
        <f t="shared" ref="M1157:M1220" si="138">ROUNDDOWN((I1157*1.4),0)</f>
        <v>5880</v>
      </c>
      <c r="N1157" s="24">
        <f t="shared" ref="N1157:N1220" si="139">ROUNDDOWN(I1157*(1+45%),0)</f>
        <v>6090</v>
      </c>
      <c r="O1157" s="6" t="s">
        <v>1223</v>
      </c>
      <c r="P1157" s="6" t="s">
        <v>1224</v>
      </c>
      <c r="Q1157" s="6" t="s">
        <v>33</v>
      </c>
      <c r="R1157" s="44">
        <v>30</v>
      </c>
      <c r="S1157" s="25"/>
      <c r="T1157" s="25" t="str">
        <f t="shared" si="134"/>
        <v/>
      </c>
      <c r="U1157" s="25" t="s">
        <v>7092</v>
      </c>
      <c r="V1157" s="78"/>
      <c r="W1157" s="25"/>
    </row>
    <row r="1158" spans="1:23" ht="60" x14ac:dyDescent="0.2">
      <c r="A1158" s="24">
        <v>1156</v>
      </c>
      <c r="B1158" s="4" t="s">
        <v>1211</v>
      </c>
      <c r="C1158" s="5" t="s">
        <v>1212</v>
      </c>
      <c r="D1158" s="4" t="s">
        <v>1211</v>
      </c>
      <c r="E1158" s="5" t="s">
        <v>1264</v>
      </c>
      <c r="F1158" s="4" t="s">
        <v>1265</v>
      </c>
      <c r="G1158" s="5" t="s">
        <v>1266</v>
      </c>
      <c r="H1158" s="4" t="s">
        <v>1267</v>
      </c>
      <c r="I1158" s="5">
        <v>20000</v>
      </c>
      <c r="J1158" s="24">
        <f t="shared" si="135"/>
        <v>22000</v>
      </c>
      <c r="K1158" s="24">
        <f t="shared" si="136"/>
        <v>24000</v>
      </c>
      <c r="L1158" s="24">
        <f t="shared" si="137"/>
        <v>26000</v>
      </c>
      <c r="M1158" s="24">
        <f t="shared" si="138"/>
        <v>28000</v>
      </c>
      <c r="N1158" s="24">
        <f t="shared" si="139"/>
        <v>29000</v>
      </c>
      <c r="O1158" s="6" t="s">
        <v>1268</v>
      </c>
      <c r="P1158" s="6" t="s">
        <v>1269</v>
      </c>
      <c r="Q1158" s="6" t="s">
        <v>33</v>
      </c>
      <c r="R1158" s="44"/>
      <c r="S1158" s="25"/>
      <c r="T1158" s="25" t="str">
        <f t="shared" si="134"/>
        <v/>
      </c>
      <c r="U1158" s="25"/>
      <c r="V1158" s="78"/>
      <c r="W1158" s="25"/>
    </row>
    <row r="1159" spans="1:23" ht="60" x14ac:dyDescent="0.2">
      <c r="A1159" s="24">
        <v>1157</v>
      </c>
      <c r="B1159" s="4" t="s">
        <v>1211</v>
      </c>
      <c r="C1159" s="5" t="s">
        <v>1212</v>
      </c>
      <c r="D1159" s="4" t="s">
        <v>1253</v>
      </c>
      <c r="E1159" s="5" t="s">
        <v>1254</v>
      </c>
      <c r="F1159" s="4" t="s">
        <v>1255</v>
      </c>
      <c r="G1159" s="5" t="s">
        <v>1256</v>
      </c>
      <c r="H1159" s="4" t="s">
        <v>1257</v>
      </c>
      <c r="I1159" s="5">
        <v>2000</v>
      </c>
      <c r="J1159" s="24">
        <f t="shared" si="135"/>
        <v>2200</v>
      </c>
      <c r="K1159" s="24">
        <f t="shared" si="136"/>
        <v>2400</v>
      </c>
      <c r="L1159" s="24">
        <f t="shared" si="137"/>
        <v>2600</v>
      </c>
      <c r="M1159" s="24">
        <f t="shared" si="138"/>
        <v>2800</v>
      </c>
      <c r="N1159" s="24">
        <f t="shared" si="139"/>
        <v>2900</v>
      </c>
      <c r="O1159" s="6" t="s">
        <v>1258</v>
      </c>
      <c r="P1159" s="6" t="s">
        <v>1259</v>
      </c>
      <c r="Q1159" s="6" t="s">
        <v>33</v>
      </c>
      <c r="R1159" s="44"/>
      <c r="S1159" s="25"/>
      <c r="T1159" s="25" t="str">
        <f t="shared" si="134"/>
        <v/>
      </c>
      <c r="U1159" s="25"/>
      <c r="V1159" s="78"/>
      <c r="W1159" s="25"/>
    </row>
    <row r="1160" spans="1:23" ht="75" x14ac:dyDescent="0.2">
      <c r="A1160" s="24">
        <v>1158</v>
      </c>
      <c r="B1160" s="4" t="s">
        <v>4836</v>
      </c>
      <c r="C1160" s="5" t="s">
        <v>4837</v>
      </c>
      <c r="D1160" s="4" t="s">
        <v>4836</v>
      </c>
      <c r="E1160" s="5" t="s">
        <v>4916</v>
      </c>
      <c r="F1160" s="4" t="s">
        <v>4917</v>
      </c>
      <c r="G1160" s="5" t="s">
        <v>4918</v>
      </c>
      <c r="H1160" s="4" t="s">
        <v>4919</v>
      </c>
      <c r="I1160" s="5">
        <v>32865</v>
      </c>
      <c r="J1160" s="24">
        <f t="shared" si="135"/>
        <v>36151</v>
      </c>
      <c r="K1160" s="24">
        <f t="shared" si="136"/>
        <v>39438</v>
      </c>
      <c r="L1160" s="24">
        <f t="shared" si="137"/>
        <v>42724</v>
      </c>
      <c r="M1160" s="24">
        <f t="shared" si="138"/>
        <v>46011</v>
      </c>
      <c r="N1160" s="24">
        <f t="shared" si="139"/>
        <v>47654</v>
      </c>
      <c r="O1160" s="6" t="s">
        <v>4914</v>
      </c>
      <c r="P1160" s="6" t="s">
        <v>4915</v>
      </c>
      <c r="Q1160" s="6" t="s">
        <v>33</v>
      </c>
      <c r="R1160" s="44"/>
      <c r="S1160" s="25"/>
      <c r="T1160" s="25" t="str">
        <f t="shared" si="134"/>
        <v/>
      </c>
      <c r="U1160" s="25"/>
      <c r="V1160" s="78"/>
      <c r="W1160" s="25"/>
    </row>
    <row r="1161" spans="1:23" ht="90" x14ac:dyDescent="0.2">
      <c r="A1161" s="24">
        <v>1159</v>
      </c>
      <c r="B1161" s="4" t="s">
        <v>4836</v>
      </c>
      <c r="C1161" s="5" t="s">
        <v>4837</v>
      </c>
      <c r="D1161" s="4" t="s">
        <v>4836</v>
      </c>
      <c r="E1161" s="5" t="s">
        <v>4994</v>
      </c>
      <c r="F1161" s="4" t="s">
        <v>4995</v>
      </c>
      <c r="G1161" s="5" t="s">
        <v>4996</v>
      </c>
      <c r="H1161" s="4" t="s">
        <v>4997</v>
      </c>
      <c r="I1161" s="5">
        <v>90300</v>
      </c>
      <c r="J1161" s="24">
        <f t="shared" si="135"/>
        <v>99330</v>
      </c>
      <c r="K1161" s="24">
        <f t="shared" si="136"/>
        <v>108360</v>
      </c>
      <c r="L1161" s="24">
        <f t="shared" si="137"/>
        <v>117390</v>
      </c>
      <c r="M1161" s="24">
        <f t="shared" si="138"/>
        <v>126420</v>
      </c>
      <c r="N1161" s="24">
        <f t="shared" si="139"/>
        <v>130935</v>
      </c>
      <c r="O1161" s="6" t="s">
        <v>4998</v>
      </c>
      <c r="P1161" s="6" t="s">
        <v>4999</v>
      </c>
      <c r="Q1161" s="6" t="s">
        <v>33</v>
      </c>
      <c r="R1161" s="44"/>
      <c r="S1161" s="25"/>
      <c r="T1161" s="25" t="str">
        <f t="shared" si="134"/>
        <v>YES</v>
      </c>
      <c r="U1161" s="25"/>
      <c r="V1161" s="78"/>
      <c r="W1161" s="25"/>
    </row>
    <row r="1162" spans="1:23" ht="75" x14ac:dyDescent="0.2">
      <c r="A1162" s="24">
        <v>1160</v>
      </c>
      <c r="B1162" s="4" t="s">
        <v>4836</v>
      </c>
      <c r="C1162" s="5" t="s">
        <v>4837</v>
      </c>
      <c r="D1162" s="4" t="s">
        <v>4836</v>
      </c>
      <c r="E1162" s="5" t="s">
        <v>5005</v>
      </c>
      <c r="F1162" s="4" t="s">
        <v>5006</v>
      </c>
      <c r="G1162" s="5" t="s">
        <v>5007</v>
      </c>
      <c r="H1162" s="4" t="s">
        <v>5008</v>
      </c>
      <c r="I1162" s="60">
        <v>90300</v>
      </c>
      <c r="J1162" s="24">
        <f t="shared" si="135"/>
        <v>99330</v>
      </c>
      <c r="K1162" s="24">
        <f t="shared" si="136"/>
        <v>108360</v>
      </c>
      <c r="L1162" s="24">
        <f t="shared" si="137"/>
        <v>117390</v>
      </c>
      <c r="M1162" s="24">
        <f t="shared" si="138"/>
        <v>126420</v>
      </c>
      <c r="N1162" s="24">
        <f t="shared" si="139"/>
        <v>130935</v>
      </c>
      <c r="O1162" s="6" t="s">
        <v>5009</v>
      </c>
      <c r="P1162" s="6" t="s">
        <v>5010</v>
      </c>
      <c r="Q1162" s="6" t="s">
        <v>33</v>
      </c>
      <c r="R1162" s="44"/>
      <c r="S1162" s="25"/>
      <c r="T1162" s="25" t="str">
        <f t="shared" si="134"/>
        <v>YES</v>
      </c>
      <c r="U1162" s="25"/>
      <c r="V1162" s="78"/>
      <c r="W1162" s="25"/>
    </row>
    <row r="1163" spans="1:23" ht="75" x14ac:dyDescent="0.2">
      <c r="A1163" s="24">
        <v>1161</v>
      </c>
      <c r="B1163" s="4" t="s">
        <v>4836</v>
      </c>
      <c r="C1163" s="5" t="s">
        <v>4837</v>
      </c>
      <c r="D1163" s="4" t="s">
        <v>4836</v>
      </c>
      <c r="E1163" s="5" t="s">
        <v>5005</v>
      </c>
      <c r="F1163" s="4" t="s">
        <v>5006</v>
      </c>
      <c r="G1163" s="5" t="s">
        <v>5013</v>
      </c>
      <c r="H1163" s="4" t="s">
        <v>5014</v>
      </c>
      <c r="I1163" s="5">
        <v>45150</v>
      </c>
      <c r="J1163" s="24">
        <f t="shared" si="135"/>
        <v>49665</v>
      </c>
      <c r="K1163" s="24">
        <f t="shared" si="136"/>
        <v>54180</v>
      </c>
      <c r="L1163" s="24">
        <f t="shared" si="137"/>
        <v>58695</v>
      </c>
      <c r="M1163" s="24">
        <f t="shared" si="138"/>
        <v>63210</v>
      </c>
      <c r="N1163" s="24">
        <f t="shared" si="139"/>
        <v>65467</v>
      </c>
      <c r="O1163" s="6" t="s">
        <v>5009</v>
      </c>
      <c r="P1163" s="6" t="s">
        <v>5010</v>
      </c>
      <c r="Q1163" s="6" t="s">
        <v>33</v>
      </c>
      <c r="R1163" s="44"/>
      <c r="S1163" s="25"/>
      <c r="T1163" s="25" t="str">
        <f t="shared" si="134"/>
        <v/>
      </c>
      <c r="U1163" s="25"/>
      <c r="V1163" s="78"/>
      <c r="W1163" s="25"/>
    </row>
    <row r="1164" spans="1:23" ht="75" x14ac:dyDescent="0.2">
      <c r="A1164" s="24">
        <v>1162</v>
      </c>
      <c r="B1164" s="4" t="s">
        <v>4836</v>
      </c>
      <c r="C1164" s="5" t="s">
        <v>4837</v>
      </c>
      <c r="D1164" s="4" t="s">
        <v>4836</v>
      </c>
      <c r="E1164" s="5" t="s">
        <v>5005</v>
      </c>
      <c r="F1164" s="4" t="s">
        <v>5006</v>
      </c>
      <c r="G1164" s="5" t="s">
        <v>5011</v>
      </c>
      <c r="H1164" s="4" t="s">
        <v>5012</v>
      </c>
      <c r="I1164" s="5">
        <v>90300</v>
      </c>
      <c r="J1164" s="24">
        <f t="shared" si="135"/>
        <v>99330</v>
      </c>
      <c r="K1164" s="24">
        <f t="shared" si="136"/>
        <v>108360</v>
      </c>
      <c r="L1164" s="24">
        <f t="shared" si="137"/>
        <v>117390</v>
      </c>
      <c r="M1164" s="24">
        <f t="shared" si="138"/>
        <v>126420</v>
      </c>
      <c r="N1164" s="24">
        <f t="shared" si="139"/>
        <v>130935</v>
      </c>
      <c r="O1164" s="6" t="s">
        <v>5009</v>
      </c>
      <c r="P1164" s="6" t="s">
        <v>5010</v>
      </c>
      <c r="Q1164" s="6" t="s">
        <v>33</v>
      </c>
      <c r="R1164" s="44"/>
      <c r="S1164" s="25"/>
      <c r="T1164" s="25" t="str">
        <f t="shared" si="134"/>
        <v>YES</v>
      </c>
      <c r="U1164" s="25"/>
      <c r="V1164" s="78"/>
      <c r="W1164" s="25"/>
    </row>
    <row r="1165" spans="1:23" ht="120" x14ac:dyDescent="0.2">
      <c r="A1165" s="24">
        <v>1163</v>
      </c>
      <c r="B1165" s="4" t="s">
        <v>4836</v>
      </c>
      <c r="C1165" s="5" t="s">
        <v>4837</v>
      </c>
      <c r="D1165" s="4" t="s">
        <v>4836</v>
      </c>
      <c r="E1165" s="5" t="s">
        <v>5187</v>
      </c>
      <c r="F1165" s="4" t="s">
        <v>5188</v>
      </c>
      <c r="G1165" s="5" t="s">
        <v>5189</v>
      </c>
      <c r="H1165" s="4" t="s">
        <v>5190</v>
      </c>
      <c r="I1165" s="5">
        <v>229740</v>
      </c>
      <c r="J1165" s="24">
        <f t="shared" si="135"/>
        <v>252714</v>
      </c>
      <c r="K1165" s="24">
        <f t="shared" si="136"/>
        <v>275688</v>
      </c>
      <c r="L1165" s="24">
        <f t="shared" si="137"/>
        <v>298662</v>
      </c>
      <c r="M1165" s="24">
        <f t="shared" si="138"/>
        <v>321636</v>
      </c>
      <c r="N1165" s="24">
        <f t="shared" si="139"/>
        <v>333123</v>
      </c>
      <c r="O1165" s="6" t="s">
        <v>8499</v>
      </c>
      <c r="P1165" s="6" t="s">
        <v>8500</v>
      </c>
      <c r="Q1165" s="6" t="s">
        <v>33</v>
      </c>
      <c r="R1165" s="44"/>
      <c r="S1165" s="25"/>
      <c r="T1165" s="25" t="str">
        <f t="shared" si="134"/>
        <v>YES</v>
      </c>
      <c r="U1165" s="25"/>
      <c r="V1165" s="78"/>
      <c r="W1165" s="25"/>
    </row>
    <row r="1166" spans="1:23" ht="75" x14ac:dyDescent="0.2">
      <c r="A1166" s="24">
        <v>1164</v>
      </c>
      <c r="B1166" s="4" t="s">
        <v>4836</v>
      </c>
      <c r="C1166" s="5" t="s">
        <v>4837</v>
      </c>
      <c r="D1166" s="4" t="s">
        <v>4836</v>
      </c>
      <c r="E1166" s="5" t="s">
        <v>5115</v>
      </c>
      <c r="F1166" s="4" t="s">
        <v>5116</v>
      </c>
      <c r="G1166" s="5" t="s">
        <v>5117</v>
      </c>
      <c r="H1166" s="4" t="s">
        <v>5118</v>
      </c>
      <c r="I1166" s="5">
        <v>48090</v>
      </c>
      <c r="J1166" s="24">
        <f t="shared" si="135"/>
        <v>52899</v>
      </c>
      <c r="K1166" s="24">
        <f t="shared" si="136"/>
        <v>57708</v>
      </c>
      <c r="L1166" s="24">
        <f t="shared" si="137"/>
        <v>62517</v>
      </c>
      <c r="M1166" s="24">
        <f t="shared" si="138"/>
        <v>67326</v>
      </c>
      <c r="N1166" s="24">
        <f t="shared" si="139"/>
        <v>69730</v>
      </c>
      <c r="O1166" s="6" t="s">
        <v>5119</v>
      </c>
      <c r="P1166" s="6" t="s">
        <v>5120</v>
      </c>
      <c r="Q1166" s="6" t="s">
        <v>33</v>
      </c>
      <c r="R1166" s="44"/>
      <c r="S1166" s="25"/>
      <c r="T1166" s="25" t="str">
        <f t="shared" si="134"/>
        <v/>
      </c>
      <c r="U1166" s="25"/>
      <c r="V1166" s="78"/>
      <c r="W1166" s="25"/>
    </row>
    <row r="1167" spans="1:23" ht="120" x14ac:dyDescent="0.2">
      <c r="A1167" s="24">
        <v>1165</v>
      </c>
      <c r="B1167" s="4" t="s">
        <v>4836</v>
      </c>
      <c r="C1167" s="5" t="s">
        <v>4837</v>
      </c>
      <c r="D1167" s="4" t="s">
        <v>4836</v>
      </c>
      <c r="E1167" s="5" t="s">
        <v>4925</v>
      </c>
      <c r="F1167" s="4" t="s">
        <v>4926</v>
      </c>
      <c r="G1167" s="5" t="s">
        <v>4927</v>
      </c>
      <c r="H1167" s="4" t="s">
        <v>4928</v>
      </c>
      <c r="I1167" s="5">
        <v>22155</v>
      </c>
      <c r="J1167" s="24">
        <f t="shared" si="135"/>
        <v>24370</v>
      </c>
      <c r="K1167" s="24">
        <f t="shared" si="136"/>
        <v>26586</v>
      </c>
      <c r="L1167" s="24">
        <f t="shared" si="137"/>
        <v>28801</v>
      </c>
      <c r="M1167" s="24">
        <f t="shared" si="138"/>
        <v>31017</v>
      </c>
      <c r="N1167" s="24">
        <f t="shared" si="139"/>
        <v>32124</v>
      </c>
      <c r="O1167" s="6" t="s">
        <v>4929</v>
      </c>
      <c r="P1167" s="6" t="s">
        <v>4930</v>
      </c>
      <c r="Q1167" s="6" t="s">
        <v>33</v>
      </c>
      <c r="R1167" s="44"/>
      <c r="S1167" s="25"/>
      <c r="T1167" s="25" t="str">
        <f t="shared" si="134"/>
        <v/>
      </c>
      <c r="U1167" s="25"/>
      <c r="V1167" s="78"/>
      <c r="W1167" s="25"/>
    </row>
    <row r="1168" spans="1:23" ht="120" x14ac:dyDescent="0.2">
      <c r="A1168" s="24">
        <v>1166</v>
      </c>
      <c r="B1168" s="4" t="s">
        <v>4836</v>
      </c>
      <c r="C1168" s="5" t="s">
        <v>4837</v>
      </c>
      <c r="D1168" s="4" t="s">
        <v>4836</v>
      </c>
      <c r="E1168" s="5" t="s">
        <v>4891</v>
      </c>
      <c r="F1168" s="4" t="s">
        <v>4892</v>
      </c>
      <c r="G1168" s="5" t="s">
        <v>4893</v>
      </c>
      <c r="H1168" s="4" t="s">
        <v>4894</v>
      </c>
      <c r="I1168" s="5">
        <v>14490</v>
      </c>
      <c r="J1168" s="24">
        <f t="shared" si="135"/>
        <v>15939</v>
      </c>
      <c r="K1168" s="24">
        <f t="shared" si="136"/>
        <v>17388</v>
      </c>
      <c r="L1168" s="24">
        <f t="shared" si="137"/>
        <v>18837</v>
      </c>
      <c r="M1168" s="24">
        <f t="shared" si="138"/>
        <v>20286</v>
      </c>
      <c r="N1168" s="24">
        <f t="shared" si="139"/>
        <v>21010</v>
      </c>
      <c r="O1168" s="6" t="s">
        <v>4895</v>
      </c>
      <c r="P1168" s="6" t="s">
        <v>4896</v>
      </c>
      <c r="Q1168" s="6" t="s">
        <v>33</v>
      </c>
      <c r="R1168" s="44"/>
      <c r="S1168" s="25"/>
      <c r="T1168" s="25" t="str">
        <f t="shared" si="134"/>
        <v/>
      </c>
      <c r="U1168" s="25"/>
      <c r="V1168" s="78"/>
      <c r="W1168" s="25"/>
    </row>
    <row r="1169" spans="1:25" ht="120" x14ac:dyDescent="0.2">
      <c r="A1169" s="24">
        <v>1167</v>
      </c>
      <c r="B1169" s="4" t="s">
        <v>4836</v>
      </c>
      <c r="C1169" s="5" t="s">
        <v>4837</v>
      </c>
      <c r="D1169" s="4" t="s">
        <v>4836</v>
      </c>
      <c r="E1169" s="5" t="s">
        <v>4891</v>
      </c>
      <c r="F1169" s="4" t="s">
        <v>4892</v>
      </c>
      <c r="G1169" s="5" t="s">
        <v>4897</v>
      </c>
      <c r="H1169" s="4" t="s">
        <v>4898</v>
      </c>
      <c r="I1169" s="5">
        <v>32865</v>
      </c>
      <c r="J1169" s="24">
        <f t="shared" si="135"/>
        <v>36151</v>
      </c>
      <c r="K1169" s="24">
        <f t="shared" si="136"/>
        <v>39438</v>
      </c>
      <c r="L1169" s="24">
        <f t="shared" si="137"/>
        <v>42724</v>
      </c>
      <c r="M1169" s="24">
        <f t="shared" si="138"/>
        <v>46011</v>
      </c>
      <c r="N1169" s="24">
        <f t="shared" si="139"/>
        <v>47654</v>
      </c>
      <c r="O1169" s="6" t="s">
        <v>4895</v>
      </c>
      <c r="P1169" s="6" t="s">
        <v>4896</v>
      </c>
      <c r="Q1169" s="6" t="s">
        <v>33</v>
      </c>
      <c r="R1169" s="44"/>
      <c r="S1169" s="25"/>
      <c r="T1169" s="25" t="str">
        <f t="shared" ref="T1169:T1195" si="140">IF(I1169&gt;65000,"YES","")</f>
        <v/>
      </c>
      <c r="U1169" s="25"/>
      <c r="V1169" s="78"/>
      <c r="W1169" s="25"/>
    </row>
    <row r="1170" spans="1:25" ht="75" x14ac:dyDescent="0.2">
      <c r="A1170" s="24">
        <v>1168</v>
      </c>
      <c r="B1170" s="4" t="s">
        <v>4836</v>
      </c>
      <c r="C1170" s="5" t="s">
        <v>4837</v>
      </c>
      <c r="D1170" s="4" t="s">
        <v>4836</v>
      </c>
      <c r="E1170" s="5" t="s">
        <v>5038</v>
      </c>
      <c r="F1170" s="4" t="s">
        <v>5039</v>
      </c>
      <c r="G1170" s="5" t="s">
        <v>5040</v>
      </c>
      <c r="H1170" s="4" t="s">
        <v>5041</v>
      </c>
      <c r="I1170" s="5">
        <v>65625</v>
      </c>
      <c r="J1170" s="24">
        <f t="shared" si="135"/>
        <v>72187</v>
      </c>
      <c r="K1170" s="24">
        <f t="shared" si="136"/>
        <v>78750</v>
      </c>
      <c r="L1170" s="24">
        <f t="shared" si="137"/>
        <v>85312</v>
      </c>
      <c r="M1170" s="24">
        <f t="shared" si="138"/>
        <v>91875</v>
      </c>
      <c r="N1170" s="24">
        <f t="shared" si="139"/>
        <v>95156</v>
      </c>
      <c r="O1170" s="6" t="s">
        <v>5030</v>
      </c>
      <c r="P1170" s="6" t="s">
        <v>5031</v>
      </c>
      <c r="Q1170" s="6" t="s">
        <v>33</v>
      </c>
      <c r="R1170" s="44"/>
      <c r="S1170" s="25"/>
      <c r="T1170" s="25" t="str">
        <f t="shared" si="140"/>
        <v>YES</v>
      </c>
      <c r="U1170" s="25"/>
      <c r="V1170" s="78"/>
      <c r="W1170" s="25"/>
    </row>
    <row r="1171" spans="1:25" ht="135" x14ac:dyDescent="0.2">
      <c r="A1171" s="24">
        <v>1169</v>
      </c>
      <c r="B1171" s="4" t="s">
        <v>4836</v>
      </c>
      <c r="C1171" s="5" t="s">
        <v>4837</v>
      </c>
      <c r="D1171" s="4" t="s">
        <v>4836</v>
      </c>
      <c r="E1171" s="5" t="s">
        <v>5176</v>
      </c>
      <c r="F1171" s="4" t="s">
        <v>5177</v>
      </c>
      <c r="G1171" s="5" t="s">
        <v>5183</v>
      </c>
      <c r="H1171" s="4" t="s">
        <v>5184</v>
      </c>
      <c r="I1171" s="5">
        <v>2350</v>
      </c>
      <c r="J1171" s="24">
        <f t="shared" si="135"/>
        <v>2585</v>
      </c>
      <c r="K1171" s="24">
        <f t="shared" si="136"/>
        <v>2820</v>
      </c>
      <c r="L1171" s="24">
        <f t="shared" si="137"/>
        <v>3055</v>
      </c>
      <c r="M1171" s="24">
        <f t="shared" si="138"/>
        <v>3290</v>
      </c>
      <c r="N1171" s="24">
        <f t="shared" si="139"/>
        <v>3407</v>
      </c>
      <c r="O1171" s="6" t="s">
        <v>8501</v>
      </c>
      <c r="P1171" s="6" t="s">
        <v>8398</v>
      </c>
      <c r="Q1171" s="6" t="s">
        <v>33</v>
      </c>
      <c r="R1171" s="44" t="s">
        <v>7093</v>
      </c>
      <c r="S1171" s="25"/>
      <c r="T1171" s="25" t="str">
        <f t="shared" si="140"/>
        <v/>
      </c>
      <c r="U1171" s="25" t="s">
        <v>7092</v>
      </c>
      <c r="V1171" s="78" t="s">
        <v>2434</v>
      </c>
      <c r="W1171" s="25"/>
      <c r="Y1171" s="3" t="s">
        <v>8210</v>
      </c>
    </row>
    <row r="1172" spans="1:25" ht="75" x14ac:dyDescent="0.2">
      <c r="A1172" s="24">
        <v>1170</v>
      </c>
      <c r="B1172" s="4" t="s">
        <v>4836</v>
      </c>
      <c r="C1172" s="5" t="s">
        <v>4837</v>
      </c>
      <c r="D1172" s="4" t="s">
        <v>4836</v>
      </c>
      <c r="E1172" s="5" t="s">
        <v>5176</v>
      </c>
      <c r="F1172" s="4" t="s">
        <v>5177</v>
      </c>
      <c r="G1172" s="5" t="s">
        <v>5178</v>
      </c>
      <c r="H1172" s="4" t="s">
        <v>5179</v>
      </c>
      <c r="I1172" s="5">
        <v>2350</v>
      </c>
      <c r="J1172" s="24">
        <f t="shared" si="135"/>
        <v>2585</v>
      </c>
      <c r="K1172" s="24">
        <f t="shared" si="136"/>
        <v>2820</v>
      </c>
      <c r="L1172" s="24">
        <f t="shared" si="137"/>
        <v>3055</v>
      </c>
      <c r="M1172" s="24">
        <f t="shared" si="138"/>
        <v>3290</v>
      </c>
      <c r="N1172" s="24">
        <f t="shared" si="139"/>
        <v>3407</v>
      </c>
      <c r="O1172" s="6" t="s">
        <v>8502</v>
      </c>
      <c r="P1172" s="6" t="s">
        <v>8398</v>
      </c>
      <c r="Q1172" s="6" t="s">
        <v>33</v>
      </c>
      <c r="R1172" s="44" t="s">
        <v>7093</v>
      </c>
      <c r="S1172" s="25"/>
      <c r="T1172" s="25" t="str">
        <f t="shared" si="140"/>
        <v/>
      </c>
      <c r="U1172" s="25" t="s">
        <v>7092</v>
      </c>
      <c r="V1172" s="78" t="s">
        <v>2434</v>
      </c>
      <c r="W1172" s="25"/>
      <c r="Y1172" s="3" t="s">
        <v>8210</v>
      </c>
    </row>
    <row r="1173" spans="1:25" ht="135" x14ac:dyDescent="0.2">
      <c r="A1173" s="24">
        <v>1171</v>
      </c>
      <c r="B1173" s="4" t="s">
        <v>4836</v>
      </c>
      <c r="C1173" s="5" t="s">
        <v>4837</v>
      </c>
      <c r="D1173" s="4" t="s">
        <v>4836</v>
      </c>
      <c r="E1173" s="5" t="s">
        <v>5176</v>
      </c>
      <c r="F1173" s="4" t="s">
        <v>5177</v>
      </c>
      <c r="G1173" s="5" t="s">
        <v>5181</v>
      </c>
      <c r="H1173" s="4" t="s">
        <v>5182</v>
      </c>
      <c r="I1173" s="5">
        <v>2350</v>
      </c>
      <c r="J1173" s="24">
        <f t="shared" si="135"/>
        <v>2585</v>
      </c>
      <c r="K1173" s="24">
        <f t="shared" si="136"/>
        <v>2820</v>
      </c>
      <c r="L1173" s="24">
        <f t="shared" si="137"/>
        <v>3055</v>
      </c>
      <c r="M1173" s="24">
        <f t="shared" si="138"/>
        <v>3290</v>
      </c>
      <c r="N1173" s="24">
        <f t="shared" si="139"/>
        <v>3407</v>
      </c>
      <c r="O1173" s="6" t="s">
        <v>8501</v>
      </c>
      <c r="P1173" s="6" t="s">
        <v>8398</v>
      </c>
      <c r="Q1173" s="6" t="s">
        <v>33</v>
      </c>
      <c r="R1173" s="44" t="s">
        <v>7093</v>
      </c>
      <c r="S1173" s="25"/>
      <c r="T1173" s="25" t="str">
        <f t="shared" si="140"/>
        <v/>
      </c>
      <c r="U1173" s="25" t="s">
        <v>7092</v>
      </c>
      <c r="V1173" s="78" t="s">
        <v>2434</v>
      </c>
      <c r="W1173" s="25"/>
      <c r="Y1173" s="3" t="s">
        <v>8210</v>
      </c>
    </row>
    <row r="1174" spans="1:25" ht="135" x14ac:dyDescent="0.2">
      <c r="A1174" s="24">
        <v>1172</v>
      </c>
      <c r="B1174" s="4" t="s">
        <v>4836</v>
      </c>
      <c r="C1174" s="5" t="s">
        <v>4837</v>
      </c>
      <c r="D1174" s="4" t="s">
        <v>4836</v>
      </c>
      <c r="E1174" s="5" t="s">
        <v>5176</v>
      </c>
      <c r="F1174" s="4" t="s">
        <v>5177</v>
      </c>
      <c r="G1174" s="5" t="s">
        <v>5185</v>
      </c>
      <c r="H1174" s="4" t="s">
        <v>5186</v>
      </c>
      <c r="I1174" s="5">
        <v>2350</v>
      </c>
      <c r="J1174" s="24">
        <f t="shared" si="135"/>
        <v>2585</v>
      </c>
      <c r="K1174" s="24">
        <f t="shared" si="136"/>
        <v>2820</v>
      </c>
      <c r="L1174" s="24">
        <f t="shared" si="137"/>
        <v>3055</v>
      </c>
      <c r="M1174" s="24">
        <f t="shared" si="138"/>
        <v>3290</v>
      </c>
      <c r="N1174" s="24">
        <f t="shared" si="139"/>
        <v>3407</v>
      </c>
      <c r="O1174" s="6" t="s">
        <v>8501</v>
      </c>
      <c r="P1174" s="6" t="s">
        <v>8398</v>
      </c>
      <c r="Q1174" s="6" t="s">
        <v>33</v>
      </c>
      <c r="R1174" s="44" t="s">
        <v>7093</v>
      </c>
      <c r="S1174" s="25"/>
      <c r="T1174" s="25" t="str">
        <f t="shared" si="140"/>
        <v/>
      </c>
      <c r="U1174" s="25" t="s">
        <v>7092</v>
      </c>
      <c r="V1174" s="78" t="s">
        <v>2434</v>
      </c>
      <c r="W1174" s="25"/>
      <c r="Y1174" s="3" t="s">
        <v>8210</v>
      </c>
    </row>
    <row r="1175" spans="1:25" ht="75" x14ac:dyDescent="0.2">
      <c r="A1175" s="24">
        <v>1173</v>
      </c>
      <c r="B1175" s="4" t="s">
        <v>4836</v>
      </c>
      <c r="C1175" s="5" t="s">
        <v>4837</v>
      </c>
      <c r="D1175" s="4" t="s">
        <v>4836</v>
      </c>
      <c r="E1175" s="5" t="s">
        <v>5131</v>
      </c>
      <c r="F1175" s="4" t="s">
        <v>5132</v>
      </c>
      <c r="G1175" s="5" t="s">
        <v>5133</v>
      </c>
      <c r="H1175" s="4" t="s">
        <v>5134</v>
      </c>
      <c r="I1175" s="5">
        <v>32865</v>
      </c>
      <c r="J1175" s="24">
        <f t="shared" si="135"/>
        <v>36151</v>
      </c>
      <c r="K1175" s="24">
        <f t="shared" si="136"/>
        <v>39438</v>
      </c>
      <c r="L1175" s="24">
        <f t="shared" si="137"/>
        <v>42724</v>
      </c>
      <c r="M1175" s="24">
        <f t="shared" si="138"/>
        <v>46011</v>
      </c>
      <c r="N1175" s="24">
        <f t="shared" si="139"/>
        <v>47654</v>
      </c>
      <c r="O1175" s="6" t="s">
        <v>5135</v>
      </c>
      <c r="P1175" s="6" t="s">
        <v>5136</v>
      </c>
      <c r="Q1175" s="6" t="s">
        <v>33</v>
      </c>
      <c r="R1175" s="44"/>
      <c r="S1175" s="25"/>
      <c r="T1175" s="25" t="str">
        <f t="shared" si="140"/>
        <v/>
      </c>
      <c r="U1175" s="25"/>
      <c r="V1175" s="78"/>
      <c r="W1175" s="25"/>
    </row>
    <row r="1176" spans="1:25" ht="75" x14ac:dyDescent="0.2">
      <c r="A1176" s="24">
        <v>1174</v>
      </c>
      <c r="B1176" s="4" t="s">
        <v>4836</v>
      </c>
      <c r="C1176" s="5" t="s">
        <v>4837</v>
      </c>
      <c r="D1176" s="4" t="s">
        <v>4836</v>
      </c>
      <c r="E1176" s="5" t="s">
        <v>4844</v>
      </c>
      <c r="F1176" s="4" t="s">
        <v>4845</v>
      </c>
      <c r="G1176" s="5" t="s">
        <v>4846</v>
      </c>
      <c r="H1176" s="4" t="s">
        <v>4847</v>
      </c>
      <c r="I1176" s="5">
        <v>36120</v>
      </c>
      <c r="J1176" s="24">
        <f t="shared" si="135"/>
        <v>39732</v>
      </c>
      <c r="K1176" s="24">
        <f t="shared" si="136"/>
        <v>43344</v>
      </c>
      <c r="L1176" s="24">
        <f t="shared" si="137"/>
        <v>46956</v>
      </c>
      <c r="M1176" s="24">
        <f t="shared" si="138"/>
        <v>50568</v>
      </c>
      <c r="N1176" s="24">
        <f t="shared" si="139"/>
        <v>52374</v>
      </c>
      <c r="O1176" s="6" t="s">
        <v>4848</v>
      </c>
      <c r="P1176" s="6" t="s">
        <v>4849</v>
      </c>
      <c r="Q1176" s="6" t="s">
        <v>33</v>
      </c>
      <c r="R1176" s="44"/>
      <c r="S1176" s="25"/>
      <c r="T1176" s="25" t="str">
        <f t="shared" si="140"/>
        <v/>
      </c>
      <c r="U1176" s="25"/>
      <c r="V1176" s="78"/>
      <c r="W1176" s="25"/>
    </row>
    <row r="1177" spans="1:25" ht="90" x14ac:dyDescent="0.2">
      <c r="A1177" s="24">
        <v>1175</v>
      </c>
      <c r="B1177" s="4" t="s">
        <v>4836</v>
      </c>
      <c r="C1177" s="5" t="s">
        <v>4837</v>
      </c>
      <c r="D1177" s="4" t="s">
        <v>4836</v>
      </c>
      <c r="E1177" s="5" t="s">
        <v>4844</v>
      </c>
      <c r="F1177" s="4" t="s">
        <v>4845</v>
      </c>
      <c r="G1177" s="5" t="s">
        <v>4850</v>
      </c>
      <c r="H1177" s="4" t="s">
        <v>4851</v>
      </c>
      <c r="I1177" s="5">
        <v>36120</v>
      </c>
      <c r="J1177" s="24">
        <f t="shared" si="135"/>
        <v>39732</v>
      </c>
      <c r="K1177" s="24">
        <f t="shared" si="136"/>
        <v>43344</v>
      </c>
      <c r="L1177" s="24">
        <f t="shared" si="137"/>
        <v>46956</v>
      </c>
      <c r="M1177" s="24">
        <f t="shared" si="138"/>
        <v>50568</v>
      </c>
      <c r="N1177" s="24">
        <f t="shared" si="139"/>
        <v>52374</v>
      </c>
      <c r="O1177" s="6" t="s">
        <v>4852</v>
      </c>
      <c r="P1177" s="6" t="s">
        <v>4853</v>
      </c>
      <c r="Q1177" s="6" t="s">
        <v>33</v>
      </c>
      <c r="R1177" s="44"/>
      <c r="S1177" s="25"/>
      <c r="T1177" s="25" t="str">
        <f t="shared" si="140"/>
        <v/>
      </c>
      <c r="U1177" s="25"/>
      <c r="V1177" s="78"/>
      <c r="W1177" s="25"/>
    </row>
    <row r="1178" spans="1:25" ht="75" x14ac:dyDescent="0.2">
      <c r="A1178" s="24">
        <v>1176</v>
      </c>
      <c r="B1178" s="4" t="s">
        <v>4836</v>
      </c>
      <c r="C1178" s="5" t="s">
        <v>4837</v>
      </c>
      <c r="D1178" s="4" t="s">
        <v>4836</v>
      </c>
      <c r="E1178" s="5" t="s">
        <v>4860</v>
      </c>
      <c r="F1178" s="4" t="s">
        <v>4861</v>
      </c>
      <c r="G1178" s="5" t="s">
        <v>4862</v>
      </c>
      <c r="H1178" s="4" t="s">
        <v>4863</v>
      </c>
      <c r="I1178" s="5">
        <v>49560</v>
      </c>
      <c r="J1178" s="24">
        <f t="shared" si="135"/>
        <v>54516</v>
      </c>
      <c r="K1178" s="24">
        <f t="shared" si="136"/>
        <v>59472</v>
      </c>
      <c r="L1178" s="24">
        <f t="shared" si="137"/>
        <v>64428</v>
      </c>
      <c r="M1178" s="24">
        <f t="shared" si="138"/>
        <v>69384</v>
      </c>
      <c r="N1178" s="24">
        <f t="shared" si="139"/>
        <v>71862</v>
      </c>
      <c r="O1178" s="6" t="s">
        <v>4864</v>
      </c>
      <c r="P1178" s="6" t="s">
        <v>4865</v>
      </c>
      <c r="Q1178" s="6" t="s">
        <v>33</v>
      </c>
      <c r="R1178" s="44"/>
      <c r="S1178" s="25"/>
      <c r="T1178" s="25" t="str">
        <f t="shared" si="140"/>
        <v/>
      </c>
      <c r="U1178" s="25"/>
      <c r="V1178" s="78"/>
      <c r="W1178" s="25"/>
    </row>
    <row r="1179" spans="1:25" ht="90" x14ac:dyDescent="0.2">
      <c r="A1179" s="24">
        <v>1177</v>
      </c>
      <c r="B1179" s="4" t="s">
        <v>4836</v>
      </c>
      <c r="C1179" s="5" t="s">
        <v>4837</v>
      </c>
      <c r="D1179" s="4" t="s">
        <v>4836</v>
      </c>
      <c r="E1179" s="5" t="s">
        <v>5195</v>
      </c>
      <c r="F1179" s="4" t="s">
        <v>5196</v>
      </c>
      <c r="G1179" s="5" t="s">
        <v>5197</v>
      </c>
      <c r="H1179" s="4" t="s">
        <v>5198</v>
      </c>
      <c r="I1179" s="5">
        <v>98490</v>
      </c>
      <c r="J1179" s="24">
        <f t="shared" si="135"/>
        <v>108339</v>
      </c>
      <c r="K1179" s="24">
        <f t="shared" si="136"/>
        <v>118188</v>
      </c>
      <c r="L1179" s="24">
        <f t="shared" si="137"/>
        <v>128037</v>
      </c>
      <c r="M1179" s="24">
        <f t="shared" si="138"/>
        <v>137886</v>
      </c>
      <c r="N1179" s="24">
        <f t="shared" si="139"/>
        <v>142810</v>
      </c>
      <c r="O1179" s="6" t="s">
        <v>873</v>
      </c>
      <c r="P1179" s="6" t="s">
        <v>8398</v>
      </c>
      <c r="Q1179" s="6" t="s">
        <v>33</v>
      </c>
      <c r="R1179" s="44"/>
      <c r="S1179" s="25"/>
      <c r="T1179" s="25" t="str">
        <f t="shared" si="140"/>
        <v>YES</v>
      </c>
      <c r="U1179" s="25"/>
      <c r="V1179" s="78"/>
      <c r="W1179" s="25"/>
    </row>
    <row r="1180" spans="1:25" ht="120" x14ac:dyDescent="0.2">
      <c r="A1180" s="24">
        <v>1178</v>
      </c>
      <c r="B1180" s="4" t="s">
        <v>4836</v>
      </c>
      <c r="C1180" s="5" t="s">
        <v>4837</v>
      </c>
      <c r="D1180" s="4" t="s">
        <v>4836</v>
      </c>
      <c r="E1180" s="5" t="s">
        <v>4838</v>
      </c>
      <c r="F1180" s="4" t="s">
        <v>4839</v>
      </c>
      <c r="G1180" s="5" t="s">
        <v>4840</v>
      </c>
      <c r="H1180" s="4" t="s">
        <v>4841</v>
      </c>
      <c r="I1180" s="5">
        <v>52500</v>
      </c>
      <c r="J1180" s="24">
        <f t="shared" si="135"/>
        <v>57750</v>
      </c>
      <c r="K1180" s="24">
        <f t="shared" si="136"/>
        <v>63000</v>
      </c>
      <c r="L1180" s="24">
        <f t="shared" si="137"/>
        <v>68250</v>
      </c>
      <c r="M1180" s="24">
        <f t="shared" si="138"/>
        <v>73500</v>
      </c>
      <c r="N1180" s="24">
        <f t="shared" si="139"/>
        <v>76125</v>
      </c>
      <c r="O1180" s="6" t="s">
        <v>4842</v>
      </c>
      <c r="P1180" s="6" t="s">
        <v>4843</v>
      </c>
      <c r="Q1180" s="6" t="s">
        <v>33</v>
      </c>
      <c r="R1180" s="44"/>
      <c r="S1180" s="25"/>
      <c r="T1180" s="25" t="str">
        <f t="shared" si="140"/>
        <v/>
      </c>
      <c r="U1180" s="25"/>
      <c r="V1180" s="78"/>
      <c r="W1180" s="25"/>
    </row>
    <row r="1181" spans="1:25" ht="150" x14ac:dyDescent="0.2">
      <c r="A1181" s="24">
        <v>1179</v>
      </c>
      <c r="B1181" s="4" t="s">
        <v>4836</v>
      </c>
      <c r="C1181" s="5" t="s">
        <v>4837</v>
      </c>
      <c r="D1181" s="4" t="s">
        <v>4836</v>
      </c>
      <c r="E1181" s="5" t="s">
        <v>5170</v>
      </c>
      <c r="F1181" s="4" t="s">
        <v>5171</v>
      </c>
      <c r="G1181" s="5" t="s">
        <v>5172</v>
      </c>
      <c r="H1181" s="4" t="s">
        <v>5171</v>
      </c>
      <c r="I1181" s="5">
        <v>21840</v>
      </c>
      <c r="J1181" s="24">
        <f t="shared" si="135"/>
        <v>24024</v>
      </c>
      <c r="K1181" s="24">
        <f t="shared" si="136"/>
        <v>26208</v>
      </c>
      <c r="L1181" s="24">
        <f t="shared" si="137"/>
        <v>28392</v>
      </c>
      <c r="M1181" s="24">
        <f t="shared" si="138"/>
        <v>30576</v>
      </c>
      <c r="N1181" s="24">
        <f t="shared" si="139"/>
        <v>31668</v>
      </c>
      <c r="O1181" s="6" t="s">
        <v>8503</v>
      </c>
      <c r="P1181" s="6" t="s">
        <v>8504</v>
      </c>
      <c r="Q1181" s="6" t="s">
        <v>33</v>
      </c>
      <c r="R1181" s="44"/>
      <c r="S1181" s="25"/>
      <c r="T1181" s="25" t="str">
        <f t="shared" si="140"/>
        <v/>
      </c>
      <c r="U1181" s="25"/>
      <c r="V1181" s="78"/>
      <c r="W1181" s="25"/>
    </row>
    <row r="1182" spans="1:25" ht="120" x14ac:dyDescent="0.2">
      <c r="A1182" s="24">
        <v>1180</v>
      </c>
      <c r="B1182" s="4" t="s">
        <v>4836</v>
      </c>
      <c r="C1182" s="5" t="s">
        <v>4837</v>
      </c>
      <c r="D1182" s="4" t="s">
        <v>4836</v>
      </c>
      <c r="E1182" s="5" t="s">
        <v>5167</v>
      </c>
      <c r="F1182" s="4" t="s">
        <v>5168</v>
      </c>
      <c r="G1182" s="5" t="s">
        <v>5169</v>
      </c>
      <c r="H1182" s="4" t="s">
        <v>5168</v>
      </c>
      <c r="I1182" s="5">
        <v>44310</v>
      </c>
      <c r="J1182" s="24">
        <f t="shared" si="135"/>
        <v>48741</v>
      </c>
      <c r="K1182" s="24">
        <f t="shared" si="136"/>
        <v>53172</v>
      </c>
      <c r="L1182" s="24">
        <f t="shared" si="137"/>
        <v>57603</v>
      </c>
      <c r="M1182" s="24">
        <f t="shared" si="138"/>
        <v>62034</v>
      </c>
      <c r="N1182" s="24">
        <f t="shared" si="139"/>
        <v>64249</v>
      </c>
      <c r="O1182" s="6" t="s">
        <v>8505</v>
      </c>
      <c r="P1182" s="6" t="s">
        <v>8506</v>
      </c>
      <c r="Q1182" s="6" t="s">
        <v>33</v>
      </c>
      <c r="R1182" s="44"/>
      <c r="S1182" s="25"/>
      <c r="T1182" s="25" t="str">
        <f t="shared" si="140"/>
        <v/>
      </c>
      <c r="U1182" s="25"/>
      <c r="V1182" s="78"/>
      <c r="W1182" s="25"/>
    </row>
    <row r="1183" spans="1:25" ht="120" x14ac:dyDescent="0.2">
      <c r="A1183" s="24">
        <v>1181</v>
      </c>
      <c r="B1183" s="4" t="s">
        <v>4836</v>
      </c>
      <c r="C1183" s="5" t="s">
        <v>4837</v>
      </c>
      <c r="D1183" s="4" t="s">
        <v>4836</v>
      </c>
      <c r="E1183" s="5" t="s">
        <v>4883</v>
      </c>
      <c r="F1183" s="4" t="s">
        <v>4884</v>
      </c>
      <c r="G1183" s="5" t="s">
        <v>4885</v>
      </c>
      <c r="H1183" s="4" t="s">
        <v>4886</v>
      </c>
      <c r="I1183" s="5">
        <v>16485</v>
      </c>
      <c r="J1183" s="24">
        <f t="shared" si="135"/>
        <v>18133</v>
      </c>
      <c r="K1183" s="24">
        <f t="shared" si="136"/>
        <v>19782</v>
      </c>
      <c r="L1183" s="24">
        <f t="shared" si="137"/>
        <v>21430</v>
      </c>
      <c r="M1183" s="24">
        <f t="shared" si="138"/>
        <v>23079</v>
      </c>
      <c r="N1183" s="24">
        <f t="shared" si="139"/>
        <v>23903</v>
      </c>
      <c r="O1183" s="6" t="s">
        <v>4887</v>
      </c>
      <c r="P1183" s="6" t="s">
        <v>4888</v>
      </c>
      <c r="Q1183" s="6" t="s">
        <v>33</v>
      </c>
      <c r="R1183" s="44"/>
      <c r="S1183" s="25"/>
      <c r="T1183" s="25" t="str">
        <f t="shared" si="140"/>
        <v/>
      </c>
      <c r="U1183" s="25"/>
      <c r="V1183" s="78"/>
      <c r="W1183" s="25"/>
    </row>
    <row r="1184" spans="1:25" ht="120" x14ac:dyDescent="0.2">
      <c r="A1184" s="24">
        <v>1182</v>
      </c>
      <c r="B1184" s="4" t="s">
        <v>4836</v>
      </c>
      <c r="C1184" s="5" t="s">
        <v>4837</v>
      </c>
      <c r="D1184" s="4" t="s">
        <v>4836</v>
      </c>
      <c r="E1184" s="5" t="s">
        <v>4883</v>
      </c>
      <c r="F1184" s="4" t="s">
        <v>4884</v>
      </c>
      <c r="G1184" s="5" t="s">
        <v>4889</v>
      </c>
      <c r="H1184" s="4" t="s">
        <v>4890</v>
      </c>
      <c r="I1184" s="5">
        <v>16485</v>
      </c>
      <c r="J1184" s="24">
        <f t="shared" si="135"/>
        <v>18133</v>
      </c>
      <c r="K1184" s="24">
        <f t="shared" si="136"/>
        <v>19782</v>
      </c>
      <c r="L1184" s="24">
        <f t="shared" si="137"/>
        <v>21430</v>
      </c>
      <c r="M1184" s="24">
        <f t="shared" si="138"/>
        <v>23079</v>
      </c>
      <c r="N1184" s="24">
        <f t="shared" si="139"/>
        <v>23903</v>
      </c>
      <c r="O1184" s="6" t="s">
        <v>4887</v>
      </c>
      <c r="P1184" s="6" t="s">
        <v>4888</v>
      </c>
      <c r="Q1184" s="6" t="s">
        <v>33</v>
      </c>
      <c r="R1184" s="44"/>
      <c r="S1184" s="25"/>
      <c r="T1184" s="25" t="str">
        <f t="shared" si="140"/>
        <v/>
      </c>
      <c r="U1184" s="25"/>
      <c r="V1184" s="78"/>
      <c r="W1184" s="25"/>
    </row>
    <row r="1185" spans="1:23" ht="90" x14ac:dyDescent="0.2">
      <c r="A1185" s="24">
        <v>1183</v>
      </c>
      <c r="B1185" s="4" t="s">
        <v>4836</v>
      </c>
      <c r="C1185" s="5" t="s">
        <v>4837</v>
      </c>
      <c r="D1185" s="4" t="s">
        <v>4836</v>
      </c>
      <c r="E1185" s="5" t="s">
        <v>5157</v>
      </c>
      <c r="F1185" s="4" t="s">
        <v>5158</v>
      </c>
      <c r="G1185" s="5" t="s">
        <v>5159</v>
      </c>
      <c r="H1185" s="4" t="s">
        <v>5160</v>
      </c>
      <c r="I1185" s="5">
        <v>48090</v>
      </c>
      <c r="J1185" s="24">
        <f t="shared" si="135"/>
        <v>52899</v>
      </c>
      <c r="K1185" s="24">
        <f t="shared" si="136"/>
        <v>57708</v>
      </c>
      <c r="L1185" s="24">
        <f t="shared" si="137"/>
        <v>62517</v>
      </c>
      <c r="M1185" s="24">
        <f t="shared" si="138"/>
        <v>67326</v>
      </c>
      <c r="N1185" s="24">
        <f t="shared" si="139"/>
        <v>69730</v>
      </c>
      <c r="O1185" s="6" t="s">
        <v>8507</v>
      </c>
      <c r="P1185" s="6" t="s">
        <v>8508</v>
      </c>
      <c r="Q1185" s="6" t="s">
        <v>33</v>
      </c>
      <c r="R1185" s="44"/>
      <c r="S1185" s="25"/>
      <c r="T1185" s="25" t="str">
        <f t="shared" si="140"/>
        <v/>
      </c>
      <c r="U1185" s="25"/>
      <c r="V1185" s="78"/>
      <c r="W1185" s="25"/>
    </row>
    <row r="1186" spans="1:23" ht="105" x14ac:dyDescent="0.2">
      <c r="A1186" s="24">
        <v>1184</v>
      </c>
      <c r="B1186" s="4" t="s">
        <v>4836</v>
      </c>
      <c r="C1186" s="5" t="s">
        <v>4837</v>
      </c>
      <c r="D1186" s="4" t="s">
        <v>4836</v>
      </c>
      <c r="E1186" s="5" t="s">
        <v>4920</v>
      </c>
      <c r="F1186" s="4" t="s">
        <v>4921</v>
      </c>
      <c r="G1186" s="5" t="s">
        <v>4922</v>
      </c>
      <c r="H1186" s="4" t="s">
        <v>4921</v>
      </c>
      <c r="I1186" s="5">
        <v>90300</v>
      </c>
      <c r="J1186" s="24">
        <f t="shared" si="135"/>
        <v>99330</v>
      </c>
      <c r="K1186" s="24">
        <f t="shared" si="136"/>
        <v>108360</v>
      </c>
      <c r="L1186" s="24">
        <f t="shared" si="137"/>
        <v>117390</v>
      </c>
      <c r="M1186" s="24">
        <f t="shared" si="138"/>
        <v>126420</v>
      </c>
      <c r="N1186" s="24">
        <f t="shared" si="139"/>
        <v>130935</v>
      </c>
      <c r="O1186" s="6" t="s">
        <v>4923</v>
      </c>
      <c r="P1186" s="6" t="s">
        <v>4924</v>
      </c>
      <c r="Q1186" s="6" t="s">
        <v>33</v>
      </c>
      <c r="R1186" s="44"/>
      <c r="S1186" s="25"/>
      <c r="T1186" s="25" t="str">
        <f t="shared" si="140"/>
        <v>YES</v>
      </c>
      <c r="U1186" s="25"/>
      <c r="V1186" s="78"/>
      <c r="W1186" s="25"/>
    </row>
    <row r="1187" spans="1:23" ht="75" x14ac:dyDescent="0.2">
      <c r="A1187" s="24">
        <v>1185</v>
      </c>
      <c r="B1187" s="4" t="s">
        <v>4836</v>
      </c>
      <c r="C1187" s="5" t="s">
        <v>4837</v>
      </c>
      <c r="D1187" s="4" t="s">
        <v>4836</v>
      </c>
      <c r="E1187" s="5" t="s">
        <v>4910</v>
      </c>
      <c r="F1187" s="4" t="s">
        <v>4911</v>
      </c>
      <c r="G1187" s="5" t="s">
        <v>4912</v>
      </c>
      <c r="H1187" s="4" t="s">
        <v>4913</v>
      </c>
      <c r="I1187" s="5">
        <v>65520</v>
      </c>
      <c r="J1187" s="24">
        <f t="shared" si="135"/>
        <v>72072</v>
      </c>
      <c r="K1187" s="24">
        <f t="shared" si="136"/>
        <v>78624</v>
      </c>
      <c r="L1187" s="24">
        <f t="shared" si="137"/>
        <v>85176</v>
      </c>
      <c r="M1187" s="24">
        <f t="shared" si="138"/>
        <v>91728</v>
      </c>
      <c r="N1187" s="24">
        <f t="shared" si="139"/>
        <v>95004</v>
      </c>
      <c r="O1187" s="6" t="s">
        <v>4914</v>
      </c>
      <c r="P1187" s="6" t="s">
        <v>4915</v>
      </c>
      <c r="Q1187" s="6" t="s">
        <v>33</v>
      </c>
      <c r="R1187" s="44"/>
      <c r="S1187" s="25"/>
      <c r="T1187" s="25" t="str">
        <f t="shared" si="140"/>
        <v>YES</v>
      </c>
      <c r="U1187" s="25"/>
      <c r="V1187" s="78"/>
      <c r="W1187" s="25"/>
    </row>
    <row r="1188" spans="1:23" ht="135" x14ac:dyDescent="0.2">
      <c r="A1188" s="24">
        <v>1186</v>
      </c>
      <c r="B1188" s="4" t="s">
        <v>4836</v>
      </c>
      <c r="C1188" s="5" t="s">
        <v>4837</v>
      </c>
      <c r="D1188" s="4" t="s">
        <v>4836</v>
      </c>
      <c r="E1188" s="5" t="s">
        <v>4936</v>
      </c>
      <c r="F1188" s="4" t="s">
        <v>4937</v>
      </c>
      <c r="G1188" s="5" t="s">
        <v>4946</v>
      </c>
      <c r="H1188" s="4" t="s">
        <v>4947</v>
      </c>
      <c r="I1188" s="5">
        <v>67725</v>
      </c>
      <c r="J1188" s="24">
        <f t="shared" si="135"/>
        <v>74497</v>
      </c>
      <c r="K1188" s="24">
        <f t="shared" si="136"/>
        <v>81270</v>
      </c>
      <c r="L1188" s="24">
        <f t="shared" si="137"/>
        <v>88042</v>
      </c>
      <c r="M1188" s="24">
        <f t="shared" si="138"/>
        <v>94815</v>
      </c>
      <c r="N1188" s="24">
        <f t="shared" si="139"/>
        <v>98201</v>
      </c>
      <c r="O1188" s="6" t="s">
        <v>4940</v>
      </c>
      <c r="P1188" s="6" t="s">
        <v>4941</v>
      </c>
      <c r="Q1188" s="6" t="s">
        <v>33</v>
      </c>
      <c r="R1188" s="44"/>
      <c r="S1188" s="25"/>
      <c r="T1188" s="25" t="str">
        <f t="shared" si="140"/>
        <v>YES</v>
      </c>
      <c r="U1188" s="25"/>
      <c r="V1188" s="78"/>
      <c r="W1188" s="25"/>
    </row>
    <row r="1189" spans="1:23" ht="135" x14ac:dyDescent="0.2">
      <c r="A1189" s="24">
        <v>1187</v>
      </c>
      <c r="B1189" s="4" t="s">
        <v>4836</v>
      </c>
      <c r="C1189" s="5" t="s">
        <v>4837</v>
      </c>
      <c r="D1189" s="4" t="s">
        <v>4836</v>
      </c>
      <c r="E1189" s="5" t="s">
        <v>4936</v>
      </c>
      <c r="F1189" s="4" t="s">
        <v>4937</v>
      </c>
      <c r="G1189" s="5" t="s">
        <v>4938</v>
      </c>
      <c r="H1189" s="4" t="s">
        <v>4939</v>
      </c>
      <c r="I1189" s="5">
        <v>67725</v>
      </c>
      <c r="J1189" s="24">
        <f t="shared" si="135"/>
        <v>74497</v>
      </c>
      <c r="K1189" s="24">
        <f t="shared" si="136"/>
        <v>81270</v>
      </c>
      <c r="L1189" s="24">
        <f t="shared" si="137"/>
        <v>88042</v>
      </c>
      <c r="M1189" s="24">
        <f t="shared" si="138"/>
        <v>94815</v>
      </c>
      <c r="N1189" s="24">
        <f t="shared" si="139"/>
        <v>98201</v>
      </c>
      <c r="O1189" s="6" t="s">
        <v>4940</v>
      </c>
      <c r="P1189" s="6" t="s">
        <v>4941</v>
      </c>
      <c r="Q1189" s="6" t="s">
        <v>33</v>
      </c>
      <c r="R1189" s="44"/>
      <c r="S1189" s="25"/>
      <c r="T1189" s="25" t="str">
        <f t="shared" si="140"/>
        <v>YES</v>
      </c>
      <c r="U1189" s="25"/>
      <c r="V1189" s="78"/>
      <c r="W1189" s="25"/>
    </row>
    <row r="1190" spans="1:23" ht="135" x14ac:dyDescent="0.2">
      <c r="A1190" s="24">
        <v>1188</v>
      </c>
      <c r="B1190" s="4" t="s">
        <v>4836</v>
      </c>
      <c r="C1190" s="5" t="s">
        <v>4837</v>
      </c>
      <c r="D1190" s="4" t="s">
        <v>4836</v>
      </c>
      <c r="E1190" s="5" t="s">
        <v>4936</v>
      </c>
      <c r="F1190" s="4" t="s">
        <v>4937</v>
      </c>
      <c r="G1190" s="5" t="s">
        <v>4942</v>
      </c>
      <c r="H1190" s="4" t="s">
        <v>4943</v>
      </c>
      <c r="I1190" s="5">
        <v>67725</v>
      </c>
      <c r="J1190" s="24">
        <f t="shared" si="135"/>
        <v>74497</v>
      </c>
      <c r="K1190" s="24">
        <f t="shared" si="136"/>
        <v>81270</v>
      </c>
      <c r="L1190" s="24">
        <f t="shared" si="137"/>
        <v>88042</v>
      </c>
      <c r="M1190" s="24">
        <f t="shared" si="138"/>
        <v>94815</v>
      </c>
      <c r="N1190" s="24">
        <f t="shared" si="139"/>
        <v>98201</v>
      </c>
      <c r="O1190" s="6" t="s">
        <v>4940</v>
      </c>
      <c r="P1190" s="6" t="s">
        <v>4941</v>
      </c>
      <c r="Q1190" s="6" t="s">
        <v>33</v>
      </c>
      <c r="R1190" s="44"/>
      <c r="S1190" s="25"/>
      <c r="T1190" s="25" t="str">
        <f t="shared" si="140"/>
        <v>YES</v>
      </c>
      <c r="U1190" s="25"/>
      <c r="V1190" s="78"/>
      <c r="W1190" s="25"/>
    </row>
    <row r="1191" spans="1:23" ht="135" x14ac:dyDescent="0.2">
      <c r="A1191" s="24">
        <v>1189</v>
      </c>
      <c r="B1191" s="4" t="s">
        <v>4836</v>
      </c>
      <c r="C1191" s="5" t="s">
        <v>4837</v>
      </c>
      <c r="D1191" s="4" t="s">
        <v>4836</v>
      </c>
      <c r="E1191" s="5" t="s">
        <v>4936</v>
      </c>
      <c r="F1191" s="4" t="s">
        <v>4937</v>
      </c>
      <c r="G1191" s="5" t="s">
        <v>4948</v>
      </c>
      <c r="H1191" s="4" t="s">
        <v>4949</v>
      </c>
      <c r="I1191" s="5">
        <v>73920</v>
      </c>
      <c r="J1191" s="24">
        <f t="shared" si="135"/>
        <v>81312</v>
      </c>
      <c r="K1191" s="24">
        <f t="shared" si="136"/>
        <v>88704</v>
      </c>
      <c r="L1191" s="24">
        <f t="shared" si="137"/>
        <v>96096</v>
      </c>
      <c r="M1191" s="24">
        <f t="shared" si="138"/>
        <v>103488</v>
      </c>
      <c r="N1191" s="24">
        <f t="shared" si="139"/>
        <v>107184</v>
      </c>
      <c r="O1191" s="6" t="s">
        <v>4940</v>
      </c>
      <c r="P1191" s="6" t="s">
        <v>4941</v>
      </c>
      <c r="Q1191" s="6" t="s">
        <v>33</v>
      </c>
      <c r="R1191" s="44"/>
      <c r="S1191" s="25"/>
      <c r="T1191" s="25" t="str">
        <f t="shared" si="140"/>
        <v>YES</v>
      </c>
      <c r="U1191" s="25"/>
      <c r="V1191" s="78"/>
      <c r="W1191" s="25"/>
    </row>
    <row r="1192" spans="1:23" ht="135" x14ac:dyDescent="0.2">
      <c r="A1192" s="24">
        <v>1190</v>
      </c>
      <c r="B1192" s="4" t="s">
        <v>4836</v>
      </c>
      <c r="C1192" s="5" t="s">
        <v>4837</v>
      </c>
      <c r="D1192" s="4" t="s">
        <v>4836</v>
      </c>
      <c r="E1192" s="5" t="s">
        <v>4936</v>
      </c>
      <c r="F1192" s="4" t="s">
        <v>4937</v>
      </c>
      <c r="G1192" s="5" t="s">
        <v>4944</v>
      </c>
      <c r="H1192" s="4" t="s">
        <v>4945</v>
      </c>
      <c r="I1192" s="5">
        <v>67725</v>
      </c>
      <c r="J1192" s="24">
        <f t="shared" si="135"/>
        <v>74497</v>
      </c>
      <c r="K1192" s="24">
        <f t="shared" si="136"/>
        <v>81270</v>
      </c>
      <c r="L1192" s="24">
        <f t="shared" si="137"/>
        <v>88042</v>
      </c>
      <c r="M1192" s="24">
        <f t="shared" si="138"/>
        <v>94815</v>
      </c>
      <c r="N1192" s="24">
        <f t="shared" si="139"/>
        <v>98201</v>
      </c>
      <c r="O1192" s="6" t="s">
        <v>4940</v>
      </c>
      <c r="P1192" s="6" t="s">
        <v>4941</v>
      </c>
      <c r="Q1192" s="6" t="s">
        <v>33</v>
      </c>
      <c r="R1192" s="44"/>
      <c r="S1192" s="25"/>
      <c r="T1192" s="25" t="str">
        <f t="shared" si="140"/>
        <v>YES</v>
      </c>
      <c r="U1192" s="25"/>
      <c r="V1192" s="78"/>
      <c r="W1192" s="25"/>
    </row>
    <row r="1193" spans="1:23" ht="75" x14ac:dyDescent="0.2">
      <c r="A1193" s="24">
        <v>1191</v>
      </c>
      <c r="B1193" s="4" t="s">
        <v>4836</v>
      </c>
      <c r="C1193" s="5" t="s">
        <v>4837</v>
      </c>
      <c r="D1193" s="4" t="s">
        <v>4836</v>
      </c>
      <c r="E1193" s="5" t="s">
        <v>5042</v>
      </c>
      <c r="F1193" s="4" t="s">
        <v>5043</v>
      </c>
      <c r="G1193" s="5" t="s">
        <v>5044</v>
      </c>
      <c r="H1193" s="4" t="s">
        <v>5043</v>
      </c>
      <c r="I1193" s="5">
        <v>37800</v>
      </c>
      <c r="J1193" s="24">
        <f t="shared" si="135"/>
        <v>41580</v>
      </c>
      <c r="K1193" s="24">
        <f t="shared" si="136"/>
        <v>45360</v>
      </c>
      <c r="L1193" s="24">
        <f t="shared" si="137"/>
        <v>49140</v>
      </c>
      <c r="M1193" s="24">
        <f t="shared" si="138"/>
        <v>52920</v>
      </c>
      <c r="N1193" s="24">
        <f t="shared" si="139"/>
        <v>54810</v>
      </c>
      <c r="O1193" s="6" t="s">
        <v>5045</v>
      </c>
      <c r="P1193" s="6" t="s">
        <v>5046</v>
      </c>
      <c r="Q1193" s="6" t="s">
        <v>33</v>
      </c>
      <c r="R1193" s="44"/>
      <c r="S1193" s="25"/>
      <c r="T1193" s="25" t="str">
        <f t="shared" si="140"/>
        <v/>
      </c>
      <c r="U1193" s="25"/>
      <c r="V1193" s="78"/>
      <c r="W1193" s="25"/>
    </row>
    <row r="1194" spans="1:23" ht="135" x14ac:dyDescent="0.2">
      <c r="A1194" s="24">
        <v>1192</v>
      </c>
      <c r="B1194" s="4" t="s">
        <v>4836</v>
      </c>
      <c r="C1194" s="5" t="s">
        <v>4837</v>
      </c>
      <c r="D1194" s="4" t="s">
        <v>4836</v>
      </c>
      <c r="E1194" s="5" t="s">
        <v>4931</v>
      </c>
      <c r="F1194" s="4" t="s">
        <v>4932</v>
      </c>
      <c r="G1194" s="5" t="s">
        <v>4933</v>
      </c>
      <c r="H1194" s="4" t="s">
        <v>4932</v>
      </c>
      <c r="I1194" s="5">
        <v>65625</v>
      </c>
      <c r="J1194" s="24">
        <f t="shared" si="135"/>
        <v>72187</v>
      </c>
      <c r="K1194" s="24">
        <f t="shared" si="136"/>
        <v>78750</v>
      </c>
      <c r="L1194" s="24">
        <f t="shared" si="137"/>
        <v>85312</v>
      </c>
      <c r="M1194" s="24">
        <f t="shared" si="138"/>
        <v>91875</v>
      </c>
      <c r="N1194" s="24">
        <f t="shared" si="139"/>
        <v>95156</v>
      </c>
      <c r="O1194" s="6" t="s">
        <v>4934</v>
      </c>
      <c r="P1194" s="6" t="s">
        <v>4935</v>
      </c>
      <c r="Q1194" s="6" t="s">
        <v>33</v>
      </c>
      <c r="R1194" s="44"/>
      <c r="S1194" s="25"/>
      <c r="T1194" s="25" t="str">
        <f t="shared" si="140"/>
        <v>YES</v>
      </c>
      <c r="U1194" s="25"/>
      <c r="V1194" s="78"/>
      <c r="W1194" s="25"/>
    </row>
    <row r="1195" spans="1:23" ht="90" x14ac:dyDescent="0.2">
      <c r="A1195" s="24">
        <v>1193</v>
      </c>
      <c r="B1195" s="4" t="s">
        <v>4836</v>
      </c>
      <c r="C1195" s="5" t="s">
        <v>4837</v>
      </c>
      <c r="D1195" s="4" t="s">
        <v>4836</v>
      </c>
      <c r="E1195" s="5" t="s">
        <v>4973</v>
      </c>
      <c r="F1195" s="4" t="s">
        <v>4974</v>
      </c>
      <c r="G1195" s="5" t="s">
        <v>4975</v>
      </c>
      <c r="H1195" s="4" t="s">
        <v>4976</v>
      </c>
      <c r="I1195" s="5">
        <v>44310</v>
      </c>
      <c r="J1195" s="24">
        <f t="shared" si="135"/>
        <v>48741</v>
      </c>
      <c r="K1195" s="24">
        <f t="shared" si="136"/>
        <v>53172</v>
      </c>
      <c r="L1195" s="24">
        <f t="shared" si="137"/>
        <v>57603</v>
      </c>
      <c r="M1195" s="24">
        <f t="shared" si="138"/>
        <v>62034</v>
      </c>
      <c r="N1195" s="24">
        <f t="shared" si="139"/>
        <v>64249</v>
      </c>
      <c r="O1195" s="6" t="s">
        <v>4977</v>
      </c>
      <c r="P1195" s="6" t="s">
        <v>4915</v>
      </c>
      <c r="Q1195" s="6" t="s">
        <v>33</v>
      </c>
      <c r="R1195" s="44"/>
      <c r="S1195" s="25"/>
      <c r="T1195" s="25" t="str">
        <f t="shared" si="140"/>
        <v/>
      </c>
      <c r="U1195" s="25"/>
      <c r="V1195" s="78"/>
      <c r="W1195" s="25"/>
    </row>
    <row r="1196" spans="1:23" ht="90" x14ac:dyDescent="0.2">
      <c r="A1196" s="24">
        <v>1194</v>
      </c>
      <c r="B1196" s="4" t="s">
        <v>4836</v>
      </c>
      <c r="C1196" s="5" t="s">
        <v>4837</v>
      </c>
      <c r="D1196" s="4" t="s">
        <v>4836</v>
      </c>
      <c r="E1196" s="5" t="s">
        <v>5015</v>
      </c>
      <c r="F1196" s="4" t="s">
        <v>5016</v>
      </c>
      <c r="G1196" s="5" t="s">
        <v>5017</v>
      </c>
      <c r="H1196" s="4" t="s">
        <v>5018</v>
      </c>
      <c r="I1196" s="5">
        <v>98490</v>
      </c>
      <c r="J1196" s="24">
        <f t="shared" si="135"/>
        <v>108339</v>
      </c>
      <c r="K1196" s="24">
        <f t="shared" si="136"/>
        <v>118188</v>
      </c>
      <c r="L1196" s="24">
        <f t="shared" si="137"/>
        <v>128037</v>
      </c>
      <c r="M1196" s="24">
        <f t="shared" si="138"/>
        <v>137886</v>
      </c>
      <c r="N1196" s="24">
        <f t="shared" si="139"/>
        <v>142810</v>
      </c>
      <c r="O1196" s="6" t="s">
        <v>5019</v>
      </c>
      <c r="P1196" s="6" t="s">
        <v>5020</v>
      </c>
      <c r="Q1196" s="6" t="s">
        <v>33</v>
      </c>
      <c r="R1196" s="44"/>
      <c r="S1196" s="25"/>
      <c r="T1196" s="25"/>
      <c r="U1196" s="25"/>
      <c r="V1196" s="78"/>
      <c r="W1196" s="25"/>
    </row>
    <row r="1197" spans="1:23" ht="75" x14ac:dyDescent="0.2">
      <c r="A1197" s="24">
        <v>1195</v>
      </c>
      <c r="B1197" s="4" t="s">
        <v>4836</v>
      </c>
      <c r="C1197" s="5" t="s">
        <v>4837</v>
      </c>
      <c r="D1197" s="4" t="s">
        <v>4836</v>
      </c>
      <c r="E1197" s="5" t="s">
        <v>5151</v>
      </c>
      <c r="F1197" s="4" t="s">
        <v>5152</v>
      </c>
      <c r="G1197" s="5" t="s">
        <v>5153</v>
      </c>
      <c r="H1197" s="4" t="s">
        <v>5154</v>
      </c>
      <c r="I1197" s="5">
        <v>98490</v>
      </c>
      <c r="J1197" s="24">
        <f t="shared" si="135"/>
        <v>108339</v>
      </c>
      <c r="K1197" s="24">
        <f t="shared" si="136"/>
        <v>118188</v>
      </c>
      <c r="L1197" s="24">
        <f t="shared" si="137"/>
        <v>128037</v>
      </c>
      <c r="M1197" s="24">
        <f t="shared" si="138"/>
        <v>137886</v>
      </c>
      <c r="N1197" s="24">
        <f t="shared" si="139"/>
        <v>142810</v>
      </c>
      <c r="O1197" s="6" t="s">
        <v>5155</v>
      </c>
      <c r="P1197" s="6" t="s">
        <v>5156</v>
      </c>
      <c r="Q1197" s="6" t="s">
        <v>33</v>
      </c>
      <c r="R1197" s="44"/>
      <c r="S1197" s="25"/>
      <c r="T1197" s="25" t="str">
        <f>IF(I1197&gt;65000,"YES","")</f>
        <v>YES</v>
      </c>
      <c r="U1197" s="25"/>
      <c r="V1197" s="78"/>
      <c r="W1197" s="25"/>
    </row>
    <row r="1198" spans="1:23" ht="60" x14ac:dyDescent="0.2">
      <c r="A1198" s="24">
        <v>1196</v>
      </c>
      <c r="B1198" s="4" t="s">
        <v>4836</v>
      </c>
      <c r="C1198" s="5" t="s">
        <v>4837</v>
      </c>
      <c r="D1198" s="4" t="s">
        <v>4836</v>
      </c>
      <c r="E1198" s="5" t="s">
        <v>5054</v>
      </c>
      <c r="F1198" s="4" t="s">
        <v>5055</v>
      </c>
      <c r="G1198" s="5" t="s">
        <v>5056</v>
      </c>
      <c r="H1198" s="4" t="s">
        <v>5057</v>
      </c>
      <c r="I1198" s="5">
        <v>44310</v>
      </c>
      <c r="J1198" s="24">
        <f t="shared" si="135"/>
        <v>48741</v>
      </c>
      <c r="K1198" s="24">
        <f t="shared" si="136"/>
        <v>53172</v>
      </c>
      <c r="L1198" s="24">
        <f t="shared" si="137"/>
        <v>57603</v>
      </c>
      <c r="M1198" s="24">
        <f t="shared" si="138"/>
        <v>62034</v>
      </c>
      <c r="N1198" s="24">
        <f t="shared" si="139"/>
        <v>64249</v>
      </c>
      <c r="O1198" s="6" t="s">
        <v>5058</v>
      </c>
      <c r="P1198" s="6" t="s">
        <v>5059</v>
      </c>
      <c r="Q1198" s="6" t="s">
        <v>33</v>
      </c>
      <c r="R1198" s="44"/>
      <c r="S1198" s="25"/>
      <c r="T1198" s="25" t="str">
        <f>IF(I1198&gt;65000,"YES","")</f>
        <v/>
      </c>
      <c r="U1198" s="25"/>
      <c r="V1198" s="78"/>
      <c r="W1198" s="25"/>
    </row>
    <row r="1199" spans="1:23" ht="90" x14ac:dyDescent="0.2">
      <c r="A1199" s="24">
        <v>1197</v>
      </c>
      <c r="B1199" s="4" t="s">
        <v>4836</v>
      </c>
      <c r="C1199" s="5" t="s">
        <v>4837</v>
      </c>
      <c r="D1199" s="4" t="s">
        <v>4836</v>
      </c>
      <c r="E1199" s="5" t="s">
        <v>4866</v>
      </c>
      <c r="F1199" s="4" t="s">
        <v>4867</v>
      </c>
      <c r="G1199" s="5" t="s">
        <v>4868</v>
      </c>
      <c r="H1199" s="4" t="s">
        <v>4869</v>
      </c>
      <c r="I1199" s="5">
        <v>65520</v>
      </c>
      <c r="J1199" s="24">
        <f t="shared" si="135"/>
        <v>72072</v>
      </c>
      <c r="K1199" s="24">
        <f t="shared" si="136"/>
        <v>78624</v>
      </c>
      <c r="L1199" s="24">
        <f t="shared" si="137"/>
        <v>85176</v>
      </c>
      <c r="M1199" s="24">
        <f t="shared" si="138"/>
        <v>91728</v>
      </c>
      <c r="N1199" s="24">
        <f t="shared" si="139"/>
        <v>95004</v>
      </c>
      <c r="O1199" s="6" t="s">
        <v>4870</v>
      </c>
      <c r="P1199" s="6" t="s">
        <v>4156</v>
      </c>
      <c r="Q1199" s="6" t="s">
        <v>607</v>
      </c>
      <c r="R1199" s="44"/>
      <c r="S1199" s="25"/>
      <c r="T1199" s="25" t="str">
        <f>IF(I1199&gt;65000,"YES","")</f>
        <v>YES</v>
      </c>
      <c r="U1199" s="25"/>
      <c r="V1199" s="78"/>
      <c r="W1199" s="25"/>
    </row>
    <row r="1200" spans="1:23" ht="90" x14ac:dyDescent="0.2">
      <c r="A1200" s="24">
        <v>1198</v>
      </c>
      <c r="B1200" s="4" t="s">
        <v>4836</v>
      </c>
      <c r="C1200" s="5" t="s">
        <v>4837</v>
      </c>
      <c r="D1200" s="4" t="s">
        <v>4836</v>
      </c>
      <c r="E1200" s="5" t="s">
        <v>4866</v>
      </c>
      <c r="F1200" s="4" t="s">
        <v>4867</v>
      </c>
      <c r="G1200" s="5" t="s">
        <v>4873</v>
      </c>
      <c r="H1200" s="4" t="s">
        <v>4874</v>
      </c>
      <c r="I1200" s="5">
        <v>67725</v>
      </c>
      <c r="J1200" s="24">
        <f t="shared" si="135"/>
        <v>74497</v>
      </c>
      <c r="K1200" s="24">
        <f t="shared" si="136"/>
        <v>81270</v>
      </c>
      <c r="L1200" s="24">
        <f t="shared" si="137"/>
        <v>88042</v>
      </c>
      <c r="M1200" s="24">
        <f t="shared" si="138"/>
        <v>94815</v>
      </c>
      <c r="N1200" s="24">
        <f t="shared" si="139"/>
        <v>98201</v>
      </c>
      <c r="O1200" s="6" t="s">
        <v>4870</v>
      </c>
      <c r="P1200" s="6" t="s">
        <v>4156</v>
      </c>
      <c r="Q1200" s="6" t="s">
        <v>607</v>
      </c>
      <c r="R1200" s="44"/>
      <c r="S1200" s="25"/>
      <c r="T1200" s="25"/>
      <c r="U1200" s="25"/>
      <c r="V1200" s="78"/>
      <c r="W1200" s="25"/>
    </row>
    <row r="1201" spans="1:23" ht="90" x14ac:dyDescent="0.2">
      <c r="A1201" s="24">
        <v>1199</v>
      </c>
      <c r="B1201" s="4" t="s">
        <v>4836</v>
      </c>
      <c r="C1201" s="5" t="s">
        <v>4837</v>
      </c>
      <c r="D1201" s="4" t="s">
        <v>4836</v>
      </c>
      <c r="E1201" s="5" t="s">
        <v>4866</v>
      </c>
      <c r="F1201" s="4" t="s">
        <v>4867</v>
      </c>
      <c r="G1201" s="5" t="s">
        <v>4871</v>
      </c>
      <c r="H1201" s="4" t="s">
        <v>4872</v>
      </c>
      <c r="I1201" s="5">
        <v>49245</v>
      </c>
      <c r="J1201" s="24">
        <f t="shared" si="135"/>
        <v>54169</v>
      </c>
      <c r="K1201" s="24">
        <f t="shared" si="136"/>
        <v>59094</v>
      </c>
      <c r="L1201" s="24">
        <f t="shared" si="137"/>
        <v>64018</v>
      </c>
      <c r="M1201" s="24">
        <f t="shared" si="138"/>
        <v>68943</v>
      </c>
      <c r="N1201" s="24">
        <f t="shared" si="139"/>
        <v>71405</v>
      </c>
      <c r="O1201" s="6" t="s">
        <v>4870</v>
      </c>
      <c r="P1201" s="6" t="s">
        <v>4156</v>
      </c>
      <c r="Q1201" s="6" t="s">
        <v>607</v>
      </c>
      <c r="R1201" s="44"/>
      <c r="S1201" s="25"/>
      <c r="T1201" s="25" t="str">
        <f t="shared" ref="T1201:T1223" si="141">IF(I1201&gt;65000,"YES","")</f>
        <v/>
      </c>
      <c r="U1201" s="25"/>
      <c r="V1201" s="78"/>
      <c r="W1201" s="25"/>
    </row>
    <row r="1202" spans="1:23" ht="75" x14ac:dyDescent="0.2">
      <c r="A1202" s="24">
        <v>1200</v>
      </c>
      <c r="B1202" s="4" t="s">
        <v>4836</v>
      </c>
      <c r="C1202" s="5" t="s">
        <v>4837</v>
      </c>
      <c r="D1202" s="4" t="s">
        <v>4836</v>
      </c>
      <c r="E1202" s="5" t="s">
        <v>5075</v>
      </c>
      <c r="F1202" s="4" t="s">
        <v>5076</v>
      </c>
      <c r="G1202" s="5" t="s">
        <v>5077</v>
      </c>
      <c r="H1202" s="4" t="s">
        <v>5078</v>
      </c>
      <c r="I1202" s="5">
        <v>65625</v>
      </c>
      <c r="J1202" s="24">
        <f t="shared" si="135"/>
        <v>72187</v>
      </c>
      <c r="K1202" s="24">
        <f t="shared" si="136"/>
        <v>78750</v>
      </c>
      <c r="L1202" s="24">
        <f t="shared" si="137"/>
        <v>85312</v>
      </c>
      <c r="M1202" s="24">
        <f t="shared" si="138"/>
        <v>91875</v>
      </c>
      <c r="N1202" s="24">
        <f t="shared" si="139"/>
        <v>95156</v>
      </c>
      <c r="O1202" s="6" t="s">
        <v>5030</v>
      </c>
      <c r="P1202" s="6" t="s">
        <v>5031</v>
      </c>
      <c r="Q1202" s="6" t="s">
        <v>33</v>
      </c>
      <c r="R1202" s="44"/>
      <c r="S1202" s="25"/>
      <c r="T1202" s="25" t="str">
        <f t="shared" si="141"/>
        <v>YES</v>
      </c>
      <c r="U1202" s="25"/>
      <c r="V1202" s="78"/>
      <c r="W1202" s="25"/>
    </row>
    <row r="1203" spans="1:23" ht="60" x14ac:dyDescent="0.2">
      <c r="A1203" s="24">
        <v>1201</v>
      </c>
      <c r="B1203" s="4" t="s">
        <v>4836</v>
      </c>
      <c r="C1203" s="5" t="s">
        <v>4837</v>
      </c>
      <c r="D1203" s="4" t="s">
        <v>4836</v>
      </c>
      <c r="E1203" s="5" t="s">
        <v>5145</v>
      </c>
      <c r="F1203" s="4" t="s">
        <v>5146</v>
      </c>
      <c r="G1203" s="5" t="s">
        <v>5147</v>
      </c>
      <c r="H1203" s="4" t="s">
        <v>5148</v>
      </c>
      <c r="I1203" s="5">
        <v>9870</v>
      </c>
      <c r="J1203" s="24">
        <f t="shared" si="135"/>
        <v>10857</v>
      </c>
      <c r="K1203" s="24">
        <f t="shared" si="136"/>
        <v>11844</v>
      </c>
      <c r="L1203" s="24">
        <f t="shared" si="137"/>
        <v>12831</v>
      </c>
      <c r="M1203" s="24">
        <f t="shared" si="138"/>
        <v>13818</v>
      </c>
      <c r="N1203" s="24">
        <f t="shared" si="139"/>
        <v>14311</v>
      </c>
      <c r="O1203" s="6" t="s">
        <v>5149</v>
      </c>
      <c r="P1203" s="6" t="s">
        <v>5150</v>
      </c>
      <c r="Q1203" s="6" t="s">
        <v>33</v>
      </c>
      <c r="R1203" s="44"/>
      <c r="S1203" s="25"/>
      <c r="T1203" s="25" t="str">
        <f t="shared" si="141"/>
        <v/>
      </c>
      <c r="U1203" s="25"/>
      <c r="V1203" s="78"/>
      <c r="W1203" s="25"/>
    </row>
    <row r="1204" spans="1:23" ht="75" x14ac:dyDescent="0.2">
      <c r="A1204" s="24">
        <v>1202</v>
      </c>
      <c r="B1204" s="4" t="s">
        <v>4836</v>
      </c>
      <c r="C1204" s="5" t="s">
        <v>4837</v>
      </c>
      <c r="D1204" s="4" t="s">
        <v>4836</v>
      </c>
      <c r="E1204" s="5" t="s">
        <v>5141</v>
      </c>
      <c r="F1204" s="4" t="s">
        <v>5142</v>
      </c>
      <c r="G1204" s="5" t="s">
        <v>5143</v>
      </c>
      <c r="H1204" s="4" t="s">
        <v>5144</v>
      </c>
      <c r="I1204" s="5">
        <v>9870</v>
      </c>
      <c r="J1204" s="24">
        <f t="shared" si="135"/>
        <v>10857</v>
      </c>
      <c r="K1204" s="24">
        <f t="shared" si="136"/>
        <v>11844</v>
      </c>
      <c r="L1204" s="24">
        <f t="shared" si="137"/>
        <v>12831</v>
      </c>
      <c r="M1204" s="24">
        <f t="shared" si="138"/>
        <v>13818</v>
      </c>
      <c r="N1204" s="24">
        <f t="shared" si="139"/>
        <v>14311</v>
      </c>
      <c r="O1204" s="6" t="s">
        <v>5119</v>
      </c>
      <c r="P1204" s="6" t="s">
        <v>5120</v>
      </c>
      <c r="Q1204" s="6" t="s">
        <v>33</v>
      </c>
      <c r="R1204" s="44"/>
      <c r="S1204" s="25"/>
      <c r="T1204" s="25" t="str">
        <f t="shared" si="141"/>
        <v/>
      </c>
      <c r="U1204" s="25"/>
      <c r="V1204" s="78"/>
      <c r="W1204" s="25"/>
    </row>
    <row r="1205" spans="1:23" ht="75" x14ac:dyDescent="0.2">
      <c r="A1205" s="24">
        <v>1203</v>
      </c>
      <c r="B1205" s="4" t="s">
        <v>4836</v>
      </c>
      <c r="C1205" s="5" t="s">
        <v>4837</v>
      </c>
      <c r="D1205" s="4" t="s">
        <v>4836</v>
      </c>
      <c r="E1205" s="5" t="s">
        <v>5127</v>
      </c>
      <c r="F1205" s="4" t="s">
        <v>5128</v>
      </c>
      <c r="G1205" s="5" t="s">
        <v>5129</v>
      </c>
      <c r="H1205" s="4" t="s">
        <v>5130</v>
      </c>
      <c r="I1205" s="5">
        <v>22470</v>
      </c>
      <c r="J1205" s="24">
        <f t="shared" si="135"/>
        <v>24717</v>
      </c>
      <c r="K1205" s="24">
        <f t="shared" si="136"/>
        <v>26964</v>
      </c>
      <c r="L1205" s="24">
        <f t="shared" si="137"/>
        <v>29211</v>
      </c>
      <c r="M1205" s="24">
        <f t="shared" si="138"/>
        <v>31458</v>
      </c>
      <c r="N1205" s="24">
        <f t="shared" si="139"/>
        <v>32581</v>
      </c>
      <c r="O1205" s="6" t="s">
        <v>5125</v>
      </c>
      <c r="P1205" s="6" t="s">
        <v>5126</v>
      </c>
      <c r="Q1205" s="6" t="s">
        <v>33</v>
      </c>
      <c r="R1205" s="44"/>
      <c r="S1205" s="25"/>
      <c r="T1205" s="25" t="str">
        <f t="shared" si="141"/>
        <v/>
      </c>
      <c r="U1205" s="25"/>
      <c r="V1205" s="78"/>
      <c r="W1205" s="25"/>
    </row>
    <row r="1206" spans="1:23" ht="60" x14ac:dyDescent="0.2">
      <c r="A1206" s="24">
        <v>1204</v>
      </c>
      <c r="B1206" s="4" t="s">
        <v>4836</v>
      </c>
      <c r="C1206" s="5" t="s">
        <v>4837</v>
      </c>
      <c r="D1206" s="4" t="s">
        <v>4836</v>
      </c>
      <c r="E1206" s="5" t="s">
        <v>5068</v>
      </c>
      <c r="F1206" s="4" t="s">
        <v>5069</v>
      </c>
      <c r="G1206" s="5" t="s">
        <v>5070</v>
      </c>
      <c r="H1206" s="4" t="s">
        <v>5071</v>
      </c>
      <c r="I1206" s="5">
        <v>26250</v>
      </c>
      <c r="J1206" s="24">
        <f t="shared" si="135"/>
        <v>28875</v>
      </c>
      <c r="K1206" s="24">
        <f t="shared" si="136"/>
        <v>31500</v>
      </c>
      <c r="L1206" s="24">
        <f t="shared" si="137"/>
        <v>34125</v>
      </c>
      <c r="M1206" s="24">
        <f t="shared" si="138"/>
        <v>36750</v>
      </c>
      <c r="N1206" s="24">
        <f t="shared" si="139"/>
        <v>38062</v>
      </c>
      <c r="O1206" s="6" t="s">
        <v>4954</v>
      </c>
      <c r="P1206" s="6" t="s">
        <v>4955</v>
      </c>
      <c r="Q1206" s="6" t="s">
        <v>33</v>
      </c>
      <c r="R1206" s="44"/>
      <c r="S1206" s="25"/>
      <c r="T1206" s="25" t="str">
        <f t="shared" si="141"/>
        <v/>
      </c>
      <c r="U1206" s="25"/>
      <c r="V1206" s="78"/>
      <c r="W1206" s="25"/>
    </row>
    <row r="1207" spans="1:23" ht="75" x14ac:dyDescent="0.2">
      <c r="A1207" s="24">
        <v>1205</v>
      </c>
      <c r="B1207" s="4" t="s">
        <v>4836</v>
      </c>
      <c r="C1207" s="5" t="s">
        <v>4837</v>
      </c>
      <c r="D1207" s="4" t="s">
        <v>4836</v>
      </c>
      <c r="E1207" s="5" t="s">
        <v>5137</v>
      </c>
      <c r="F1207" s="4" t="s">
        <v>5138</v>
      </c>
      <c r="G1207" s="5" t="s">
        <v>5139</v>
      </c>
      <c r="H1207" s="4" t="s">
        <v>5140</v>
      </c>
      <c r="I1207" s="5">
        <v>44310</v>
      </c>
      <c r="J1207" s="24">
        <f t="shared" si="135"/>
        <v>48741</v>
      </c>
      <c r="K1207" s="24">
        <f t="shared" si="136"/>
        <v>53172</v>
      </c>
      <c r="L1207" s="24">
        <f t="shared" si="137"/>
        <v>57603</v>
      </c>
      <c r="M1207" s="24">
        <f t="shared" si="138"/>
        <v>62034</v>
      </c>
      <c r="N1207" s="24">
        <f t="shared" si="139"/>
        <v>64249</v>
      </c>
      <c r="O1207" s="6" t="s">
        <v>5125</v>
      </c>
      <c r="P1207" s="6" t="s">
        <v>5126</v>
      </c>
      <c r="Q1207" s="6" t="s">
        <v>33</v>
      </c>
      <c r="R1207" s="44"/>
      <c r="S1207" s="25"/>
      <c r="T1207" s="25" t="str">
        <f t="shared" si="141"/>
        <v/>
      </c>
      <c r="U1207" s="25"/>
      <c r="V1207" s="78"/>
      <c r="W1207" s="25"/>
    </row>
    <row r="1208" spans="1:23" ht="75" x14ac:dyDescent="0.2">
      <c r="A1208" s="24">
        <v>1206</v>
      </c>
      <c r="B1208" s="4" t="s">
        <v>4836</v>
      </c>
      <c r="C1208" s="5" t="s">
        <v>4837</v>
      </c>
      <c r="D1208" s="4" t="s">
        <v>4836</v>
      </c>
      <c r="E1208" s="5" t="s">
        <v>5026</v>
      </c>
      <c r="F1208" s="4" t="s">
        <v>5027</v>
      </c>
      <c r="G1208" s="5" t="s">
        <v>5028</v>
      </c>
      <c r="H1208" s="4" t="s">
        <v>5029</v>
      </c>
      <c r="I1208" s="5">
        <v>44310</v>
      </c>
      <c r="J1208" s="24">
        <f t="shared" si="135"/>
        <v>48741</v>
      </c>
      <c r="K1208" s="24">
        <f t="shared" si="136"/>
        <v>53172</v>
      </c>
      <c r="L1208" s="24">
        <f t="shared" si="137"/>
        <v>57603</v>
      </c>
      <c r="M1208" s="24">
        <f t="shared" si="138"/>
        <v>62034</v>
      </c>
      <c r="N1208" s="24">
        <f t="shared" si="139"/>
        <v>64249</v>
      </c>
      <c r="O1208" s="6" t="s">
        <v>5030</v>
      </c>
      <c r="P1208" s="6" t="s">
        <v>5031</v>
      </c>
      <c r="Q1208" s="6" t="s">
        <v>33</v>
      </c>
      <c r="R1208" s="44"/>
      <c r="S1208" s="25"/>
      <c r="T1208" s="25" t="str">
        <f t="shared" si="141"/>
        <v/>
      </c>
      <c r="U1208" s="25"/>
      <c r="V1208" s="78"/>
      <c r="W1208" s="25"/>
    </row>
    <row r="1209" spans="1:23" ht="90" x14ac:dyDescent="0.2">
      <c r="A1209" s="24">
        <v>1207</v>
      </c>
      <c r="B1209" s="4" t="s">
        <v>4836</v>
      </c>
      <c r="C1209" s="5" t="s">
        <v>4837</v>
      </c>
      <c r="D1209" s="4" t="s">
        <v>4836</v>
      </c>
      <c r="E1209" s="5" t="s">
        <v>5032</v>
      </c>
      <c r="F1209" s="4" t="s">
        <v>5033</v>
      </c>
      <c r="G1209" s="5" t="s">
        <v>5034</v>
      </c>
      <c r="H1209" s="4" t="s">
        <v>5035</v>
      </c>
      <c r="I1209" s="5">
        <v>68985</v>
      </c>
      <c r="J1209" s="24">
        <f t="shared" si="135"/>
        <v>75883</v>
      </c>
      <c r="K1209" s="24">
        <f t="shared" si="136"/>
        <v>82782</v>
      </c>
      <c r="L1209" s="24">
        <f t="shared" si="137"/>
        <v>89680</v>
      </c>
      <c r="M1209" s="24">
        <f t="shared" si="138"/>
        <v>96579</v>
      </c>
      <c r="N1209" s="24">
        <f t="shared" si="139"/>
        <v>100028</v>
      </c>
      <c r="O1209" s="6" t="s">
        <v>5036</v>
      </c>
      <c r="P1209" s="6" t="s">
        <v>5037</v>
      </c>
      <c r="Q1209" s="6" t="s">
        <v>33</v>
      </c>
      <c r="R1209" s="44"/>
      <c r="S1209" s="25"/>
      <c r="T1209" s="25" t="str">
        <f t="shared" si="141"/>
        <v>YES</v>
      </c>
      <c r="U1209" s="25"/>
      <c r="V1209" s="78"/>
      <c r="W1209" s="25"/>
    </row>
    <row r="1210" spans="1:23" ht="120" x14ac:dyDescent="0.2">
      <c r="A1210" s="24">
        <v>1208</v>
      </c>
      <c r="B1210" s="4" t="s">
        <v>4836</v>
      </c>
      <c r="C1210" s="5" t="s">
        <v>4837</v>
      </c>
      <c r="D1210" s="4" t="s">
        <v>4836</v>
      </c>
      <c r="E1210" s="5" t="s">
        <v>5161</v>
      </c>
      <c r="F1210" s="4" t="s">
        <v>5162</v>
      </c>
      <c r="G1210" s="5" t="s">
        <v>5165</v>
      </c>
      <c r="H1210" s="4" t="s">
        <v>5166</v>
      </c>
      <c r="I1210" s="5">
        <v>10710</v>
      </c>
      <c r="J1210" s="24">
        <f t="shared" si="135"/>
        <v>11781</v>
      </c>
      <c r="K1210" s="24">
        <f t="shared" si="136"/>
        <v>12852</v>
      </c>
      <c r="L1210" s="24">
        <f t="shared" si="137"/>
        <v>13923</v>
      </c>
      <c r="M1210" s="24">
        <f t="shared" si="138"/>
        <v>14994</v>
      </c>
      <c r="N1210" s="24">
        <f t="shared" si="139"/>
        <v>15529</v>
      </c>
      <c r="O1210" s="6" t="s">
        <v>8509</v>
      </c>
      <c r="P1210" s="6" t="s">
        <v>8510</v>
      </c>
      <c r="Q1210" s="6" t="s">
        <v>33</v>
      </c>
      <c r="R1210" s="44"/>
      <c r="S1210" s="25"/>
      <c r="T1210" s="25" t="str">
        <f t="shared" si="141"/>
        <v/>
      </c>
      <c r="U1210" s="25"/>
      <c r="V1210" s="78"/>
      <c r="W1210" s="25"/>
    </row>
    <row r="1211" spans="1:23" ht="120" x14ac:dyDescent="0.2">
      <c r="A1211" s="24">
        <v>1209</v>
      </c>
      <c r="B1211" s="4" t="s">
        <v>4836</v>
      </c>
      <c r="C1211" s="5" t="s">
        <v>4837</v>
      </c>
      <c r="D1211" s="4" t="s">
        <v>4836</v>
      </c>
      <c r="E1211" s="5" t="s">
        <v>5161</v>
      </c>
      <c r="F1211" s="4" t="s">
        <v>5162</v>
      </c>
      <c r="G1211" s="5" t="s">
        <v>5163</v>
      </c>
      <c r="H1211" s="4" t="s">
        <v>5164</v>
      </c>
      <c r="I1211" s="5">
        <v>10710</v>
      </c>
      <c r="J1211" s="24">
        <f t="shared" si="135"/>
        <v>11781</v>
      </c>
      <c r="K1211" s="24">
        <f t="shared" si="136"/>
        <v>12852</v>
      </c>
      <c r="L1211" s="24">
        <f t="shared" si="137"/>
        <v>13923</v>
      </c>
      <c r="M1211" s="24">
        <f t="shared" si="138"/>
        <v>14994</v>
      </c>
      <c r="N1211" s="24">
        <f t="shared" si="139"/>
        <v>15529</v>
      </c>
      <c r="O1211" s="6" t="s">
        <v>8511</v>
      </c>
      <c r="P1211" s="6" t="s">
        <v>8510</v>
      </c>
      <c r="Q1211" s="6" t="s">
        <v>33</v>
      </c>
      <c r="R1211" s="44"/>
      <c r="S1211" s="25"/>
      <c r="T1211" s="25" t="str">
        <f t="shared" si="141"/>
        <v/>
      </c>
      <c r="U1211" s="25"/>
      <c r="V1211" s="78"/>
      <c r="W1211" s="25"/>
    </row>
    <row r="1212" spans="1:23" ht="60" x14ac:dyDescent="0.2">
      <c r="A1212" s="24">
        <v>1210</v>
      </c>
      <c r="B1212" s="4" t="s">
        <v>4836</v>
      </c>
      <c r="C1212" s="5" t="s">
        <v>4837</v>
      </c>
      <c r="D1212" s="4" t="s">
        <v>4836</v>
      </c>
      <c r="E1212" s="5" t="s">
        <v>5112</v>
      </c>
      <c r="F1212" s="4" t="s">
        <v>5113</v>
      </c>
      <c r="G1212" s="5" t="s">
        <v>5114</v>
      </c>
      <c r="H1212" s="4" t="s">
        <v>5113</v>
      </c>
      <c r="I1212" s="5">
        <v>26250</v>
      </c>
      <c r="J1212" s="24">
        <f t="shared" si="135"/>
        <v>28875</v>
      </c>
      <c r="K1212" s="24">
        <f t="shared" si="136"/>
        <v>31500</v>
      </c>
      <c r="L1212" s="24">
        <f t="shared" si="137"/>
        <v>34125</v>
      </c>
      <c r="M1212" s="24">
        <f t="shared" si="138"/>
        <v>36750</v>
      </c>
      <c r="N1212" s="24">
        <f t="shared" si="139"/>
        <v>38062</v>
      </c>
      <c r="O1212" s="6" t="s">
        <v>4954</v>
      </c>
      <c r="P1212" s="6" t="s">
        <v>4955</v>
      </c>
      <c r="Q1212" s="6" t="s">
        <v>33</v>
      </c>
      <c r="R1212" s="44"/>
      <c r="S1212" s="25"/>
      <c r="T1212" s="25" t="str">
        <f t="shared" si="141"/>
        <v/>
      </c>
      <c r="U1212" s="25"/>
      <c r="V1212" s="78"/>
      <c r="W1212" s="25"/>
    </row>
    <row r="1213" spans="1:23" ht="120" x14ac:dyDescent="0.2">
      <c r="A1213" s="24">
        <v>1211</v>
      </c>
      <c r="B1213" s="4" t="s">
        <v>4836</v>
      </c>
      <c r="C1213" s="5" t="s">
        <v>4837</v>
      </c>
      <c r="D1213" s="4" t="s">
        <v>4836</v>
      </c>
      <c r="E1213" s="5" t="s">
        <v>5173</v>
      </c>
      <c r="F1213" s="4" t="s">
        <v>5174</v>
      </c>
      <c r="G1213" s="5" t="s">
        <v>5175</v>
      </c>
      <c r="H1213" s="4" t="s">
        <v>5174</v>
      </c>
      <c r="I1213" s="5">
        <v>32865</v>
      </c>
      <c r="J1213" s="24">
        <f t="shared" si="135"/>
        <v>36151</v>
      </c>
      <c r="K1213" s="24">
        <f t="shared" si="136"/>
        <v>39438</v>
      </c>
      <c r="L1213" s="24">
        <f t="shared" si="137"/>
        <v>42724</v>
      </c>
      <c r="M1213" s="24">
        <f t="shared" si="138"/>
        <v>46011</v>
      </c>
      <c r="N1213" s="24">
        <f t="shared" si="139"/>
        <v>47654</v>
      </c>
      <c r="O1213" s="6" t="s">
        <v>8512</v>
      </c>
      <c r="P1213" s="6" t="s">
        <v>8500</v>
      </c>
      <c r="Q1213" s="6" t="s">
        <v>33</v>
      </c>
      <c r="R1213" s="44"/>
      <c r="S1213" s="25"/>
      <c r="T1213" s="25" t="str">
        <f t="shared" si="141"/>
        <v/>
      </c>
      <c r="U1213" s="25"/>
      <c r="V1213" s="78"/>
      <c r="W1213" s="25"/>
    </row>
    <row r="1214" spans="1:23" ht="45" x14ac:dyDescent="0.2">
      <c r="A1214" s="24">
        <v>1212</v>
      </c>
      <c r="B1214" s="4" t="s">
        <v>4836</v>
      </c>
      <c r="C1214" s="5" t="s">
        <v>4837</v>
      </c>
      <c r="D1214" s="4" t="s">
        <v>4836</v>
      </c>
      <c r="E1214" s="5" t="s">
        <v>4982</v>
      </c>
      <c r="F1214" s="4" t="s">
        <v>4983</v>
      </c>
      <c r="G1214" s="5" t="s">
        <v>4992</v>
      </c>
      <c r="H1214" s="4" t="s">
        <v>4993</v>
      </c>
      <c r="I1214" s="5">
        <v>44310</v>
      </c>
      <c r="J1214" s="24">
        <f t="shared" si="135"/>
        <v>48741</v>
      </c>
      <c r="K1214" s="24">
        <f t="shared" si="136"/>
        <v>53172</v>
      </c>
      <c r="L1214" s="24">
        <f t="shared" si="137"/>
        <v>57603</v>
      </c>
      <c r="M1214" s="24">
        <f t="shared" si="138"/>
        <v>62034</v>
      </c>
      <c r="N1214" s="24">
        <f t="shared" si="139"/>
        <v>64249</v>
      </c>
      <c r="O1214" s="6" t="s">
        <v>4986</v>
      </c>
      <c r="P1214" s="6" t="s">
        <v>4987</v>
      </c>
      <c r="Q1214" s="6" t="s">
        <v>33</v>
      </c>
      <c r="R1214" s="44"/>
      <c r="S1214" s="25"/>
      <c r="T1214" s="25" t="str">
        <f t="shared" si="141"/>
        <v/>
      </c>
      <c r="U1214" s="25"/>
      <c r="V1214" s="78"/>
      <c r="W1214" s="25"/>
    </row>
    <row r="1215" spans="1:23" ht="45" x14ac:dyDescent="0.2">
      <c r="A1215" s="24">
        <v>1213</v>
      </c>
      <c r="B1215" s="4" t="s">
        <v>4836</v>
      </c>
      <c r="C1215" s="5" t="s">
        <v>4837</v>
      </c>
      <c r="D1215" s="4" t="s">
        <v>4836</v>
      </c>
      <c r="E1215" s="5" t="s">
        <v>4982</v>
      </c>
      <c r="F1215" s="4" t="s">
        <v>4983</v>
      </c>
      <c r="G1215" s="5" t="s">
        <v>4990</v>
      </c>
      <c r="H1215" s="4" t="s">
        <v>4991</v>
      </c>
      <c r="I1215" s="5">
        <v>44310</v>
      </c>
      <c r="J1215" s="24">
        <f t="shared" si="135"/>
        <v>48741</v>
      </c>
      <c r="K1215" s="24">
        <f t="shared" si="136"/>
        <v>53172</v>
      </c>
      <c r="L1215" s="24">
        <f t="shared" si="137"/>
        <v>57603</v>
      </c>
      <c r="M1215" s="24">
        <f t="shared" si="138"/>
        <v>62034</v>
      </c>
      <c r="N1215" s="24">
        <f t="shared" si="139"/>
        <v>64249</v>
      </c>
      <c r="O1215" s="6" t="s">
        <v>4986</v>
      </c>
      <c r="P1215" s="6" t="s">
        <v>4987</v>
      </c>
      <c r="Q1215" s="6" t="s">
        <v>33</v>
      </c>
      <c r="R1215" s="44"/>
      <c r="S1215" s="25"/>
      <c r="T1215" s="25" t="str">
        <f t="shared" si="141"/>
        <v/>
      </c>
      <c r="U1215" s="25"/>
      <c r="V1215" s="78"/>
      <c r="W1215" s="25"/>
    </row>
    <row r="1216" spans="1:23" ht="45" x14ac:dyDescent="0.2">
      <c r="A1216" s="24">
        <v>1214</v>
      </c>
      <c r="B1216" s="4" t="s">
        <v>4836</v>
      </c>
      <c r="C1216" s="5" t="s">
        <v>4837</v>
      </c>
      <c r="D1216" s="4" t="s">
        <v>4836</v>
      </c>
      <c r="E1216" s="5" t="s">
        <v>4982</v>
      </c>
      <c r="F1216" s="4" t="s">
        <v>4983</v>
      </c>
      <c r="G1216" s="5" t="s">
        <v>4988</v>
      </c>
      <c r="H1216" s="4" t="s">
        <v>4989</v>
      </c>
      <c r="I1216" s="5">
        <v>44310</v>
      </c>
      <c r="J1216" s="24">
        <f t="shared" si="135"/>
        <v>48741</v>
      </c>
      <c r="K1216" s="24">
        <f t="shared" si="136"/>
        <v>53172</v>
      </c>
      <c r="L1216" s="24">
        <f t="shared" si="137"/>
        <v>57603</v>
      </c>
      <c r="M1216" s="24">
        <f t="shared" si="138"/>
        <v>62034</v>
      </c>
      <c r="N1216" s="24">
        <f t="shared" si="139"/>
        <v>64249</v>
      </c>
      <c r="O1216" s="6" t="s">
        <v>4986</v>
      </c>
      <c r="P1216" s="6" t="s">
        <v>4987</v>
      </c>
      <c r="Q1216" s="6" t="s">
        <v>33</v>
      </c>
      <c r="R1216" s="44"/>
      <c r="S1216" s="25"/>
      <c r="T1216" s="25" t="str">
        <f t="shared" si="141"/>
        <v/>
      </c>
      <c r="U1216" s="25"/>
      <c r="V1216" s="78"/>
      <c r="W1216" s="25"/>
    </row>
    <row r="1217" spans="1:23" ht="45" x14ac:dyDescent="0.2">
      <c r="A1217" s="24">
        <v>1215</v>
      </c>
      <c r="B1217" s="4" t="s">
        <v>4836</v>
      </c>
      <c r="C1217" s="5" t="s">
        <v>4837</v>
      </c>
      <c r="D1217" s="4" t="s">
        <v>4836</v>
      </c>
      <c r="E1217" s="5" t="s">
        <v>4982</v>
      </c>
      <c r="F1217" s="4" t="s">
        <v>4983</v>
      </c>
      <c r="G1217" s="5" t="s">
        <v>4984</v>
      </c>
      <c r="H1217" s="4" t="s">
        <v>4985</v>
      </c>
      <c r="I1217" s="5">
        <v>44310</v>
      </c>
      <c r="J1217" s="24">
        <f t="shared" si="135"/>
        <v>48741</v>
      </c>
      <c r="K1217" s="24">
        <f t="shared" si="136"/>
        <v>53172</v>
      </c>
      <c r="L1217" s="24">
        <f t="shared" si="137"/>
        <v>57603</v>
      </c>
      <c r="M1217" s="24">
        <f t="shared" si="138"/>
        <v>62034</v>
      </c>
      <c r="N1217" s="24">
        <f t="shared" si="139"/>
        <v>64249</v>
      </c>
      <c r="O1217" s="6" t="s">
        <v>4986</v>
      </c>
      <c r="P1217" s="6" t="s">
        <v>4987</v>
      </c>
      <c r="Q1217" s="6" t="s">
        <v>33</v>
      </c>
      <c r="R1217" s="44"/>
      <c r="S1217" s="25"/>
      <c r="T1217" s="25" t="str">
        <f t="shared" si="141"/>
        <v/>
      </c>
      <c r="U1217" s="25"/>
      <c r="V1217" s="78"/>
      <c r="W1217" s="25"/>
    </row>
    <row r="1218" spans="1:23" ht="120" x14ac:dyDescent="0.2">
      <c r="A1218" s="24">
        <v>1216</v>
      </c>
      <c r="B1218" s="4" t="s">
        <v>4836</v>
      </c>
      <c r="C1218" s="5" t="s">
        <v>4837</v>
      </c>
      <c r="D1218" s="4" t="s">
        <v>4836</v>
      </c>
      <c r="E1218" s="5" t="s">
        <v>5021</v>
      </c>
      <c r="F1218" s="4" t="s">
        <v>5022</v>
      </c>
      <c r="G1218" s="5" t="s">
        <v>5023</v>
      </c>
      <c r="H1218" s="4" t="s">
        <v>5022</v>
      </c>
      <c r="I1218" s="5">
        <v>13125</v>
      </c>
      <c r="J1218" s="24">
        <f t="shared" si="135"/>
        <v>14437</v>
      </c>
      <c r="K1218" s="24">
        <f t="shared" si="136"/>
        <v>15750</v>
      </c>
      <c r="L1218" s="24">
        <f t="shared" si="137"/>
        <v>17062</v>
      </c>
      <c r="M1218" s="24">
        <f t="shared" si="138"/>
        <v>18375</v>
      </c>
      <c r="N1218" s="24">
        <f t="shared" si="139"/>
        <v>19031</v>
      </c>
      <c r="O1218" s="6" t="s">
        <v>5024</v>
      </c>
      <c r="P1218" s="6" t="s">
        <v>5025</v>
      </c>
      <c r="Q1218" s="6" t="s">
        <v>33</v>
      </c>
      <c r="R1218" s="44"/>
      <c r="S1218" s="25"/>
      <c r="T1218" s="25" t="str">
        <f t="shared" si="141"/>
        <v/>
      </c>
      <c r="U1218" s="25"/>
      <c r="V1218" s="78"/>
      <c r="W1218" s="25"/>
    </row>
    <row r="1219" spans="1:23" ht="60" x14ac:dyDescent="0.2">
      <c r="A1219" s="24">
        <v>1217</v>
      </c>
      <c r="B1219" s="4" t="s">
        <v>4836</v>
      </c>
      <c r="C1219" s="5" t="s">
        <v>4837</v>
      </c>
      <c r="D1219" s="4" t="s">
        <v>4836</v>
      </c>
      <c r="E1219" s="5" t="s">
        <v>5079</v>
      </c>
      <c r="F1219" s="4" t="s">
        <v>5080</v>
      </c>
      <c r="G1219" s="5" t="s">
        <v>5081</v>
      </c>
      <c r="H1219" s="4" t="s">
        <v>5082</v>
      </c>
      <c r="I1219" s="5">
        <v>44310</v>
      </c>
      <c r="J1219" s="24">
        <f t="shared" si="135"/>
        <v>48741</v>
      </c>
      <c r="K1219" s="24">
        <f t="shared" si="136"/>
        <v>53172</v>
      </c>
      <c r="L1219" s="24">
        <f t="shared" si="137"/>
        <v>57603</v>
      </c>
      <c r="M1219" s="24">
        <f t="shared" si="138"/>
        <v>62034</v>
      </c>
      <c r="N1219" s="24">
        <f t="shared" si="139"/>
        <v>64249</v>
      </c>
      <c r="O1219" s="6" t="s">
        <v>5083</v>
      </c>
      <c r="P1219" s="6" t="s">
        <v>5084</v>
      </c>
      <c r="Q1219" s="6" t="s">
        <v>33</v>
      </c>
      <c r="R1219" s="44"/>
      <c r="S1219" s="25"/>
      <c r="T1219" s="25" t="str">
        <f t="shared" si="141"/>
        <v/>
      </c>
      <c r="U1219" s="25"/>
      <c r="V1219" s="78"/>
      <c r="W1219" s="25"/>
    </row>
    <row r="1220" spans="1:23" ht="135" x14ac:dyDescent="0.2">
      <c r="A1220" s="24">
        <v>1218</v>
      </c>
      <c r="B1220" s="4" t="s">
        <v>4836</v>
      </c>
      <c r="C1220" s="5" t="s">
        <v>4837</v>
      </c>
      <c r="D1220" s="4" t="s">
        <v>4836</v>
      </c>
      <c r="E1220" s="5" t="s">
        <v>5085</v>
      </c>
      <c r="F1220" s="4" t="s">
        <v>5086</v>
      </c>
      <c r="G1220" s="5" t="s">
        <v>5087</v>
      </c>
      <c r="H1220" s="4" t="s">
        <v>5088</v>
      </c>
      <c r="I1220" s="5">
        <v>56700</v>
      </c>
      <c r="J1220" s="24">
        <f t="shared" si="135"/>
        <v>62370</v>
      </c>
      <c r="K1220" s="24">
        <f t="shared" si="136"/>
        <v>68040</v>
      </c>
      <c r="L1220" s="24">
        <f t="shared" si="137"/>
        <v>73710</v>
      </c>
      <c r="M1220" s="24">
        <f t="shared" si="138"/>
        <v>79380</v>
      </c>
      <c r="N1220" s="24">
        <f t="shared" si="139"/>
        <v>82215</v>
      </c>
      <c r="O1220" s="6" t="s">
        <v>5089</v>
      </c>
      <c r="P1220" s="6" t="s">
        <v>5090</v>
      </c>
      <c r="Q1220" s="6" t="s">
        <v>33</v>
      </c>
      <c r="R1220" s="44"/>
      <c r="S1220" s="25"/>
      <c r="T1220" s="25" t="str">
        <f t="shared" si="141"/>
        <v/>
      </c>
      <c r="U1220" s="25"/>
      <c r="V1220" s="78"/>
      <c r="W1220" s="25"/>
    </row>
    <row r="1221" spans="1:23" ht="150" x14ac:dyDescent="0.2">
      <c r="A1221" s="24">
        <v>1219</v>
      </c>
      <c r="B1221" s="4" t="s">
        <v>4836</v>
      </c>
      <c r="C1221" s="5" t="s">
        <v>4837</v>
      </c>
      <c r="D1221" s="4" t="s">
        <v>4836</v>
      </c>
      <c r="E1221" s="5" t="s">
        <v>5085</v>
      </c>
      <c r="F1221" s="4" t="s">
        <v>5086</v>
      </c>
      <c r="G1221" s="5" t="s">
        <v>5091</v>
      </c>
      <c r="H1221" s="4" t="s">
        <v>5092</v>
      </c>
      <c r="I1221" s="5">
        <v>56700</v>
      </c>
      <c r="J1221" s="24">
        <f t="shared" ref="J1221:J1284" si="142">ROUNDDOWN(I1221*1.1,0)</f>
        <v>62370</v>
      </c>
      <c r="K1221" s="24">
        <f t="shared" ref="K1221:K1284" si="143">ROUNDDOWN(20%*I1221+I1221,0)</f>
        <v>68040</v>
      </c>
      <c r="L1221" s="24">
        <f t="shared" ref="L1221:L1284" si="144">ROUNDDOWN(30%*I1221+I1221,0)</f>
        <v>73710</v>
      </c>
      <c r="M1221" s="24">
        <f t="shared" ref="M1221:M1284" si="145">ROUNDDOWN((I1221*1.4),0)</f>
        <v>79380</v>
      </c>
      <c r="N1221" s="24">
        <f t="shared" ref="N1221:N1284" si="146">ROUNDDOWN(I1221*(1+45%),0)</f>
        <v>82215</v>
      </c>
      <c r="O1221" s="6" t="s">
        <v>5093</v>
      </c>
      <c r="P1221" s="6" t="s">
        <v>5094</v>
      </c>
      <c r="Q1221" s="6" t="s">
        <v>33</v>
      </c>
      <c r="R1221" s="44"/>
      <c r="S1221" s="25"/>
      <c r="T1221" s="25" t="str">
        <f t="shared" si="141"/>
        <v/>
      </c>
      <c r="U1221" s="25"/>
      <c r="V1221" s="78"/>
      <c r="W1221" s="25"/>
    </row>
    <row r="1222" spans="1:23" ht="75" x14ac:dyDescent="0.2">
      <c r="A1222" s="24">
        <v>1220</v>
      </c>
      <c r="B1222" s="4" t="s">
        <v>4836</v>
      </c>
      <c r="C1222" s="5" t="s">
        <v>4837</v>
      </c>
      <c r="D1222" s="4" t="s">
        <v>4836</v>
      </c>
      <c r="E1222" s="5" t="s">
        <v>5095</v>
      </c>
      <c r="F1222" s="4" t="s">
        <v>5096</v>
      </c>
      <c r="G1222" s="5" t="s">
        <v>5097</v>
      </c>
      <c r="H1222" s="4" t="s">
        <v>5098</v>
      </c>
      <c r="I1222" s="5">
        <v>65625</v>
      </c>
      <c r="J1222" s="24">
        <f t="shared" si="142"/>
        <v>72187</v>
      </c>
      <c r="K1222" s="24">
        <f t="shared" si="143"/>
        <v>78750</v>
      </c>
      <c r="L1222" s="24">
        <f t="shared" si="144"/>
        <v>85312</v>
      </c>
      <c r="M1222" s="24">
        <f t="shared" si="145"/>
        <v>91875</v>
      </c>
      <c r="N1222" s="24">
        <f t="shared" si="146"/>
        <v>95156</v>
      </c>
      <c r="O1222" s="6" t="s">
        <v>5099</v>
      </c>
      <c r="P1222" s="6" t="s">
        <v>5100</v>
      </c>
      <c r="Q1222" s="6" t="s">
        <v>33</v>
      </c>
      <c r="R1222" s="44"/>
      <c r="S1222" s="25"/>
      <c r="T1222" s="25" t="str">
        <f t="shared" si="141"/>
        <v>YES</v>
      </c>
      <c r="U1222" s="25"/>
      <c r="V1222" s="78"/>
      <c r="W1222" s="25"/>
    </row>
    <row r="1223" spans="1:23" ht="90" x14ac:dyDescent="0.2">
      <c r="A1223" s="24">
        <v>1221</v>
      </c>
      <c r="B1223" s="4" t="s">
        <v>4836</v>
      </c>
      <c r="C1223" s="5" t="s">
        <v>4837</v>
      </c>
      <c r="D1223" s="4" t="s">
        <v>4836</v>
      </c>
      <c r="E1223" s="5" t="s">
        <v>5095</v>
      </c>
      <c r="F1223" s="4" t="s">
        <v>5096</v>
      </c>
      <c r="G1223" s="5" t="s">
        <v>5101</v>
      </c>
      <c r="H1223" s="4" t="s">
        <v>5102</v>
      </c>
      <c r="I1223" s="5">
        <v>71400</v>
      </c>
      <c r="J1223" s="24">
        <f t="shared" si="142"/>
        <v>78540</v>
      </c>
      <c r="K1223" s="24">
        <f t="shared" si="143"/>
        <v>85680</v>
      </c>
      <c r="L1223" s="24">
        <f t="shared" si="144"/>
        <v>92820</v>
      </c>
      <c r="M1223" s="24">
        <f t="shared" si="145"/>
        <v>99960</v>
      </c>
      <c r="N1223" s="24">
        <f t="shared" si="146"/>
        <v>103530</v>
      </c>
      <c r="O1223" s="6" t="s">
        <v>5103</v>
      </c>
      <c r="P1223" s="6" t="s">
        <v>5104</v>
      </c>
      <c r="Q1223" s="6" t="s">
        <v>33</v>
      </c>
      <c r="R1223" s="44"/>
      <c r="S1223" s="25"/>
      <c r="T1223" s="25" t="str">
        <f t="shared" si="141"/>
        <v>YES</v>
      </c>
      <c r="U1223" s="25"/>
      <c r="V1223" s="78"/>
      <c r="W1223" s="25"/>
    </row>
    <row r="1224" spans="1:23" ht="120" x14ac:dyDescent="0.2">
      <c r="A1224" s="24">
        <v>1222</v>
      </c>
      <c r="B1224" s="4" t="s">
        <v>4836</v>
      </c>
      <c r="C1224" s="5" t="s">
        <v>4837</v>
      </c>
      <c r="D1224" s="4" t="s">
        <v>4836</v>
      </c>
      <c r="E1224" s="5" t="s">
        <v>5105</v>
      </c>
      <c r="F1224" s="4" t="s">
        <v>5106</v>
      </c>
      <c r="G1224" s="5" t="s">
        <v>5107</v>
      </c>
      <c r="H1224" s="4" t="s">
        <v>5108</v>
      </c>
      <c r="I1224" s="5">
        <v>67725</v>
      </c>
      <c r="J1224" s="24">
        <f t="shared" si="142"/>
        <v>74497</v>
      </c>
      <c r="K1224" s="24">
        <f t="shared" si="143"/>
        <v>81270</v>
      </c>
      <c r="L1224" s="24">
        <f t="shared" si="144"/>
        <v>88042</v>
      </c>
      <c r="M1224" s="24">
        <f t="shared" si="145"/>
        <v>94815</v>
      </c>
      <c r="N1224" s="24">
        <f t="shared" si="146"/>
        <v>98201</v>
      </c>
      <c r="O1224" s="6" t="s">
        <v>5109</v>
      </c>
      <c r="P1224" s="6" t="s">
        <v>5100</v>
      </c>
      <c r="Q1224" s="6" t="s">
        <v>33</v>
      </c>
      <c r="R1224" s="44"/>
      <c r="S1224" s="25"/>
      <c r="T1224" s="25"/>
      <c r="U1224" s="25"/>
      <c r="V1224" s="78"/>
      <c r="W1224" s="25"/>
    </row>
    <row r="1225" spans="1:23" ht="90" x14ac:dyDescent="0.2">
      <c r="A1225" s="24">
        <v>1223</v>
      </c>
      <c r="B1225" s="4" t="s">
        <v>4836</v>
      </c>
      <c r="C1225" s="5" t="s">
        <v>4837</v>
      </c>
      <c r="D1225" s="4" t="s">
        <v>4836</v>
      </c>
      <c r="E1225" s="5" t="s">
        <v>5105</v>
      </c>
      <c r="F1225" s="4" t="s">
        <v>5106</v>
      </c>
      <c r="G1225" s="5" t="s">
        <v>5110</v>
      </c>
      <c r="H1225" s="4" t="s">
        <v>5111</v>
      </c>
      <c r="I1225" s="5">
        <v>67725</v>
      </c>
      <c r="J1225" s="24">
        <f t="shared" si="142"/>
        <v>74497</v>
      </c>
      <c r="K1225" s="24">
        <f t="shared" si="143"/>
        <v>81270</v>
      </c>
      <c r="L1225" s="24">
        <f t="shared" si="144"/>
        <v>88042</v>
      </c>
      <c r="M1225" s="24">
        <f t="shared" si="145"/>
        <v>94815</v>
      </c>
      <c r="N1225" s="24">
        <f t="shared" si="146"/>
        <v>98201</v>
      </c>
      <c r="O1225" s="6" t="s">
        <v>5103</v>
      </c>
      <c r="P1225" s="6" t="s">
        <v>5104</v>
      </c>
      <c r="Q1225" s="6" t="s">
        <v>33</v>
      </c>
      <c r="R1225" s="44"/>
      <c r="S1225" s="25"/>
      <c r="T1225" s="25"/>
      <c r="U1225" s="25"/>
      <c r="V1225" s="78"/>
      <c r="W1225" s="25"/>
    </row>
    <row r="1226" spans="1:23" ht="60" x14ac:dyDescent="0.2">
      <c r="A1226" s="24">
        <v>1224</v>
      </c>
      <c r="B1226" s="4" t="s">
        <v>4836</v>
      </c>
      <c r="C1226" s="5" t="s">
        <v>4837</v>
      </c>
      <c r="D1226" s="4" t="s">
        <v>4836</v>
      </c>
      <c r="E1226" s="5" t="s">
        <v>4950</v>
      </c>
      <c r="F1226" s="4" t="s">
        <v>4951</v>
      </c>
      <c r="G1226" s="5" t="s">
        <v>4952</v>
      </c>
      <c r="H1226" s="4" t="s">
        <v>4953</v>
      </c>
      <c r="I1226" s="5">
        <v>98490</v>
      </c>
      <c r="J1226" s="24">
        <f t="shared" si="142"/>
        <v>108339</v>
      </c>
      <c r="K1226" s="24">
        <f t="shared" si="143"/>
        <v>118188</v>
      </c>
      <c r="L1226" s="24">
        <f t="shared" si="144"/>
        <v>128037</v>
      </c>
      <c r="M1226" s="24">
        <f t="shared" si="145"/>
        <v>137886</v>
      </c>
      <c r="N1226" s="24">
        <f t="shared" si="146"/>
        <v>142810</v>
      </c>
      <c r="O1226" s="6" t="s">
        <v>4954</v>
      </c>
      <c r="P1226" s="6" t="s">
        <v>4955</v>
      </c>
      <c r="Q1226" s="6" t="s">
        <v>33</v>
      </c>
      <c r="R1226" s="44"/>
      <c r="S1226" s="25"/>
      <c r="T1226" s="25" t="str">
        <f>IF(I1226&gt;65000,"YES","")</f>
        <v>YES</v>
      </c>
      <c r="U1226" s="25"/>
      <c r="V1226" s="78"/>
      <c r="W1226" s="25"/>
    </row>
    <row r="1227" spans="1:23" ht="90" x14ac:dyDescent="0.2">
      <c r="A1227" s="24">
        <v>1225</v>
      </c>
      <c r="B1227" s="4" t="s">
        <v>4836</v>
      </c>
      <c r="C1227" s="5" t="s">
        <v>4837</v>
      </c>
      <c r="D1227" s="4" t="s">
        <v>4836</v>
      </c>
      <c r="E1227" s="5" t="s">
        <v>5000</v>
      </c>
      <c r="F1227" s="4" t="s">
        <v>5001</v>
      </c>
      <c r="G1227" s="5" t="s">
        <v>5002</v>
      </c>
      <c r="H1227" s="4" t="s">
        <v>5001</v>
      </c>
      <c r="I1227" s="5">
        <v>88620</v>
      </c>
      <c r="J1227" s="24">
        <f t="shared" si="142"/>
        <v>97482</v>
      </c>
      <c r="K1227" s="24">
        <f t="shared" si="143"/>
        <v>106344</v>
      </c>
      <c r="L1227" s="24">
        <f t="shared" si="144"/>
        <v>115206</v>
      </c>
      <c r="M1227" s="24">
        <f t="shared" si="145"/>
        <v>124068</v>
      </c>
      <c r="N1227" s="24">
        <f t="shared" si="146"/>
        <v>128499</v>
      </c>
      <c r="O1227" s="6" t="s">
        <v>5003</v>
      </c>
      <c r="P1227" s="6" t="s">
        <v>5004</v>
      </c>
      <c r="Q1227" s="6" t="s">
        <v>33</v>
      </c>
      <c r="R1227" s="44"/>
      <c r="S1227" s="25"/>
      <c r="T1227" s="25" t="str">
        <f>IF(I1227&gt;65000,"YES","")</f>
        <v>YES</v>
      </c>
      <c r="U1227" s="25"/>
      <c r="V1227" s="78"/>
      <c r="W1227" s="25"/>
    </row>
    <row r="1228" spans="1:23" ht="105" x14ac:dyDescent="0.2">
      <c r="A1228" s="24">
        <v>1226</v>
      </c>
      <c r="B1228" s="4" t="s">
        <v>4836</v>
      </c>
      <c r="C1228" s="5" t="s">
        <v>4837</v>
      </c>
      <c r="D1228" s="4" t="s">
        <v>4836</v>
      </c>
      <c r="E1228" s="5" t="s">
        <v>4899</v>
      </c>
      <c r="F1228" s="4" t="s">
        <v>4900</v>
      </c>
      <c r="G1228" s="5" t="s">
        <v>4901</v>
      </c>
      <c r="H1228" s="4" t="s">
        <v>4902</v>
      </c>
      <c r="I1228" s="5">
        <v>73920</v>
      </c>
      <c r="J1228" s="24">
        <f t="shared" si="142"/>
        <v>81312</v>
      </c>
      <c r="K1228" s="24">
        <f t="shared" si="143"/>
        <v>88704</v>
      </c>
      <c r="L1228" s="24">
        <f t="shared" si="144"/>
        <v>96096</v>
      </c>
      <c r="M1228" s="24">
        <f t="shared" si="145"/>
        <v>103488</v>
      </c>
      <c r="N1228" s="24">
        <f t="shared" si="146"/>
        <v>107184</v>
      </c>
      <c r="O1228" s="6" t="s">
        <v>4903</v>
      </c>
      <c r="P1228" s="6" t="s">
        <v>4904</v>
      </c>
      <c r="Q1228" s="6" t="s">
        <v>33</v>
      </c>
      <c r="R1228" s="44"/>
      <c r="S1228" s="25"/>
      <c r="T1228" s="25"/>
      <c r="U1228" s="25"/>
      <c r="V1228" s="78"/>
      <c r="W1228" s="25"/>
    </row>
    <row r="1229" spans="1:23" ht="105" x14ac:dyDescent="0.2">
      <c r="A1229" s="24">
        <v>1227</v>
      </c>
      <c r="B1229" s="4" t="s">
        <v>4836</v>
      </c>
      <c r="C1229" s="5" t="s">
        <v>4837</v>
      </c>
      <c r="D1229" s="4" t="s">
        <v>4836</v>
      </c>
      <c r="E1229" s="5" t="s">
        <v>4899</v>
      </c>
      <c r="F1229" s="4" t="s">
        <v>4900</v>
      </c>
      <c r="G1229" s="5" t="s">
        <v>4907</v>
      </c>
      <c r="H1229" s="4" t="s">
        <v>4908</v>
      </c>
      <c r="I1229" s="5">
        <v>67725</v>
      </c>
      <c r="J1229" s="24">
        <f t="shared" si="142"/>
        <v>74497</v>
      </c>
      <c r="K1229" s="24">
        <f t="shared" si="143"/>
        <v>81270</v>
      </c>
      <c r="L1229" s="24">
        <f t="shared" si="144"/>
        <v>88042</v>
      </c>
      <c r="M1229" s="24">
        <f t="shared" si="145"/>
        <v>94815</v>
      </c>
      <c r="N1229" s="24">
        <f t="shared" si="146"/>
        <v>98201</v>
      </c>
      <c r="O1229" s="6" t="s">
        <v>4909</v>
      </c>
      <c r="P1229" s="6" t="s">
        <v>4904</v>
      </c>
      <c r="Q1229" s="6" t="s">
        <v>33</v>
      </c>
      <c r="R1229" s="44"/>
      <c r="S1229" s="25"/>
      <c r="T1229" s="25"/>
      <c r="U1229" s="25"/>
      <c r="V1229" s="78"/>
      <c r="W1229" s="25"/>
    </row>
    <row r="1230" spans="1:23" ht="105" x14ac:dyDescent="0.2">
      <c r="A1230" s="24">
        <v>1228</v>
      </c>
      <c r="B1230" s="4" t="s">
        <v>4836</v>
      </c>
      <c r="C1230" s="5" t="s">
        <v>4837</v>
      </c>
      <c r="D1230" s="4" t="s">
        <v>4836</v>
      </c>
      <c r="E1230" s="5" t="s">
        <v>4899</v>
      </c>
      <c r="F1230" s="4" t="s">
        <v>4900</v>
      </c>
      <c r="G1230" s="5" t="s">
        <v>4905</v>
      </c>
      <c r="H1230" s="4" t="s">
        <v>4906</v>
      </c>
      <c r="I1230" s="5">
        <v>67725</v>
      </c>
      <c r="J1230" s="24">
        <f t="shared" si="142"/>
        <v>74497</v>
      </c>
      <c r="K1230" s="24">
        <f t="shared" si="143"/>
        <v>81270</v>
      </c>
      <c r="L1230" s="24">
        <f t="shared" si="144"/>
        <v>88042</v>
      </c>
      <c r="M1230" s="24">
        <f t="shared" si="145"/>
        <v>94815</v>
      </c>
      <c r="N1230" s="24">
        <f t="shared" si="146"/>
        <v>98201</v>
      </c>
      <c r="O1230" s="6" t="s">
        <v>4903</v>
      </c>
      <c r="P1230" s="6" t="s">
        <v>4904</v>
      </c>
      <c r="Q1230" s="6" t="s">
        <v>33</v>
      </c>
      <c r="R1230" s="44"/>
      <c r="S1230" s="25"/>
      <c r="T1230" s="25"/>
      <c r="U1230" s="25"/>
      <c r="V1230" s="78"/>
      <c r="W1230" s="25"/>
    </row>
    <row r="1231" spans="1:23" ht="90" x14ac:dyDescent="0.2">
      <c r="A1231" s="24">
        <v>1229</v>
      </c>
      <c r="B1231" s="4" t="s">
        <v>4836</v>
      </c>
      <c r="C1231" s="5" t="s">
        <v>4837</v>
      </c>
      <c r="D1231" s="4" t="s">
        <v>4836</v>
      </c>
      <c r="E1231" s="5" t="s">
        <v>4875</v>
      </c>
      <c r="F1231" s="4" t="s">
        <v>4876</v>
      </c>
      <c r="G1231" s="5" t="s">
        <v>4881</v>
      </c>
      <c r="H1231" s="4" t="s">
        <v>4882</v>
      </c>
      <c r="I1231" s="5">
        <v>67725</v>
      </c>
      <c r="J1231" s="24">
        <f t="shared" si="142"/>
        <v>74497</v>
      </c>
      <c r="K1231" s="24">
        <f t="shared" si="143"/>
        <v>81270</v>
      </c>
      <c r="L1231" s="24">
        <f t="shared" si="144"/>
        <v>88042</v>
      </c>
      <c r="M1231" s="24">
        <f t="shared" si="145"/>
        <v>94815</v>
      </c>
      <c r="N1231" s="24">
        <f t="shared" si="146"/>
        <v>98201</v>
      </c>
      <c r="O1231" s="6" t="s">
        <v>4879</v>
      </c>
      <c r="P1231" s="6" t="s">
        <v>4880</v>
      </c>
      <c r="Q1231" s="6" t="s">
        <v>33</v>
      </c>
      <c r="R1231" s="44"/>
      <c r="S1231" s="25"/>
      <c r="T1231" s="25" t="str">
        <f>IF(I1231&gt;65000,"YES","")</f>
        <v>YES</v>
      </c>
      <c r="U1231" s="25"/>
      <c r="V1231" s="78"/>
      <c r="W1231" s="25"/>
    </row>
    <row r="1232" spans="1:23" ht="90" x14ac:dyDescent="0.2">
      <c r="A1232" s="24">
        <v>1230</v>
      </c>
      <c r="B1232" s="4" t="s">
        <v>4836</v>
      </c>
      <c r="C1232" s="5" t="s">
        <v>4837</v>
      </c>
      <c r="D1232" s="4" t="s">
        <v>4836</v>
      </c>
      <c r="E1232" s="5" t="s">
        <v>4875</v>
      </c>
      <c r="F1232" s="4" t="s">
        <v>4876</v>
      </c>
      <c r="G1232" s="5" t="s">
        <v>4877</v>
      </c>
      <c r="H1232" s="4" t="s">
        <v>4878</v>
      </c>
      <c r="I1232" s="5">
        <v>67725</v>
      </c>
      <c r="J1232" s="24">
        <f t="shared" si="142"/>
        <v>74497</v>
      </c>
      <c r="K1232" s="24">
        <f t="shared" si="143"/>
        <v>81270</v>
      </c>
      <c r="L1232" s="24">
        <f t="shared" si="144"/>
        <v>88042</v>
      </c>
      <c r="M1232" s="24">
        <f t="shared" si="145"/>
        <v>94815</v>
      </c>
      <c r="N1232" s="24">
        <f t="shared" si="146"/>
        <v>98201</v>
      </c>
      <c r="O1232" s="6" t="s">
        <v>4879</v>
      </c>
      <c r="P1232" s="6" t="s">
        <v>4880</v>
      </c>
      <c r="Q1232" s="6" t="s">
        <v>33</v>
      </c>
      <c r="R1232" s="44"/>
      <c r="S1232" s="25"/>
      <c r="T1232" s="25" t="str">
        <f>IF(I1232&gt;65000,"YES","")</f>
        <v>YES</v>
      </c>
      <c r="U1232" s="25"/>
      <c r="V1232" s="78"/>
      <c r="W1232" s="25"/>
    </row>
    <row r="1233" spans="1:23" ht="90" x14ac:dyDescent="0.2">
      <c r="A1233" s="24">
        <v>1231</v>
      </c>
      <c r="B1233" s="4" t="s">
        <v>4836</v>
      </c>
      <c r="C1233" s="5" t="s">
        <v>4837</v>
      </c>
      <c r="D1233" s="4" t="s">
        <v>4836</v>
      </c>
      <c r="E1233" s="5" t="s">
        <v>4962</v>
      </c>
      <c r="F1233" s="4" t="s">
        <v>4963</v>
      </c>
      <c r="G1233" s="5" t="s">
        <v>4964</v>
      </c>
      <c r="H1233" s="4" t="s">
        <v>4963</v>
      </c>
      <c r="I1233" s="5">
        <v>71400</v>
      </c>
      <c r="J1233" s="24">
        <f t="shared" si="142"/>
        <v>78540</v>
      </c>
      <c r="K1233" s="24">
        <f t="shared" si="143"/>
        <v>85680</v>
      </c>
      <c r="L1233" s="24">
        <f t="shared" si="144"/>
        <v>92820</v>
      </c>
      <c r="M1233" s="24">
        <f t="shared" si="145"/>
        <v>99960</v>
      </c>
      <c r="N1233" s="24">
        <f t="shared" si="146"/>
        <v>103530</v>
      </c>
      <c r="O1233" s="6" t="s">
        <v>4965</v>
      </c>
      <c r="P1233" s="6" t="s">
        <v>4966</v>
      </c>
      <c r="Q1233" s="6" t="s">
        <v>33</v>
      </c>
      <c r="R1233" s="44"/>
      <c r="S1233" s="25"/>
      <c r="T1233" s="25" t="str">
        <f>IF(I1233&gt;65000,"YES","")</f>
        <v>YES</v>
      </c>
      <c r="U1233" s="25"/>
      <c r="V1233" s="78"/>
      <c r="W1233" s="25"/>
    </row>
    <row r="1234" spans="1:23" ht="120" x14ac:dyDescent="0.2">
      <c r="A1234" s="24">
        <v>1232</v>
      </c>
      <c r="B1234" s="4" t="s">
        <v>4836</v>
      </c>
      <c r="C1234" s="5" t="s">
        <v>4837</v>
      </c>
      <c r="D1234" s="4" t="s">
        <v>4836</v>
      </c>
      <c r="E1234" s="5" t="s">
        <v>4956</v>
      </c>
      <c r="F1234" s="4" t="s">
        <v>4957</v>
      </c>
      <c r="G1234" s="5" t="s">
        <v>4958</v>
      </c>
      <c r="H1234" s="4" t="s">
        <v>4959</v>
      </c>
      <c r="I1234" s="5">
        <v>67725</v>
      </c>
      <c r="J1234" s="24">
        <f t="shared" si="142"/>
        <v>74497</v>
      </c>
      <c r="K1234" s="24">
        <f t="shared" si="143"/>
        <v>81270</v>
      </c>
      <c r="L1234" s="24">
        <f t="shared" si="144"/>
        <v>88042</v>
      </c>
      <c r="M1234" s="24">
        <f t="shared" si="145"/>
        <v>94815</v>
      </c>
      <c r="N1234" s="24">
        <f t="shared" si="146"/>
        <v>98201</v>
      </c>
      <c r="O1234" s="6" t="s">
        <v>4960</v>
      </c>
      <c r="P1234" s="6" t="s">
        <v>4961</v>
      </c>
      <c r="Q1234" s="6" t="s">
        <v>33</v>
      </c>
      <c r="R1234" s="44"/>
      <c r="S1234" s="25"/>
      <c r="T1234" s="25"/>
      <c r="U1234" s="25"/>
      <c r="V1234" s="78"/>
      <c r="W1234" s="25"/>
    </row>
    <row r="1235" spans="1:23" ht="90" x14ac:dyDescent="0.2">
      <c r="A1235" s="24">
        <v>1233</v>
      </c>
      <c r="B1235" s="4" t="s">
        <v>4836</v>
      </c>
      <c r="C1235" s="5" t="s">
        <v>4837</v>
      </c>
      <c r="D1235" s="4" t="s">
        <v>4836</v>
      </c>
      <c r="E1235" s="5" t="s">
        <v>4967</v>
      </c>
      <c r="F1235" s="4" t="s">
        <v>4968</v>
      </c>
      <c r="G1235" s="5" t="s">
        <v>4969</v>
      </c>
      <c r="H1235" s="4" t="s">
        <v>4970</v>
      </c>
      <c r="I1235" s="5">
        <v>97650</v>
      </c>
      <c r="J1235" s="24">
        <f t="shared" si="142"/>
        <v>107415</v>
      </c>
      <c r="K1235" s="24">
        <f t="shared" si="143"/>
        <v>117180</v>
      </c>
      <c r="L1235" s="24">
        <f t="shared" si="144"/>
        <v>126945</v>
      </c>
      <c r="M1235" s="24">
        <f t="shared" si="145"/>
        <v>136710</v>
      </c>
      <c r="N1235" s="24">
        <f t="shared" si="146"/>
        <v>141592</v>
      </c>
      <c r="O1235" s="6" t="s">
        <v>4971</v>
      </c>
      <c r="P1235" s="6" t="s">
        <v>4972</v>
      </c>
      <c r="Q1235" s="6" t="s">
        <v>33</v>
      </c>
      <c r="R1235" s="44"/>
      <c r="S1235" s="25"/>
      <c r="T1235" s="25" t="str">
        <f t="shared" ref="T1235:T1298" si="147">IF(I1235&gt;65000,"YES","")</f>
        <v>YES</v>
      </c>
      <c r="U1235" s="25"/>
      <c r="V1235" s="78"/>
      <c r="W1235" s="25"/>
    </row>
    <row r="1236" spans="1:23" ht="75" x14ac:dyDescent="0.2">
      <c r="A1236" s="24">
        <v>1234</v>
      </c>
      <c r="B1236" s="4" t="s">
        <v>4836</v>
      </c>
      <c r="C1236" s="5" t="s">
        <v>4837</v>
      </c>
      <c r="D1236" s="4" t="s">
        <v>4836</v>
      </c>
      <c r="E1236" s="5" t="s">
        <v>4854</v>
      </c>
      <c r="F1236" s="4" t="s">
        <v>4855</v>
      </c>
      <c r="G1236" s="5" t="s">
        <v>4856</v>
      </c>
      <c r="H1236" s="4" t="s">
        <v>4857</v>
      </c>
      <c r="I1236" s="5">
        <v>19740</v>
      </c>
      <c r="J1236" s="24">
        <f t="shared" si="142"/>
        <v>21714</v>
      </c>
      <c r="K1236" s="24">
        <f t="shared" si="143"/>
        <v>23688</v>
      </c>
      <c r="L1236" s="24">
        <f t="shared" si="144"/>
        <v>25662</v>
      </c>
      <c r="M1236" s="24">
        <f t="shared" si="145"/>
        <v>27636</v>
      </c>
      <c r="N1236" s="24">
        <f t="shared" si="146"/>
        <v>28623</v>
      </c>
      <c r="O1236" s="6" t="s">
        <v>4858</v>
      </c>
      <c r="P1236" s="6" t="s">
        <v>4859</v>
      </c>
      <c r="Q1236" s="6" t="s">
        <v>33</v>
      </c>
      <c r="R1236" s="44"/>
      <c r="S1236" s="25"/>
      <c r="T1236" s="25" t="str">
        <f t="shared" si="147"/>
        <v/>
      </c>
      <c r="U1236" s="25"/>
      <c r="V1236" s="78"/>
      <c r="W1236" s="25"/>
    </row>
    <row r="1237" spans="1:23" ht="90" x14ac:dyDescent="0.2">
      <c r="A1237" s="24">
        <v>1235</v>
      </c>
      <c r="B1237" s="4" t="s">
        <v>4836</v>
      </c>
      <c r="C1237" s="5" t="s">
        <v>4837</v>
      </c>
      <c r="D1237" s="4" t="s">
        <v>4836</v>
      </c>
      <c r="E1237" s="5" t="s">
        <v>4978</v>
      </c>
      <c r="F1237" s="4" t="s">
        <v>4979</v>
      </c>
      <c r="G1237" s="5" t="s">
        <v>4980</v>
      </c>
      <c r="H1237" s="4" t="s">
        <v>4981</v>
      </c>
      <c r="I1237" s="5">
        <v>19740</v>
      </c>
      <c r="J1237" s="24">
        <f t="shared" si="142"/>
        <v>21714</v>
      </c>
      <c r="K1237" s="24">
        <f t="shared" si="143"/>
        <v>23688</v>
      </c>
      <c r="L1237" s="24">
        <f t="shared" si="144"/>
        <v>25662</v>
      </c>
      <c r="M1237" s="24">
        <f t="shared" si="145"/>
        <v>27636</v>
      </c>
      <c r="N1237" s="24">
        <f t="shared" si="146"/>
        <v>28623</v>
      </c>
      <c r="O1237" s="6" t="s">
        <v>4977</v>
      </c>
      <c r="P1237" s="6" t="s">
        <v>4915</v>
      </c>
      <c r="Q1237" s="6" t="s">
        <v>33</v>
      </c>
      <c r="R1237" s="44"/>
      <c r="S1237" s="25"/>
      <c r="T1237" s="25" t="str">
        <f t="shared" si="147"/>
        <v/>
      </c>
      <c r="U1237" s="25"/>
      <c r="V1237" s="78"/>
      <c r="W1237" s="25"/>
    </row>
    <row r="1238" spans="1:23" ht="150" x14ac:dyDescent="0.2">
      <c r="A1238" s="24">
        <v>1236</v>
      </c>
      <c r="B1238" s="4" t="s">
        <v>4836</v>
      </c>
      <c r="C1238" s="5" t="s">
        <v>4837</v>
      </c>
      <c r="D1238" s="4" t="s">
        <v>4836</v>
      </c>
      <c r="E1238" s="5" t="s">
        <v>5191</v>
      </c>
      <c r="F1238" s="4" t="s">
        <v>5192</v>
      </c>
      <c r="G1238" s="5" t="s">
        <v>5193</v>
      </c>
      <c r="H1238" s="4" t="s">
        <v>5194</v>
      </c>
      <c r="I1238" s="5">
        <v>26250</v>
      </c>
      <c r="J1238" s="24">
        <f t="shared" si="142"/>
        <v>28875</v>
      </c>
      <c r="K1238" s="24">
        <f t="shared" si="143"/>
        <v>31500</v>
      </c>
      <c r="L1238" s="24">
        <f t="shared" si="144"/>
        <v>34125</v>
      </c>
      <c r="M1238" s="24">
        <f t="shared" si="145"/>
        <v>36750</v>
      </c>
      <c r="N1238" s="24">
        <f t="shared" si="146"/>
        <v>38062</v>
      </c>
      <c r="O1238" s="6" t="s">
        <v>8513</v>
      </c>
      <c r="P1238" s="6" t="s">
        <v>8514</v>
      </c>
      <c r="Q1238" s="6" t="s">
        <v>33</v>
      </c>
      <c r="R1238" s="44"/>
      <c r="S1238" s="25"/>
      <c r="T1238" s="25" t="str">
        <f t="shared" si="147"/>
        <v/>
      </c>
      <c r="U1238" s="25"/>
      <c r="V1238" s="78"/>
      <c r="W1238" s="25"/>
    </row>
    <row r="1239" spans="1:23" ht="60" x14ac:dyDescent="0.2">
      <c r="A1239" s="24">
        <v>1237</v>
      </c>
      <c r="B1239" s="4" t="s">
        <v>4836</v>
      </c>
      <c r="C1239" s="5" t="s">
        <v>4837</v>
      </c>
      <c r="D1239" s="4" t="s">
        <v>5072</v>
      </c>
      <c r="E1239" s="5" t="s">
        <v>5068</v>
      </c>
      <c r="F1239" s="4" t="s">
        <v>5069</v>
      </c>
      <c r="G1239" s="5" t="s">
        <v>5073</v>
      </c>
      <c r="H1239" s="4" t="s">
        <v>5074</v>
      </c>
      <c r="I1239" s="5">
        <v>32655</v>
      </c>
      <c r="J1239" s="24">
        <f t="shared" si="142"/>
        <v>35920</v>
      </c>
      <c r="K1239" s="24">
        <f t="shared" si="143"/>
        <v>39186</v>
      </c>
      <c r="L1239" s="24">
        <f t="shared" si="144"/>
        <v>42451</v>
      </c>
      <c r="M1239" s="24">
        <f t="shared" si="145"/>
        <v>45717</v>
      </c>
      <c r="N1239" s="24">
        <f t="shared" si="146"/>
        <v>47349</v>
      </c>
      <c r="O1239" s="6" t="s">
        <v>4954</v>
      </c>
      <c r="P1239" s="6" t="s">
        <v>4955</v>
      </c>
      <c r="Q1239" s="6" t="s">
        <v>33</v>
      </c>
      <c r="R1239" s="44"/>
      <c r="S1239" s="25"/>
      <c r="T1239" s="25" t="str">
        <f t="shared" si="147"/>
        <v/>
      </c>
      <c r="U1239" s="25"/>
      <c r="V1239" s="78"/>
      <c r="W1239" s="25"/>
    </row>
    <row r="1240" spans="1:23" ht="75" x14ac:dyDescent="0.2">
      <c r="A1240" s="24">
        <v>1238</v>
      </c>
      <c r="B1240" s="4" t="s">
        <v>4836</v>
      </c>
      <c r="C1240" s="5" t="s">
        <v>4837</v>
      </c>
      <c r="D1240" s="4" t="s">
        <v>5047</v>
      </c>
      <c r="E1240" s="5" t="s">
        <v>5121</v>
      </c>
      <c r="F1240" s="4" t="s">
        <v>5122</v>
      </c>
      <c r="G1240" s="5" t="s">
        <v>5123</v>
      </c>
      <c r="H1240" s="4" t="s">
        <v>5124</v>
      </c>
      <c r="I1240" s="5">
        <v>19740</v>
      </c>
      <c r="J1240" s="24">
        <f t="shared" si="142"/>
        <v>21714</v>
      </c>
      <c r="K1240" s="24">
        <f t="shared" si="143"/>
        <v>23688</v>
      </c>
      <c r="L1240" s="24">
        <f t="shared" si="144"/>
        <v>25662</v>
      </c>
      <c r="M1240" s="24">
        <f t="shared" si="145"/>
        <v>27636</v>
      </c>
      <c r="N1240" s="24">
        <f t="shared" si="146"/>
        <v>28623</v>
      </c>
      <c r="O1240" s="6" t="s">
        <v>5125</v>
      </c>
      <c r="P1240" s="6" t="s">
        <v>5126</v>
      </c>
      <c r="Q1240" s="6" t="s">
        <v>33</v>
      </c>
      <c r="R1240" s="44"/>
      <c r="S1240" s="25"/>
      <c r="T1240" s="25" t="str">
        <f t="shared" si="147"/>
        <v/>
      </c>
      <c r="U1240" s="25"/>
      <c r="V1240" s="78"/>
      <c r="W1240" s="25"/>
    </row>
    <row r="1241" spans="1:23" ht="135" x14ac:dyDescent="0.2">
      <c r="A1241" s="24">
        <v>1239</v>
      </c>
      <c r="B1241" s="4" t="s">
        <v>4836</v>
      </c>
      <c r="C1241" s="5" t="s">
        <v>4837</v>
      </c>
      <c r="D1241" s="4" t="s">
        <v>5047</v>
      </c>
      <c r="E1241" s="5" t="s">
        <v>5060</v>
      </c>
      <c r="F1241" s="4" t="s">
        <v>5061</v>
      </c>
      <c r="G1241" s="5" t="s">
        <v>5066</v>
      </c>
      <c r="H1241" s="4" t="s">
        <v>5067</v>
      </c>
      <c r="I1241" s="5">
        <v>71400</v>
      </c>
      <c r="J1241" s="24">
        <f t="shared" si="142"/>
        <v>78540</v>
      </c>
      <c r="K1241" s="24">
        <f t="shared" si="143"/>
        <v>85680</v>
      </c>
      <c r="L1241" s="24">
        <f t="shared" si="144"/>
        <v>92820</v>
      </c>
      <c r="M1241" s="24">
        <f t="shared" si="145"/>
        <v>99960</v>
      </c>
      <c r="N1241" s="24">
        <f t="shared" si="146"/>
        <v>103530</v>
      </c>
      <c r="O1241" s="6" t="s">
        <v>5064</v>
      </c>
      <c r="P1241" s="6" t="s">
        <v>5065</v>
      </c>
      <c r="Q1241" s="6" t="s">
        <v>33</v>
      </c>
      <c r="R1241" s="44"/>
      <c r="S1241" s="25"/>
      <c r="T1241" s="25" t="str">
        <f t="shared" si="147"/>
        <v>YES</v>
      </c>
      <c r="U1241" s="25"/>
      <c r="V1241" s="78"/>
      <c r="W1241" s="25"/>
    </row>
    <row r="1242" spans="1:23" ht="135" x14ac:dyDescent="0.2">
      <c r="A1242" s="24">
        <v>1240</v>
      </c>
      <c r="B1242" s="4" t="s">
        <v>4836</v>
      </c>
      <c r="C1242" s="5" t="s">
        <v>4837</v>
      </c>
      <c r="D1242" s="4" t="s">
        <v>5047</v>
      </c>
      <c r="E1242" s="5" t="s">
        <v>5060</v>
      </c>
      <c r="F1242" s="4" t="s">
        <v>5061</v>
      </c>
      <c r="G1242" s="5" t="s">
        <v>5062</v>
      </c>
      <c r="H1242" s="4" t="s">
        <v>5063</v>
      </c>
      <c r="I1242" s="5">
        <v>65625</v>
      </c>
      <c r="J1242" s="24">
        <f t="shared" si="142"/>
        <v>72187</v>
      </c>
      <c r="K1242" s="24">
        <f t="shared" si="143"/>
        <v>78750</v>
      </c>
      <c r="L1242" s="24">
        <f t="shared" si="144"/>
        <v>85312</v>
      </c>
      <c r="M1242" s="24">
        <f t="shared" si="145"/>
        <v>91875</v>
      </c>
      <c r="N1242" s="24">
        <f t="shared" si="146"/>
        <v>95156</v>
      </c>
      <c r="O1242" s="6" t="s">
        <v>5064</v>
      </c>
      <c r="P1242" s="6" t="s">
        <v>5065</v>
      </c>
      <c r="Q1242" s="6" t="s">
        <v>33</v>
      </c>
      <c r="R1242" s="44"/>
      <c r="S1242" s="25"/>
      <c r="T1242" s="25" t="str">
        <f t="shared" si="147"/>
        <v>YES</v>
      </c>
      <c r="U1242" s="25"/>
      <c r="V1242" s="78"/>
      <c r="W1242" s="25"/>
    </row>
    <row r="1243" spans="1:23" ht="120" x14ac:dyDescent="0.2">
      <c r="A1243" s="24">
        <v>1241</v>
      </c>
      <c r="B1243" s="4" t="s">
        <v>4836</v>
      </c>
      <c r="C1243" s="5" t="s">
        <v>4837</v>
      </c>
      <c r="D1243" s="4" t="s">
        <v>5047</v>
      </c>
      <c r="E1243" s="5" t="s">
        <v>5048</v>
      </c>
      <c r="F1243" s="4" t="s">
        <v>5049</v>
      </c>
      <c r="G1243" s="5" t="s">
        <v>5050</v>
      </c>
      <c r="H1243" s="4" t="s">
        <v>5051</v>
      </c>
      <c r="I1243" s="5">
        <v>98490</v>
      </c>
      <c r="J1243" s="24">
        <f t="shared" si="142"/>
        <v>108339</v>
      </c>
      <c r="K1243" s="24">
        <f t="shared" si="143"/>
        <v>118188</v>
      </c>
      <c r="L1243" s="24">
        <f t="shared" si="144"/>
        <v>128037</v>
      </c>
      <c r="M1243" s="24">
        <f t="shared" si="145"/>
        <v>137886</v>
      </c>
      <c r="N1243" s="24">
        <f t="shared" si="146"/>
        <v>142810</v>
      </c>
      <c r="O1243" s="6" t="s">
        <v>5052</v>
      </c>
      <c r="P1243" s="6" t="s">
        <v>5053</v>
      </c>
      <c r="Q1243" s="6" t="s">
        <v>33</v>
      </c>
      <c r="R1243" s="44"/>
      <c r="S1243" s="25"/>
      <c r="T1243" s="25" t="str">
        <f t="shared" si="147"/>
        <v>YES</v>
      </c>
      <c r="U1243" s="25"/>
      <c r="V1243" s="78"/>
      <c r="W1243" s="25"/>
    </row>
    <row r="1244" spans="1:23" ht="90" x14ac:dyDescent="0.2">
      <c r="A1244" s="24">
        <v>1242</v>
      </c>
      <c r="B1244" s="17" t="s">
        <v>3304</v>
      </c>
      <c r="C1244" s="5" t="s">
        <v>3305</v>
      </c>
      <c r="D1244" s="4" t="s">
        <v>3306</v>
      </c>
      <c r="E1244" s="5" t="s">
        <v>5212</v>
      </c>
      <c r="F1244" s="22" t="s">
        <v>5213</v>
      </c>
      <c r="G1244" s="5" t="s">
        <v>5214</v>
      </c>
      <c r="H1244" s="22" t="s">
        <v>5213</v>
      </c>
      <c r="I1244" s="5">
        <v>26250</v>
      </c>
      <c r="J1244" s="24">
        <f t="shared" si="142"/>
        <v>28875</v>
      </c>
      <c r="K1244" s="24">
        <f t="shared" si="143"/>
        <v>31500</v>
      </c>
      <c r="L1244" s="24">
        <f t="shared" si="144"/>
        <v>34125</v>
      </c>
      <c r="M1244" s="24">
        <f t="shared" si="145"/>
        <v>36750</v>
      </c>
      <c r="N1244" s="24">
        <f t="shared" si="146"/>
        <v>38062</v>
      </c>
      <c r="O1244" s="6" t="s">
        <v>5215</v>
      </c>
      <c r="P1244" s="6" t="s">
        <v>5216</v>
      </c>
      <c r="Q1244" s="6" t="s">
        <v>607</v>
      </c>
      <c r="R1244" s="44"/>
      <c r="S1244" s="25"/>
      <c r="T1244" s="25" t="str">
        <f t="shared" si="147"/>
        <v/>
      </c>
      <c r="U1244" s="25"/>
      <c r="V1244" s="78"/>
      <c r="W1244" s="25"/>
    </row>
    <row r="1245" spans="1:23" ht="90" x14ac:dyDescent="0.2">
      <c r="A1245" s="24">
        <v>1243</v>
      </c>
      <c r="B1245" s="17" t="s">
        <v>3304</v>
      </c>
      <c r="C1245" s="5" t="s">
        <v>3305</v>
      </c>
      <c r="D1245" s="4" t="s">
        <v>3306</v>
      </c>
      <c r="E1245" s="5" t="s">
        <v>5381</v>
      </c>
      <c r="F1245" s="22" t="s">
        <v>5382</v>
      </c>
      <c r="G1245" s="5" t="s">
        <v>5383</v>
      </c>
      <c r="H1245" s="22" t="s">
        <v>5382</v>
      </c>
      <c r="I1245" s="5">
        <v>36435</v>
      </c>
      <c r="J1245" s="24">
        <f t="shared" si="142"/>
        <v>40078</v>
      </c>
      <c r="K1245" s="24">
        <f t="shared" si="143"/>
        <v>43722</v>
      </c>
      <c r="L1245" s="24">
        <f t="shared" si="144"/>
        <v>47365</v>
      </c>
      <c r="M1245" s="24">
        <f t="shared" si="145"/>
        <v>51009</v>
      </c>
      <c r="N1245" s="24">
        <f t="shared" si="146"/>
        <v>52830</v>
      </c>
      <c r="O1245" s="6" t="s">
        <v>5384</v>
      </c>
      <c r="P1245" s="6" t="s">
        <v>5385</v>
      </c>
      <c r="Q1245" s="6" t="s">
        <v>33</v>
      </c>
      <c r="R1245" s="44"/>
      <c r="S1245" s="25"/>
      <c r="T1245" s="25" t="str">
        <f t="shared" si="147"/>
        <v/>
      </c>
      <c r="U1245" s="25"/>
      <c r="V1245" s="78"/>
      <c r="W1245" s="25"/>
    </row>
    <row r="1246" spans="1:23" ht="120" x14ac:dyDescent="0.2">
      <c r="A1246" s="24">
        <v>1244</v>
      </c>
      <c r="B1246" s="17" t="s">
        <v>3304</v>
      </c>
      <c r="C1246" s="5" t="s">
        <v>3305</v>
      </c>
      <c r="D1246" s="4" t="s">
        <v>3306</v>
      </c>
      <c r="E1246" s="5" t="s">
        <v>5434</v>
      </c>
      <c r="F1246" s="22" t="s">
        <v>5435</v>
      </c>
      <c r="G1246" s="5" t="s">
        <v>5436</v>
      </c>
      <c r="H1246" s="22" t="s">
        <v>5435</v>
      </c>
      <c r="I1246" s="5">
        <v>14500</v>
      </c>
      <c r="J1246" s="24">
        <f t="shared" si="142"/>
        <v>15950</v>
      </c>
      <c r="K1246" s="24">
        <f t="shared" si="143"/>
        <v>17400</v>
      </c>
      <c r="L1246" s="24">
        <f t="shared" si="144"/>
        <v>18850</v>
      </c>
      <c r="M1246" s="24">
        <f t="shared" si="145"/>
        <v>20300</v>
      </c>
      <c r="N1246" s="24">
        <f t="shared" si="146"/>
        <v>21025</v>
      </c>
      <c r="O1246" s="6" t="s">
        <v>5437</v>
      </c>
      <c r="P1246" s="6" t="s">
        <v>5438</v>
      </c>
      <c r="Q1246" s="6" t="s">
        <v>33</v>
      </c>
      <c r="R1246" s="44"/>
      <c r="S1246" s="25"/>
      <c r="T1246" s="25" t="str">
        <f t="shared" si="147"/>
        <v/>
      </c>
      <c r="U1246" s="25"/>
      <c r="V1246" s="78"/>
      <c r="W1246" s="25"/>
    </row>
    <row r="1247" spans="1:23" ht="90" x14ac:dyDescent="0.2">
      <c r="A1247" s="24">
        <v>1245</v>
      </c>
      <c r="B1247" s="17" t="s">
        <v>3304</v>
      </c>
      <c r="C1247" s="5" t="s">
        <v>3305</v>
      </c>
      <c r="D1247" s="4" t="s">
        <v>3306</v>
      </c>
      <c r="E1247" s="5" t="s">
        <v>5345</v>
      </c>
      <c r="F1247" s="22" t="s">
        <v>5346</v>
      </c>
      <c r="G1247" s="5" t="s">
        <v>5347</v>
      </c>
      <c r="H1247" s="22" t="s">
        <v>5346</v>
      </c>
      <c r="I1247" s="5">
        <v>11865</v>
      </c>
      <c r="J1247" s="24">
        <f t="shared" si="142"/>
        <v>13051</v>
      </c>
      <c r="K1247" s="24">
        <f t="shared" si="143"/>
        <v>14238</v>
      </c>
      <c r="L1247" s="24">
        <f t="shared" si="144"/>
        <v>15424</v>
      </c>
      <c r="M1247" s="24">
        <f t="shared" si="145"/>
        <v>16611</v>
      </c>
      <c r="N1247" s="24">
        <f t="shared" si="146"/>
        <v>17204</v>
      </c>
      <c r="O1247" s="6" t="s">
        <v>5348</v>
      </c>
      <c r="P1247" s="6" t="s">
        <v>5349</v>
      </c>
      <c r="Q1247" s="6" t="s">
        <v>33</v>
      </c>
      <c r="R1247" s="44"/>
      <c r="S1247" s="25"/>
      <c r="T1247" s="25" t="str">
        <f t="shared" si="147"/>
        <v/>
      </c>
      <c r="U1247" s="25"/>
      <c r="V1247" s="78"/>
      <c r="W1247" s="25"/>
    </row>
    <row r="1248" spans="1:23" ht="105" x14ac:dyDescent="0.2">
      <c r="A1248" s="24">
        <v>1246</v>
      </c>
      <c r="B1248" s="17" t="s">
        <v>3304</v>
      </c>
      <c r="C1248" s="5" t="s">
        <v>3305</v>
      </c>
      <c r="D1248" s="4" t="s">
        <v>3306</v>
      </c>
      <c r="E1248" s="5" t="s">
        <v>5552</v>
      </c>
      <c r="F1248" s="22" t="s">
        <v>5553</v>
      </c>
      <c r="G1248" s="5" t="s">
        <v>5554</v>
      </c>
      <c r="H1248" s="22" t="s">
        <v>5553</v>
      </c>
      <c r="I1248" s="5">
        <v>5250</v>
      </c>
      <c r="J1248" s="24">
        <f t="shared" si="142"/>
        <v>5775</v>
      </c>
      <c r="K1248" s="24">
        <f t="shared" si="143"/>
        <v>6300</v>
      </c>
      <c r="L1248" s="24">
        <f t="shared" si="144"/>
        <v>6825</v>
      </c>
      <c r="M1248" s="24">
        <f t="shared" si="145"/>
        <v>7350</v>
      </c>
      <c r="N1248" s="24">
        <f t="shared" si="146"/>
        <v>7612</v>
      </c>
      <c r="O1248" s="6" t="s">
        <v>5225</v>
      </c>
      <c r="P1248" s="6" t="s">
        <v>8515</v>
      </c>
      <c r="Q1248" s="6" t="s">
        <v>33</v>
      </c>
      <c r="R1248" s="44"/>
      <c r="S1248" s="25"/>
      <c r="T1248" s="25" t="str">
        <f t="shared" si="147"/>
        <v/>
      </c>
      <c r="U1248" s="25"/>
      <c r="V1248" s="78"/>
      <c r="W1248" s="25"/>
    </row>
    <row r="1249" spans="1:23" ht="75" x14ac:dyDescent="0.2">
      <c r="A1249" s="24">
        <v>1247</v>
      </c>
      <c r="B1249" s="17" t="s">
        <v>3304</v>
      </c>
      <c r="C1249" s="5" t="s">
        <v>3305</v>
      </c>
      <c r="D1249" s="4" t="s">
        <v>3306</v>
      </c>
      <c r="E1249" s="5" t="s">
        <v>5413</v>
      </c>
      <c r="F1249" s="22" t="s">
        <v>5414</v>
      </c>
      <c r="G1249" s="5" t="s">
        <v>5415</v>
      </c>
      <c r="H1249" s="22" t="s">
        <v>5416</v>
      </c>
      <c r="I1249" s="5">
        <v>30000</v>
      </c>
      <c r="J1249" s="24">
        <f t="shared" si="142"/>
        <v>33000</v>
      </c>
      <c r="K1249" s="24">
        <f t="shared" si="143"/>
        <v>36000</v>
      </c>
      <c r="L1249" s="24">
        <f t="shared" si="144"/>
        <v>39000</v>
      </c>
      <c r="M1249" s="24">
        <f t="shared" si="145"/>
        <v>42000</v>
      </c>
      <c r="N1249" s="24">
        <f t="shared" si="146"/>
        <v>43500</v>
      </c>
      <c r="O1249" s="6" t="s">
        <v>5317</v>
      </c>
      <c r="P1249" s="6" t="s">
        <v>5318</v>
      </c>
      <c r="Q1249" s="6" t="s">
        <v>33</v>
      </c>
      <c r="R1249" s="44"/>
      <c r="S1249" s="25"/>
      <c r="T1249" s="25" t="str">
        <f t="shared" si="147"/>
        <v/>
      </c>
      <c r="U1249" s="25"/>
      <c r="V1249" s="78"/>
      <c r="W1249" s="25"/>
    </row>
    <row r="1250" spans="1:23" ht="75" x14ac:dyDescent="0.2">
      <c r="A1250" s="24">
        <v>1248</v>
      </c>
      <c r="B1250" s="17" t="s">
        <v>3304</v>
      </c>
      <c r="C1250" s="5" t="s">
        <v>3305</v>
      </c>
      <c r="D1250" s="4" t="s">
        <v>3306</v>
      </c>
      <c r="E1250" s="5" t="s">
        <v>5413</v>
      </c>
      <c r="F1250" s="22" t="s">
        <v>5414</v>
      </c>
      <c r="G1250" s="5" t="s">
        <v>5417</v>
      </c>
      <c r="H1250" s="22" t="s">
        <v>5418</v>
      </c>
      <c r="I1250" s="5">
        <v>30000</v>
      </c>
      <c r="J1250" s="24">
        <f t="shared" si="142"/>
        <v>33000</v>
      </c>
      <c r="K1250" s="24">
        <f t="shared" si="143"/>
        <v>36000</v>
      </c>
      <c r="L1250" s="24">
        <f t="shared" si="144"/>
        <v>39000</v>
      </c>
      <c r="M1250" s="24">
        <f t="shared" si="145"/>
        <v>42000</v>
      </c>
      <c r="N1250" s="24">
        <f t="shared" si="146"/>
        <v>43500</v>
      </c>
      <c r="O1250" s="6" t="s">
        <v>5317</v>
      </c>
      <c r="P1250" s="6" t="s">
        <v>5318</v>
      </c>
      <c r="Q1250" s="6" t="s">
        <v>33</v>
      </c>
      <c r="R1250" s="44"/>
      <c r="S1250" s="25"/>
      <c r="T1250" s="25" t="str">
        <f t="shared" si="147"/>
        <v/>
      </c>
      <c r="U1250" s="25"/>
      <c r="V1250" s="78"/>
      <c r="W1250" s="25"/>
    </row>
    <row r="1251" spans="1:23" ht="135" x14ac:dyDescent="0.2">
      <c r="A1251" s="24">
        <v>1249</v>
      </c>
      <c r="B1251" s="17" t="s">
        <v>3304</v>
      </c>
      <c r="C1251" s="5" t="s">
        <v>3305</v>
      </c>
      <c r="D1251" s="4" t="s">
        <v>3306</v>
      </c>
      <c r="E1251" s="5" t="s">
        <v>5494</v>
      </c>
      <c r="F1251" s="22" t="s">
        <v>5495</v>
      </c>
      <c r="G1251" s="5" t="s">
        <v>5496</v>
      </c>
      <c r="H1251" s="22" t="s">
        <v>5495</v>
      </c>
      <c r="I1251" s="5">
        <v>15000</v>
      </c>
      <c r="J1251" s="24">
        <f t="shared" si="142"/>
        <v>16500</v>
      </c>
      <c r="K1251" s="24">
        <f t="shared" si="143"/>
        <v>18000</v>
      </c>
      <c r="L1251" s="24">
        <f t="shared" si="144"/>
        <v>19500</v>
      </c>
      <c r="M1251" s="24">
        <f t="shared" si="145"/>
        <v>21000</v>
      </c>
      <c r="N1251" s="24">
        <f t="shared" si="146"/>
        <v>21750</v>
      </c>
      <c r="O1251" s="6" t="s">
        <v>5497</v>
      </c>
      <c r="P1251" s="6" t="s">
        <v>5498</v>
      </c>
      <c r="Q1251" s="6" t="s">
        <v>33</v>
      </c>
      <c r="R1251" s="44"/>
      <c r="S1251" s="25"/>
      <c r="T1251" s="25" t="str">
        <f t="shared" si="147"/>
        <v/>
      </c>
      <c r="U1251" s="25"/>
      <c r="V1251" s="78"/>
      <c r="W1251" s="25"/>
    </row>
    <row r="1252" spans="1:23" ht="135" x14ac:dyDescent="0.2">
      <c r="A1252" s="24">
        <v>1250</v>
      </c>
      <c r="B1252" s="17" t="s">
        <v>3304</v>
      </c>
      <c r="C1252" s="5" t="s">
        <v>3305</v>
      </c>
      <c r="D1252" s="4" t="s">
        <v>3306</v>
      </c>
      <c r="E1252" s="5" t="s">
        <v>5244</v>
      </c>
      <c r="F1252" s="22" t="s">
        <v>5245</v>
      </c>
      <c r="G1252" s="5" t="s">
        <v>5246</v>
      </c>
      <c r="H1252" s="22" t="s">
        <v>5245</v>
      </c>
      <c r="I1252" s="5">
        <v>21000</v>
      </c>
      <c r="J1252" s="24">
        <f t="shared" si="142"/>
        <v>23100</v>
      </c>
      <c r="K1252" s="24">
        <f t="shared" si="143"/>
        <v>25200</v>
      </c>
      <c r="L1252" s="24">
        <f t="shared" si="144"/>
        <v>27300</v>
      </c>
      <c r="M1252" s="24">
        <f t="shared" si="145"/>
        <v>29400</v>
      </c>
      <c r="N1252" s="24">
        <f t="shared" si="146"/>
        <v>30450</v>
      </c>
      <c r="O1252" s="6" t="s">
        <v>5247</v>
      </c>
      <c r="P1252" s="6" t="s">
        <v>5248</v>
      </c>
      <c r="Q1252" s="6" t="s">
        <v>33</v>
      </c>
      <c r="R1252" s="44"/>
      <c r="S1252" s="25"/>
      <c r="T1252" s="25" t="str">
        <f t="shared" si="147"/>
        <v/>
      </c>
      <c r="U1252" s="25"/>
      <c r="V1252" s="78"/>
      <c r="W1252" s="25"/>
    </row>
    <row r="1253" spans="1:23" ht="90" x14ac:dyDescent="0.2">
      <c r="A1253" s="24">
        <v>1251</v>
      </c>
      <c r="B1253" s="17" t="s">
        <v>3304</v>
      </c>
      <c r="C1253" s="5" t="s">
        <v>3305</v>
      </c>
      <c r="D1253" s="4" t="s">
        <v>3306</v>
      </c>
      <c r="E1253" s="5" t="s">
        <v>5439</v>
      </c>
      <c r="F1253" s="22" t="s">
        <v>5440</v>
      </c>
      <c r="G1253" s="5" t="s">
        <v>5441</v>
      </c>
      <c r="H1253" s="22" t="s">
        <v>5440</v>
      </c>
      <c r="I1253" s="5">
        <v>14500</v>
      </c>
      <c r="J1253" s="24">
        <f t="shared" si="142"/>
        <v>15950</v>
      </c>
      <c r="K1253" s="24">
        <f t="shared" si="143"/>
        <v>17400</v>
      </c>
      <c r="L1253" s="24">
        <f t="shared" si="144"/>
        <v>18850</v>
      </c>
      <c r="M1253" s="24">
        <f t="shared" si="145"/>
        <v>20300</v>
      </c>
      <c r="N1253" s="24">
        <f t="shared" si="146"/>
        <v>21025</v>
      </c>
      <c r="O1253" s="6" t="s">
        <v>5442</v>
      </c>
      <c r="P1253" s="6" t="s">
        <v>5443</v>
      </c>
      <c r="Q1253" s="6" t="s">
        <v>33</v>
      </c>
      <c r="R1253" s="44"/>
      <c r="S1253" s="25"/>
      <c r="T1253" s="25" t="str">
        <f t="shared" si="147"/>
        <v/>
      </c>
      <c r="U1253" s="25"/>
      <c r="V1253" s="78"/>
      <c r="W1253" s="25"/>
    </row>
    <row r="1254" spans="1:23" ht="90" x14ac:dyDescent="0.2">
      <c r="A1254" s="24">
        <v>1252</v>
      </c>
      <c r="B1254" s="17" t="s">
        <v>3304</v>
      </c>
      <c r="C1254" s="5" t="s">
        <v>3305</v>
      </c>
      <c r="D1254" s="4" t="s">
        <v>3306</v>
      </c>
      <c r="E1254" s="5" t="s">
        <v>5386</v>
      </c>
      <c r="F1254" s="22" t="s">
        <v>5387</v>
      </c>
      <c r="G1254" s="5" t="s">
        <v>5388</v>
      </c>
      <c r="H1254" s="22" t="s">
        <v>5387</v>
      </c>
      <c r="I1254" s="5">
        <v>5145</v>
      </c>
      <c r="J1254" s="24">
        <f t="shared" si="142"/>
        <v>5659</v>
      </c>
      <c r="K1254" s="24">
        <f t="shared" si="143"/>
        <v>6174</v>
      </c>
      <c r="L1254" s="24">
        <f t="shared" si="144"/>
        <v>6688</v>
      </c>
      <c r="M1254" s="24">
        <f t="shared" si="145"/>
        <v>7203</v>
      </c>
      <c r="N1254" s="24">
        <f t="shared" si="146"/>
        <v>7460</v>
      </c>
      <c r="O1254" s="6" t="s">
        <v>5389</v>
      </c>
      <c r="P1254" s="6" t="s">
        <v>5390</v>
      </c>
      <c r="Q1254" s="6" t="s">
        <v>33</v>
      </c>
      <c r="R1254" s="44"/>
      <c r="S1254" s="25"/>
      <c r="T1254" s="25" t="str">
        <f t="shared" si="147"/>
        <v/>
      </c>
      <c r="U1254" s="25"/>
      <c r="V1254" s="78"/>
      <c r="W1254" s="25"/>
    </row>
    <row r="1255" spans="1:23" ht="105" x14ac:dyDescent="0.2">
      <c r="A1255" s="24">
        <v>1253</v>
      </c>
      <c r="B1255" s="17" t="s">
        <v>3304</v>
      </c>
      <c r="C1255" s="5" t="s">
        <v>3305</v>
      </c>
      <c r="D1255" s="4" t="s">
        <v>3306</v>
      </c>
      <c r="E1255" s="5" t="s">
        <v>5537</v>
      </c>
      <c r="F1255" s="22" t="s">
        <v>5538</v>
      </c>
      <c r="G1255" s="5" t="s">
        <v>5539</v>
      </c>
      <c r="H1255" s="22" t="s">
        <v>5538</v>
      </c>
      <c r="I1255" s="5">
        <v>26250</v>
      </c>
      <c r="J1255" s="24">
        <f t="shared" si="142"/>
        <v>28875</v>
      </c>
      <c r="K1255" s="24">
        <f t="shared" si="143"/>
        <v>31500</v>
      </c>
      <c r="L1255" s="24">
        <f t="shared" si="144"/>
        <v>34125</v>
      </c>
      <c r="M1255" s="24">
        <f t="shared" si="145"/>
        <v>36750</v>
      </c>
      <c r="N1255" s="24">
        <f t="shared" si="146"/>
        <v>38062</v>
      </c>
      <c r="O1255" s="6" t="s">
        <v>8516</v>
      </c>
      <c r="P1255" s="6" t="s">
        <v>8517</v>
      </c>
      <c r="Q1255" s="6" t="s">
        <v>33</v>
      </c>
      <c r="R1255" s="44"/>
      <c r="S1255" s="25"/>
      <c r="T1255" s="25" t="str">
        <f t="shared" si="147"/>
        <v/>
      </c>
      <c r="U1255" s="25"/>
      <c r="V1255" s="78"/>
      <c r="W1255" s="25"/>
    </row>
    <row r="1256" spans="1:23" ht="60" x14ac:dyDescent="0.2">
      <c r="A1256" s="24">
        <v>1254</v>
      </c>
      <c r="B1256" s="17" t="s">
        <v>3304</v>
      </c>
      <c r="C1256" s="5" t="s">
        <v>3305</v>
      </c>
      <c r="D1256" s="4" t="s">
        <v>3306</v>
      </c>
      <c r="E1256" s="5" t="s">
        <v>5549</v>
      </c>
      <c r="F1256" s="22" t="s">
        <v>5550</v>
      </c>
      <c r="G1256" s="5" t="s">
        <v>5551</v>
      </c>
      <c r="H1256" s="22" t="s">
        <v>5550</v>
      </c>
      <c r="I1256" s="5">
        <v>7350</v>
      </c>
      <c r="J1256" s="24">
        <f t="shared" si="142"/>
        <v>8085</v>
      </c>
      <c r="K1256" s="24">
        <f t="shared" si="143"/>
        <v>8820</v>
      </c>
      <c r="L1256" s="24">
        <f t="shared" si="144"/>
        <v>9555</v>
      </c>
      <c r="M1256" s="24">
        <f t="shared" si="145"/>
        <v>10290</v>
      </c>
      <c r="N1256" s="24">
        <f t="shared" si="146"/>
        <v>10657</v>
      </c>
      <c r="O1256" s="6" t="s">
        <v>8518</v>
      </c>
      <c r="P1256" s="6" t="s">
        <v>8519</v>
      </c>
      <c r="Q1256" s="6" t="s">
        <v>33</v>
      </c>
      <c r="R1256" s="44"/>
      <c r="S1256" s="25"/>
      <c r="T1256" s="25" t="str">
        <f t="shared" si="147"/>
        <v/>
      </c>
      <c r="U1256" s="25"/>
      <c r="V1256" s="78"/>
      <c r="W1256" s="25"/>
    </row>
    <row r="1257" spans="1:23" ht="90" x14ac:dyDescent="0.2">
      <c r="A1257" s="24">
        <v>1255</v>
      </c>
      <c r="B1257" s="17" t="s">
        <v>3304</v>
      </c>
      <c r="C1257" s="5" t="s">
        <v>3305</v>
      </c>
      <c r="D1257" s="4" t="s">
        <v>3306</v>
      </c>
      <c r="E1257" s="5" t="s">
        <v>5444</v>
      </c>
      <c r="F1257" s="22" t="s">
        <v>5445</v>
      </c>
      <c r="G1257" s="5" t="s">
        <v>5446</v>
      </c>
      <c r="H1257" s="22" t="s">
        <v>5445</v>
      </c>
      <c r="I1257" s="5">
        <v>14500</v>
      </c>
      <c r="J1257" s="24">
        <f t="shared" si="142"/>
        <v>15950</v>
      </c>
      <c r="K1257" s="24">
        <f t="shared" si="143"/>
        <v>17400</v>
      </c>
      <c r="L1257" s="24">
        <f t="shared" si="144"/>
        <v>18850</v>
      </c>
      <c r="M1257" s="24">
        <f t="shared" si="145"/>
        <v>20300</v>
      </c>
      <c r="N1257" s="24">
        <f t="shared" si="146"/>
        <v>21025</v>
      </c>
      <c r="O1257" s="6" t="s">
        <v>5447</v>
      </c>
      <c r="P1257" s="6" t="s">
        <v>5443</v>
      </c>
      <c r="Q1257" s="6" t="s">
        <v>33</v>
      </c>
      <c r="R1257" s="44"/>
      <c r="S1257" s="25"/>
      <c r="T1257" s="25" t="str">
        <f t="shared" si="147"/>
        <v/>
      </c>
      <c r="U1257" s="25"/>
      <c r="V1257" s="78"/>
      <c r="W1257" s="25"/>
    </row>
    <row r="1258" spans="1:23" ht="90" x14ac:dyDescent="0.2">
      <c r="A1258" s="24">
        <v>1256</v>
      </c>
      <c r="B1258" s="17" t="s">
        <v>3304</v>
      </c>
      <c r="C1258" s="5" t="s">
        <v>3305</v>
      </c>
      <c r="D1258" s="4" t="s">
        <v>3306</v>
      </c>
      <c r="E1258" s="5" t="s">
        <v>5405</v>
      </c>
      <c r="F1258" s="22" t="s">
        <v>5406</v>
      </c>
      <c r="G1258" s="5" t="s">
        <v>5407</v>
      </c>
      <c r="H1258" s="22" t="s">
        <v>3942</v>
      </c>
      <c r="I1258" s="5">
        <v>21000</v>
      </c>
      <c r="J1258" s="24">
        <f t="shared" si="142"/>
        <v>23100</v>
      </c>
      <c r="K1258" s="24">
        <f t="shared" si="143"/>
        <v>25200</v>
      </c>
      <c r="L1258" s="24">
        <f t="shared" si="144"/>
        <v>27300</v>
      </c>
      <c r="M1258" s="24">
        <f t="shared" si="145"/>
        <v>29400</v>
      </c>
      <c r="N1258" s="24">
        <f t="shared" si="146"/>
        <v>30450</v>
      </c>
      <c r="O1258" s="6" t="s">
        <v>5408</v>
      </c>
      <c r="P1258" s="6" t="s">
        <v>5409</v>
      </c>
      <c r="Q1258" s="6" t="s">
        <v>607</v>
      </c>
      <c r="R1258" s="44"/>
      <c r="S1258" s="25"/>
      <c r="T1258" s="25" t="str">
        <f t="shared" si="147"/>
        <v/>
      </c>
      <c r="U1258" s="25"/>
      <c r="V1258" s="78"/>
      <c r="W1258" s="25"/>
    </row>
    <row r="1259" spans="1:23" ht="90" x14ac:dyDescent="0.2">
      <c r="A1259" s="24">
        <v>1257</v>
      </c>
      <c r="B1259" s="17" t="s">
        <v>3304</v>
      </c>
      <c r="C1259" s="5" t="s">
        <v>3305</v>
      </c>
      <c r="D1259" s="4" t="s">
        <v>3306</v>
      </c>
      <c r="E1259" s="5" t="s">
        <v>5515</v>
      </c>
      <c r="F1259" s="22" t="s">
        <v>5406</v>
      </c>
      <c r="G1259" s="5" t="s">
        <v>5516</v>
      </c>
      <c r="H1259" s="22" t="s">
        <v>3176</v>
      </c>
      <c r="I1259" s="5">
        <v>21000</v>
      </c>
      <c r="J1259" s="24">
        <f t="shared" si="142"/>
        <v>23100</v>
      </c>
      <c r="K1259" s="24">
        <f t="shared" si="143"/>
        <v>25200</v>
      </c>
      <c r="L1259" s="24">
        <f t="shared" si="144"/>
        <v>27300</v>
      </c>
      <c r="M1259" s="24">
        <f t="shared" si="145"/>
        <v>29400</v>
      </c>
      <c r="N1259" s="24">
        <f t="shared" si="146"/>
        <v>30450</v>
      </c>
      <c r="O1259" s="6" t="s">
        <v>5215</v>
      </c>
      <c r="P1259" s="6" t="s">
        <v>8520</v>
      </c>
      <c r="Q1259" s="6" t="s">
        <v>33</v>
      </c>
      <c r="R1259" s="44"/>
      <c r="S1259" s="25"/>
      <c r="T1259" s="25" t="str">
        <f t="shared" si="147"/>
        <v/>
      </c>
      <c r="U1259" s="25"/>
      <c r="V1259" s="78"/>
      <c r="W1259" s="25"/>
    </row>
    <row r="1260" spans="1:23" ht="90" x14ac:dyDescent="0.2">
      <c r="A1260" s="24">
        <v>1258</v>
      </c>
      <c r="B1260" s="17" t="s">
        <v>3304</v>
      </c>
      <c r="C1260" s="5" t="s">
        <v>3305</v>
      </c>
      <c r="D1260" s="4" t="s">
        <v>3306</v>
      </c>
      <c r="E1260" s="5" t="s">
        <v>5410</v>
      </c>
      <c r="F1260" s="22" t="s">
        <v>5411</v>
      </c>
      <c r="G1260" s="5" t="s">
        <v>5412</v>
      </c>
      <c r="H1260" s="22" t="s">
        <v>5411</v>
      </c>
      <c r="I1260" s="5">
        <v>8400</v>
      </c>
      <c r="J1260" s="24">
        <f t="shared" si="142"/>
        <v>9240</v>
      </c>
      <c r="K1260" s="24">
        <f t="shared" si="143"/>
        <v>10080</v>
      </c>
      <c r="L1260" s="24">
        <f t="shared" si="144"/>
        <v>10920</v>
      </c>
      <c r="M1260" s="24">
        <f t="shared" si="145"/>
        <v>11760</v>
      </c>
      <c r="N1260" s="24">
        <f t="shared" si="146"/>
        <v>12180</v>
      </c>
      <c r="O1260" s="6" t="s">
        <v>5348</v>
      </c>
      <c r="P1260" s="6" t="s">
        <v>5349</v>
      </c>
      <c r="Q1260" s="6" t="s">
        <v>607</v>
      </c>
      <c r="R1260" s="44"/>
      <c r="S1260" s="25"/>
      <c r="T1260" s="25" t="str">
        <f t="shared" si="147"/>
        <v/>
      </c>
      <c r="U1260" s="25"/>
      <c r="V1260" s="78"/>
      <c r="W1260" s="25"/>
    </row>
    <row r="1261" spans="1:23" ht="120" x14ac:dyDescent="0.2">
      <c r="A1261" s="24">
        <v>1259</v>
      </c>
      <c r="B1261" s="17" t="s">
        <v>3304</v>
      </c>
      <c r="C1261" s="5" t="s">
        <v>3305</v>
      </c>
      <c r="D1261" s="4" t="s">
        <v>3306</v>
      </c>
      <c r="E1261" s="5" t="s">
        <v>5283</v>
      </c>
      <c r="F1261" s="22" t="s">
        <v>5284</v>
      </c>
      <c r="G1261" s="5" t="s">
        <v>5285</v>
      </c>
      <c r="H1261" s="22" t="s">
        <v>5284</v>
      </c>
      <c r="I1261" s="5">
        <v>5250</v>
      </c>
      <c r="J1261" s="24">
        <f t="shared" si="142"/>
        <v>5775</v>
      </c>
      <c r="K1261" s="24">
        <f t="shared" si="143"/>
        <v>6300</v>
      </c>
      <c r="L1261" s="24">
        <f t="shared" si="144"/>
        <v>6825</v>
      </c>
      <c r="M1261" s="24">
        <f t="shared" si="145"/>
        <v>7350</v>
      </c>
      <c r="N1261" s="24">
        <f t="shared" si="146"/>
        <v>7612</v>
      </c>
      <c r="O1261" s="6" t="s">
        <v>5286</v>
      </c>
      <c r="P1261" s="6" t="s">
        <v>5287</v>
      </c>
      <c r="Q1261" s="6" t="s">
        <v>30</v>
      </c>
      <c r="R1261" s="44"/>
      <c r="S1261" s="25"/>
      <c r="T1261" s="25" t="str">
        <f t="shared" si="147"/>
        <v/>
      </c>
      <c r="U1261" s="25"/>
      <c r="V1261" s="78"/>
      <c r="W1261" s="25"/>
    </row>
    <row r="1262" spans="1:23" ht="150" x14ac:dyDescent="0.2">
      <c r="A1262" s="24">
        <v>1260</v>
      </c>
      <c r="B1262" s="17" t="s">
        <v>3304</v>
      </c>
      <c r="C1262" s="5" t="s">
        <v>3305</v>
      </c>
      <c r="D1262" s="4" t="s">
        <v>3306</v>
      </c>
      <c r="E1262" s="5" t="s">
        <v>5391</v>
      </c>
      <c r="F1262" s="22" t="s">
        <v>5392</v>
      </c>
      <c r="G1262" s="5" t="s">
        <v>5393</v>
      </c>
      <c r="H1262" s="22" t="s">
        <v>5392</v>
      </c>
      <c r="I1262" s="5">
        <v>12600</v>
      </c>
      <c r="J1262" s="24">
        <f t="shared" si="142"/>
        <v>13860</v>
      </c>
      <c r="K1262" s="24">
        <f t="shared" si="143"/>
        <v>15120</v>
      </c>
      <c r="L1262" s="24">
        <f t="shared" si="144"/>
        <v>16380</v>
      </c>
      <c r="M1262" s="24">
        <f t="shared" si="145"/>
        <v>17640</v>
      </c>
      <c r="N1262" s="24">
        <f t="shared" si="146"/>
        <v>18270</v>
      </c>
      <c r="O1262" s="6" t="s">
        <v>5394</v>
      </c>
      <c r="P1262" s="6" t="s">
        <v>5395</v>
      </c>
      <c r="Q1262" s="6" t="s">
        <v>33</v>
      </c>
      <c r="R1262" s="44"/>
      <c r="S1262" s="25"/>
      <c r="T1262" s="25" t="str">
        <f t="shared" si="147"/>
        <v/>
      </c>
      <c r="U1262" s="25"/>
      <c r="V1262" s="78"/>
      <c r="W1262" s="25"/>
    </row>
    <row r="1263" spans="1:23" ht="150" x14ac:dyDescent="0.2">
      <c r="A1263" s="24">
        <v>1261</v>
      </c>
      <c r="B1263" s="17" t="s">
        <v>3304</v>
      </c>
      <c r="C1263" s="5" t="s">
        <v>3305</v>
      </c>
      <c r="D1263" s="4" t="s">
        <v>3306</v>
      </c>
      <c r="E1263" s="5" t="s">
        <v>5530</v>
      </c>
      <c r="F1263" s="22" t="s">
        <v>5531</v>
      </c>
      <c r="G1263" s="5" t="s">
        <v>5532</v>
      </c>
      <c r="H1263" s="22" t="s">
        <v>5531</v>
      </c>
      <c r="I1263" s="5">
        <v>15750</v>
      </c>
      <c r="J1263" s="24">
        <f t="shared" si="142"/>
        <v>17325</v>
      </c>
      <c r="K1263" s="24">
        <f t="shared" si="143"/>
        <v>18900</v>
      </c>
      <c r="L1263" s="24">
        <f t="shared" si="144"/>
        <v>20475</v>
      </c>
      <c r="M1263" s="24">
        <f t="shared" si="145"/>
        <v>22050</v>
      </c>
      <c r="N1263" s="24">
        <f t="shared" si="146"/>
        <v>22837</v>
      </c>
      <c r="O1263" s="6" t="s">
        <v>8521</v>
      </c>
      <c r="P1263" s="6" t="s">
        <v>8522</v>
      </c>
      <c r="Q1263" s="6" t="s">
        <v>33</v>
      </c>
      <c r="R1263" s="44"/>
      <c r="S1263" s="25"/>
      <c r="T1263" s="25" t="str">
        <f t="shared" si="147"/>
        <v/>
      </c>
      <c r="U1263" s="25"/>
      <c r="V1263" s="78"/>
      <c r="W1263" s="25"/>
    </row>
    <row r="1264" spans="1:23" ht="90" x14ac:dyDescent="0.2">
      <c r="A1264" s="24">
        <v>1262</v>
      </c>
      <c r="B1264" s="17" t="s">
        <v>3304</v>
      </c>
      <c r="C1264" s="5" t="s">
        <v>3305</v>
      </c>
      <c r="D1264" s="4" t="s">
        <v>3306</v>
      </c>
      <c r="E1264" s="5" t="s">
        <v>5270</v>
      </c>
      <c r="F1264" s="22" t="s">
        <v>5271</v>
      </c>
      <c r="G1264" s="5" t="s">
        <v>5272</v>
      </c>
      <c r="H1264" s="22" t="s">
        <v>5273</v>
      </c>
      <c r="I1264" s="5">
        <v>8400</v>
      </c>
      <c r="J1264" s="24">
        <f t="shared" si="142"/>
        <v>9240</v>
      </c>
      <c r="K1264" s="24">
        <f t="shared" si="143"/>
        <v>10080</v>
      </c>
      <c r="L1264" s="24">
        <f t="shared" si="144"/>
        <v>10920</v>
      </c>
      <c r="M1264" s="24">
        <f t="shared" si="145"/>
        <v>11760</v>
      </c>
      <c r="N1264" s="24">
        <f t="shared" si="146"/>
        <v>12180</v>
      </c>
      <c r="O1264" s="6" t="s">
        <v>5274</v>
      </c>
      <c r="P1264" s="6" t="s">
        <v>5275</v>
      </c>
      <c r="Q1264" s="6" t="s">
        <v>33</v>
      </c>
      <c r="R1264" s="44"/>
      <c r="S1264" s="25"/>
      <c r="T1264" s="25" t="str">
        <f t="shared" si="147"/>
        <v/>
      </c>
      <c r="U1264" s="25"/>
      <c r="V1264" s="78"/>
      <c r="W1264" s="25"/>
    </row>
    <row r="1265" spans="1:23" ht="90" x14ac:dyDescent="0.2">
      <c r="A1265" s="24">
        <v>1263</v>
      </c>
      <c r="B1265" s="17" t="s">
        <v>3304</v>
      </c>
      <c r="C1265" s="5" t="s">
        <v>3305</v>
      </c>
      <c r="D1265" s="4" t="s">
        <v>3306</v>
      </c>
      <c r="E1265" s="5" t="s">
        <v>5270</v>
      </c>
      <c r="F1265" s="22" t="s">
        <v>5271</v>
      </c>
      <c r="G1265" s="5" t="s">
        <v>5276</v>
      </c>
      <c r="H1265" s="22" t="s">
        <v>5277</v>
      </c>
      <c r="I1265" s="5">
        <v>8400</v>
      </c>
      <c r="J1265" s="24">
        <f t="shared" si="142"/>
        <v>9240</v>
      </c>
      <c r="K1265" s="24">
        <f t="shared" si="143"/>
        <v>10080</v>
      </c>
      <c r="L1265" s="24">
        <f t="shared" si="144"/>
        <v>10920</v>
      </c>
      <c r="M1265" s="24">
        <f t="shared" si="145"/>
        <v>11760</v>
      </c>
      <c r="N1265" s="24">
        <f t="shared" si="146"/>
        <v>12180</v>
      </c>
      <c r="O1265" s="6" t="s">
        <v>5274</v>
      </c>
      <c r="P1265" s="6" t="s">
        <v>5278</v>
      </c>
      <c r="Q1265" s="6" t="s">
        <v>33</v>
      </c>
      <c r="R1265" s="44"/>
      <c r="S1265" s="25"/>
      <c r="T1265" s="25" t="str">
        <f t="shared" si="147"/>
        <v/>
      </c>
      <c r="U1265" s="25"/>
      <c r="V1265" s="78"/>
      <c r="W1265" s="25"/>
    </row>
    <row r="1266" spans="1:23" ht="120" x14ac:dyDescent="0.2">
      <c r="A1266" s="24">
        <v>1264</v>
      </c>
      <c r="B1266" s="17" t="s">
        <v>3304</v>
      </c>
      <c r="C1266" s="5" t="s">
        <v>3305</v>
      </c>
      <c r="D1266" s="4" t="s">
        <v>3306</v>
      </c>
      <c r="E1266" s="5" t="s">
        <v>5288</v>
      </c>
      <c r="F1266" s="22" t="s">
        <v>5289</v>
      </c>
      <c r="G1266" s="5" t="s">
        <v>5290</v>
      </c>
      <c r="H1266" s="22" t="s">
        <v>5289</v>
      </c>
      <c r="I1266" s="5">
        <v>5250</v>
      </c>
      <c r="J1266" s="24">
        <f t="shared" si="142"/>
        <v>5775</v>
      </c>
      <c r="K1266" s="24">
        <f t="shared" si="143"/>
        <v>6300</v>
      </c>
      <c r="L1266" s="24">
        <f t="shared" si="144"/>
        <v>6825</v>
      </c>
      <c r="M1266" s="24">
        <f t="shared" si="145"/>
        <v>7350</v>
      </c>
      <c r="N1266" s="24">
        <f t="shared" si="146"/>
        <v>7612</v>
      </c>
      <c r="O1266" s="6" t="s">
        <v>5291</v>
      </c>
      <c r="P1266" s="6" t="s">
        <v>5292</v>
      </c>
      <c r="Q1266" s="6" t="s">
        <v>30</v>
      </c>
      <c r="R1266" s="44"/>
      <c r="S1266" s="25"/>
      <c r="T1266" s="25" t="str">
        <f t="shared" si="147"/>
        <v/>
      </c>
      <c r="U1266" s="25"/>
      <c r="V1266" s="78"/>
      <c r="W1266" s="25"/>
    </row>
    <row r="1267" spans="1:23" ht="90" x14ac:dyDescent="0.2">
      <c r="A1267" s="24">
        <v>1265</v>
      </c>
      <c r="B1267" s="17" t="s">
        <v>3304</v>
      </c>
      <c r="C1267" s="5" t="s">
        <v>3305</v>
      </c>
      <c r="D1267" s="4" t="s">
        <v>3306</v>
      </c>
      <c r="E1267" s="5" t="s">
        <v>5419</v>
      </c>
      <c r="F1267" s="22" t="s">
        <v>5420</v>
      </c>
      <c r="G1267" s="5" t="s">
        <v>5421</v>
      </c>
      <c r="H1267" s="22" t="s">
        <v>5420</v>
      </c>
      <c r="I1267" s="5">
        <v>5985</v>
      </c>
      <c r="J1267" s="24">
        <f t="shared" si="142"/>
        <v>6583</v>
      </c>
      <c r="K1267" s="24">
        <f t="shared" si="143"/>
        <v>7182</v>
      </c>
      <c r="L1267" s="24">
        <f t="shared" si="144"/>
        <v>7780</v>
      </c>
      <c r="M1267" s="24">
        <f t="shared" si="145"/>
        <v>8379</v>
      </c>
      <c r="N1267" s="24">
        <f t="shared" si="146"/>
        <v>8678</v>
      </c>
      <c r="O1267" s="6" t="s">
        <v>5422</v>
      </c>
      <c r="P1267" s="6" t="s">
        <v>5423</v>
      </c>
      <c r="Q1267" s="6" t="s">
        <v>33</v>
      </c>
      <c r="R1267" s="44"/>
      <c r="S1267" s="25"/>
      <c r="T1267" s="25" t="str">
        <f t="shared" si="147"/>
        <v/>
      </c>
      <c r="U1267" s="25"/>
      <c r="V1267" s="78"/>
      <c r="W1267" s="25"/>
    </row>
    <row r="1268" spans="1:23" ht="105" x14ac:dyDescent="0.2">
      <c r="A1268" s="24">
        <v>1266</v>
      </c>
      <c r="B1268" s="17" t="s">
        <v>3304</v>
      </c>
      <c r="C1268" s="5" t="s">
        <v>3305</v>
      </c>
      <c r="D1268" s="4" t="s">
        <v>3306</v>
      </c>
      <c r="E1268" s="5" t="s">
        <v>5424</v>
      </c>
      <c r="F1268" s="22" t="s">
        <v>5425</v>
      </c>
      <c r="G1268" s="5" t="s">
        <v>5426</v>
      </c>
      <c r="H1268" s="22" t="s">
        <v>5425</v>
      </c>
      <c r="I1268" s="5">
        <v>2835</v>
      </c>
      <c r="J1268" s="24">
        <f t="shared" si="142"/>
        <v>3118</v>
      </c>
      <c r="K1268" s="24">
        <f t="shared" si="143"/>
        <v>3402</v>
      </c>
      <c r="L1268" s="24">
        <f t="shared" si="144"/>
        <v>3685</v>
      </c>
      <c r="M1268" s="24">
        <f t="shared" si="145"/>
        <v>3969</v>
      </c>
      <c r="N1268" s="24">
        <f t="shared" si="146"/>
        <v>4110</v>
      </c>
      <c r="O1268" s="6" t="s">
        <v>5427</v>
      </c>
      <c r="P1268" s="6" t="s">
        <v>5428</v>
      </c>
      <c r="Q1268" s="6" t="s">
        <v>607</v>
      </c>
      <c r="R1268" s="44"/>
      <c r="S1268" s="25"/>
      <c r="T1268" s="25" t="str">
        <f t="shared" si="147"/>
        <v/>
      </c>
      <c r="U1268" s="25"/>
      <c r="V1268" s="78"/>
      <c r="W1268" s="25"/>
    </row>
    <row r="1269" spans="1:23" ht="90" x14ac:dyDescent="0.2">
      <c r="A1269" s="24">
        <v>1267</v>
      </c>
      <c r="B1269" s="17" t="s">
        <v>3304</v>
      </c>
      <c r="C1269" s="5" t="s">
        <v>3305</v>
      </c>
      <c r="D1269" s="4" t="s">
        <v>3306</v>
      </c>
      <c r="E1269" s="5" t="s">
        <v>5335</v>
      </c>
      <c r="F1269" s="22" t="s">
        <v>5336</v>
      </c>
      <c r="G1269" s="5" t="s">
        <v>5337</v>
      </c>
      <c r="H1269" s="22" t="s">
        <v>5336</v>
      </c>
      <c r="I1269" s="5">
        <v>25935</v>
      </c>
      <c r="J1269" s="24">
        <f t="shared" si="142"/>
        <v>28528</v>
      </c>
      <c r="K1269" s="24">
        <f t="shared" si="143"/>
        <v>31122</v>
      </c>
      <c r="L1269" s="24">
        <f t="shared" si="144"/>
        <v>33715</v>
      </c>
      <c r="M1269" s="24">
        <f t="shared" si="145"/>
        <v>36309</v>
      </c>
      <c r="N1269" s="24">
        <f t="shared" si="146"/>
        <v>37605</v>
      </c>
      <c r="O1269" s="6" t="s">
        <v>5338</v>
      </c>
      <c r="P1269" s="6" t="s">
        <v>5339</v>
      </c>
      <c r="Q1269" s="6" t="s">
        <v>607</v>
      </c>
      <c r="R1269" s="44"/>
      <c r="S1269" s="25"/>
      <c r="T1269" s="25" t="str">
        <f t="shared" si="147"/>
        <v/>
      </c>
      <c r="U1269" s="25"/>
      <c r="V1269" s="78"/>
      <c r="W1269" s="25"/>
    </row>
    <row r="1270" spans="1:23" ht="135" x14ac:dyDescent="0.2">
      <c r="A1270" s="24">
        <v>1268</v>
      </c>
      <c r="B1270" s="17" t="s">
        <v>3304</v>
      </c>
      <c r="C1270" s="5" t="s">
        <v>3305</v>
      </c>
      <c r="D1270" s="4" t="s">
        <v>3306</v>
      </c>
      <c r="E1270" s="5" t="s">
        <v>5471</v>
      </c>
      <c r="F1270" s="22" t="s">
        <v>5472</v>
      </c>
      <c r="G1270" s="5" t="s">
        <v>5477</v>
      </c>
      <c r="H1270" s="22" t="s">
        <v>5478</v>
      </c>
      <c r="I1270" s="5">
        <v>15750</v>
      </c>
      <c r="J1270" s="24">
        <f t="shared" si="142"/>
        <v>17325</v>
      </c>
      <c r="K1270" s="24">
        <f t="shared" si="143"/>
        <v>18900</v>
      </c>
      <c r="L1270" s="24">
        <f t="shared" si="144"/>
        <v>20475</v>
      </c>
      <c r="M1270" s="24">
        <f t="shared" si="145"/>
        <v>22050</v>
      </c>
      <c r="N1270" s="24">
        <f t="shared" si="146"/>
        <v>22837</v>
      </c>
      <c r="O1270" s="6" t="s">
        <v>5475</v>
      </c>
      <c r="P1270" s="6" t="s">
        <v>5476</v>
      </c>
      <c r="Q1270" s="6" t="s">
        <v>33</v>
      </c>
      <c r="R1270" s="44"/>
      <c r="S1270" s="25"/>
      <c r="T1270" s="25" t="str">
        <f t="shared" si="147"/>
        <v/>
      </c>
      <c r="U1270" s="25"/>
      <c r="V1270" s="78"/>
      <c r="W1270" s="25"/>
    </row>
    <row r="1271" spans="1:23" ht="135" x14ac:dyDescent="0.2">
      <c r="A1271" s="24">
        <v>1269</v>
      </c>
      <c r="B1271" s="17" t="s">
        <v>3304</v>
      </c>
      <c r="C1271" s="5" t="s">
        <v>3305</v>
      </c>
      <c r="D1271" s="4" t="s">
        <v>3306</v>
      </c>
      <c r="E1271" s="5" t="s">
        <v>5471</v>
      </c>
      <c r="F1271" s="22" t="s">
        <v>5472</v>
      </c>
      <c r="G1271" s="5" t="s">
        <v>5473</v>
      </c>
      <c r="H1271" s="22" t="s">
        <v>5474</v>
      </c>
      <c r="I1271" s="5">
        <v>15750</v>
      </c>
      <c r="J1271" s="24">
        <f t="shared" si="142"/>
        <v>17325</v>
      </c>
      <c r="K1271" s="24">
        <f t="shared" si="143"/>
        <v>18900</v>
      </c>
      <c r="L1271" s="24">
        <f t="shared" si="144"/>
        <v>20475</v>
      </c>
      <c r="M1271" s="24">
        <f t="shared" si="145"/>
        <v>22050</v>
      </c>
      <c r="N1271" s="24">
        <f t="shared" si="146"/>
        <v>22837</v>
      </c>
      <c r="O1271" s="6" t="s">
        <v>5475</v>
      </c>
      <c r="P1271" s="6" t="s">
        <v>5476</v>
      </c>
      <c r="Q1271" s="6" t="s">
        <v>33</v>
      </c>
      <c r="R1271" s="44"/>
      <c r="S1271" s="25"/>
      <c r="T1271" s="25" t="str">
        <f t="shared" si="147"/>
        <v/>
      </c>
      <c r="U1271" s="25"/>
      <c r="V1271" s="78"/>
      <c r="W1271" s="25"/>
    </row>
    <row r="1272" spans="1:23" ht="135" x14ac:dyDescent="0.2">
      <c r="A1272" s="24">
        <v>1270</v>
      </c>
      <c r="B1272" s="17" t="s">
        <v>3304</v>
      </c>
      <c r="C1272" s="5" t="s">
        <v>3305</v>
      </c>
      <c r="D1272" s="4" t="s">
        <v>3306</v>
      </c>
      <c r="E1272" s="5" t="s">
        <v>5471</v>
      </c>
      <c r="F1272" s="22" t="s">
        <v>5472</v>
      </c>
      <c r="G1272" s="5" t="s">
        <v>5479</v>
      </c>
      <c r="H1272" s="22" t="s">
        <v>5480</v>
      </c>
      <c r="I1272" s="5">
        <v>11500</v>
      </c>
      <c r="J1272" s="24">
        <f t="shared" si="142"/>
        <v>12650</v>
      </c>
      <c r="K1272" s="24">
        <f t="shared" si="143"/>
        <v>13800</v>
      </c>
      <c r="L1272" s="24">
        <f t="shared" si="144"/>
        <v>14950</v>
      </c>
      <c r="M1272" s="24">
        <f t="shared" si="145"/>
        <v>16100</v>
      </c>
      <c r="N1272" s="24">
        <f t="shared" si="146"/>
        <v>16675</v>
      </c>
      <c r="O1272" s="6" t="s">
        <v>5475</v>
      </c>
      <c r="P1272" s="6" t="s">
        <v>5476</v>
      </c>
      <c r="Q1272" s="6" t="s">
        <v>33</v>
      </c>
      <c r="R1272" s="44"/>
      <c r="S1272" s="25"/>
      <c r="T1272" s="25" t="str">
        <f t="shared" si="147"/>
        <v/>
      </c>
      <c r="U1272" s="25"/>
      <c r="V1272" s="78"/>
      <c r="W1272" s="25"/>
    </row>
    <row r="1273" spans="1:23" ht="150" x14ac:dyDescent="0.2">
      <c r="A1273" s="24">
        <v>1271</v>
      </c>
      <c r="B1273" s="17" t="s">
        <v>3304</v>
      </c>
      <c r="C1273" s="5" t="s">
        <v>3305</v>
      </c>
      <c r="D1273" s="4" t="s">
        <v>3306</v>
      </c>
      <c r="E1273" s="5" t="s">
        <v>5471</v>
      </c>
      <c r="F1273" s="22" t="s">
        <v>5472</v>
      </c>
      <c r="G1273" s="5" t="s">
        <v>5481</v>
      </c>
      <c r="H1273" s="22" t="s">
        <v>5482</v>
      </c>
      <c r="I1273" s="5">
        <v>11500</v>
      </c>
      <c r="J1273" s="24">
        <f t="shared" si="142"/>
        <v>12650</v>
      </c>
      <c r="K1273" s="24">
        <f t="shared" si="143"/>
        <v>13800</v>
      </c>
      <c r="L1273" s="24">
        <f t="shared" si="144"/>
        <v>14950</v>
      </c>
      <c r="M1273" s="24">
        <f t="shared" si="145"/>
        <v>16100</v>
      </c>
      <c r="N1273" s="24">
        <f t="shared" si="146"/>
        <v>16675</v>
      </c>
      <c r="O1273" s="6" t="s">
        <v>5483</v>
      </c>
      <c r="P1273" s="6" t="s">
        <v>5476</v>
      </c>
      <c r="Q1273" s="6" t="s">
        <v>33</v>
      </c>
      <c r="R1273" s="44"/>
      <c r="S1273" s="25"/>
      <c r="T1273" s="25" t="str">
        <f t="shared" si="147"/>
        <v/>
      </c>
      <c r="U1273" s="25"/>
      <c r="V1273" s="78"/>
      <c r="W1273" s="25"/>
    </row>
    <row r="1274" spans="1:23" ht="150" x14ac:dyDescent="0.2">
      <c r="A1274" s="24">
        <v>1272</v>
      </c>
      <c r="B1274" s="17" t="s">
        <v>3304</v>
      </c>
      <c r="C1274" s="5" t="s">
        <v>3305</v>
      </c>
      <c r="D1274" s="4" t="s">
        <v>3306</v>
      </c>
      <c r="E1274" s="5" t="s">
        <v>5429</v>
      </c>
      <c r="F1274" s="22" t="s">
        <v>5430</v>
      </c>
      <c r="G1274" s="5" t="s">
        <v>5431</v>
      </c>
      <c r="H1274" s="22" t="s">
        <v>5430</v>
      </c>
      <c r="I1274" s="5">
        <v>2200</v>
      </c>
      <c r="J1274" s="24">
        <f t="shared" si="142"/>
        <v>2420</v>
      </c>
      <c r="K1274" s="24">
        <f t="shared" si="143"/>
        <v>2640</v>
      </c>
      <c r="L1274" s="24">
        <f t="shared" si="144"/>
        <v>2860</v>
      </c>
      <c r="M1274" s="24">
        <f t="shared" si="145"/>
        <v>3080</v>
      </c>
      <c r="N1274" s="24">
        <f t="shared" si="146"/>
        <v>3190</v>
      </c>
      <c r="O1274" s="6" t="s">
        <v>5432</v>
      </c>
      <c r="P1274" s="6" t="s">
        <v>5433</v>
      </c>
      <c r="Q1274" s="6" t="s">
        <v>33</v>
      </c>
      <c r="R1274" s="44"/>
      <c r="S1274" s="25"/>
      <c r="T1274" s="25" t="str">
        <f t="shared" si="147"/>
        <v/>
      </c>
      <c r="U1274" s="25"/>
      <c r="V1274" s="78"/>
      <c r="W1274" s="25"/>
    </row>
    <row r="1275" spans="1:23" ht="60" x14ac:dyDescent="0.2">
      <c r="A1275" s="24">
        <v>1273</v>
      </c>
      <c r="B1275" s="17" t="s">
        <v>3304</v>
      </c>
      <c r="C1275" s="5" t="s">
        <v>3305</v>
      </c>
      <c r="D1275" s="4" t="s">
        <v>3306</v>
      </c>
      <c r="E1275" s="5" t="s">
        <v>5340</v>
      </c>
      <c r="F1275" s="22" t="s">
        <v>5341</v>
      </c>
      <c r="G1275" s="5" t="s">
        <v>5342</v>
      </c>
      <c r="H1275" s="22" t="s">
        <v>5341</v>
      </c>
      <c r="I1275" s="5">
        <v>3570</v>
      </c>
      <c r="J1275" s="24">
        <f t="shared" si="142"/>
        <v>3927</v>
      </c>
      <c r="K1275" s="24">
        <f t="shared" si="143"/>
        <v>4284</v>
      </c>
      <c r="L1275" s="24">
        <f t="shared" si="144"/>
        <v>4641</v>
      </c>
      <c r="M1275" s="24">
        <f t="shared" si="145"/>
        <v>4998</v>
      </c>
      <c r="N1275" s="24">
        <f t="shared" si="146"/>
        <v>5176</v>
      </c>
      <c r="O1275" s="6" t="s">
        <v>5343</v>
      </c>
      <c r="P1275" s="6" t="s">
        <v>5344</v>
      </c>
      <c r="Q1275" s="6" t="s">
        <v>30</v>
      </c>
      <c r="R1275" s="44"/>
      <c r="S1275" s="25"/>
      <c r="T1275" s="25" t="str">
        <f t="shared" si="147"/>
        <v/>
      </c>
      <c r="U1275" s="25"/>
      <c r="V1275" s="78"/>
      <c r="W1275" s="25"/>
    </row>
    <row r="1276" spans="1:23" ht="315" x14ac:dyDescent="0.2">
      <c r="A1276" s="24">
        <v>1274</v>
      </c>
      <c r="B1276" s="17" t="s">
        <v>3304</v>
      </c>
      <c r="C1276" s="5" t="s">
        <v>3305</v>
      </c>
      <c r="D1276" s="4" t="s">
        <v>3306</v>
      </c>
      <c r="E1276" s="5" t="s">
        <v>5227</v>
      </c>
      <c r="F1276" s="22" t="s">
        <v>5228</v>
      </c>
      <c r="G1276" s="5" t="s">
        <v>5229</v>
      </c>
      <c r="H1276" s="22" t="s">
        <v>5230</v>
      </c>
      <c r="I1276" s="5">
        <v>21000</v>
      </c>
      <c r="J1276" s="24">
        <f t="shared" si="142"/>
        <v>23100</v>
      </c>
      <c r="K1276" s="24">
        <f t="shared" si="143"/>
        <v>25200</v>
      </c>
      <c r="L1276" s="24">
        <f t="shared" si="144"/>
        <v>27300</v>
      </c>
      <c r="M1276" s="24">
        <f t="shared" si="145"/>
        <v>29400</v>
      </c>
      <c r="N1276" s="24">
        <f t="shared" si="146"/>
        <v>30450</v>
      </c>
      <c r="O1276" s="6" t="s">
        <v>5231</v>
      </c>
      <c r="P1276" s="6" t="s">
        <v>5232</v>
      </c>
      <c r="Q1276" s="6" t="s">
        <v>607</v>
      </c>
      <c r="R1276" s="44"/>
      <c r="S1276" s="25"/>
      <c r="T1276" s="25" t="str">
        <f t="shared" si="147"/>
        <v/>
      </c>
      <c r="U1276" s="25"/>
      <c r="V1276" s="78"/>
      <c r="W1276" s="25"/>
    </row>
    <row r="1277" spans="1:23" ht="315" x14ac:dyDescent="0.2">
      <c r="A1277" s="24">
        <v>1275</v>
      </c>
      <c r="B1277" s="17" t="s">
        <v>3304</v>
      </c>
      <c r="C1277" s="5" t="s">
        <v>3305</v>
      </c>
      <c r="D1277" s="4" t="s">
        <v>3306</v>
      </c>
      <c r="E1277" s="5" t="s">
        <v>5227</v>
      </c>
      <c r="F1277" s="22" t="s">
        <v>5228</v>
      </c>
      <c r="G1277" s="5" t="s">
        <v>5233</v>
      </c>
      <c r="H1277" s="22" t="s">
        <v>5234</v>
      </c>
      <c r="I1277" s="5">
        <v>21000</v>
      </c>
      <c r="J1277" s="24">
        <f t="shared" si="142"/>
        <v>23100</v>
      </c>
      <c r="K1277" s="24">
        <f t="shared" si="143"/>
        <v>25200</v>
      </c>
      <c r="L1277" s="24">
        <f t="shared" si="144"/>
        <v>27300</v>
      </c>
      <c r="M1277" s="24">
        <f t="shared" si="145"/>
        <v>29400</v>
      </c>
      <c r="N1277" s="24">
        <f t="shared" si="146"/>
        <v>30450</v>
      </c>
      <c r="O1277" s="6" t="s">
        <v>5231</v>
      </c>
      <c r="P1277" s="6" t="s">
        <v>5235</v>
      </c>
      <c r="Q1277" s="6" t="s">
        <v>607</v>
      </c>
      <c r="R1277" s="44"/>
      <c r="S1277" s="25"/>
      <c r="T1277" s="25" t="str">
        <f t="shared" si="147"/>
        <v/>
      </c>
      <c r="U1277" s="25"/>
      <c r="V1277" s="78"/>
      <c r="W1277" s="25"/>
    </row>
    <row r="1278" spans="1:23" ht="315" x14ac:dyDescent="0.2">
      <c r="A1278" s="24">
        <v>1276</v>
      </c>
      <c r="B1278" s="17" t="s">
        <v>3304</v>
      </c>
      <c r="C1278" s="5" t="s">
        <v>3305</v>
      </c>
      <c r="D1278" s="4" t="s">
        <v>3306</v>
      </c>
      <c r="E1278" s="5" t="s">
        <v>5227</v>
      </c>
      <c r="F1278" s="22" t="s">
        <v>5228</v>
      </c>
      <c r="G1278" s="5" t="s">
        <v>5240</v>
      </c>
      <c r="H1278" s="22" t="s">
        <v>5241</v>
      </c>
      <c r="I1278" s="5">
        <v>21000</v>
      </c>
      <c r="J1278" s="24">
        <f t="shared" si="142"/>
        <v>23100</v>
      </c>
      <c r="K1278" s="24">
        <f t="shared" si="143"/>
        <v>25200</v>
      </c>
      <c r="L1278" s="24">
        <f t="shared" si="144"/>
        <v>27300</v>
      </c>
      <c r="M1278" s="24">
        <f t="shared" si="145"/>
        <v>29400</v>
      </c>
      <c r="N1278" s="24">
        <f t="shared" si="146"/>
        <v>30450</v>
      </c>
      <c r="O1278" s="6" t="s">
        <v>5231</v>
      </c>
      <c r="P1278" s="6" t="s">
        <v>5232</v>
      </c>
      <c r="Q1278" s="6" t="s">
        <v>607</v>
      </c>
      <c r="R1278" s="44"/>
      <c r="S1278" s="25"/>
      <c r="T1278" s="25" t="str">
        <f t="shared" si="147"/>
        <v/>
      </c>
      <c r="U1278" s="25"/>
      <c r="V1278" s="78"/>
      <c r="W1278" s="25"/>
    </row>
    <row r="1279" spans="1:23" ht="315" x14ac:dyDescent="0.2">
      <c r="A1279" s="24">
        <v>1277</v>
      </c>
      <c r="B1279" s="17" t="s">
        <v>3304</v>
      </c>
      <c r="C1279" s="5" t="s">
        <v>3305</v>
      </c>
      <c r="D1279" s="4" t="s">
        <v>3306</v>
      </c>
      <c r="E1279" s="5" t="s">
        <v>5227</v>
      </c>
      <c r="F1279" s="22" t="s">
        <v>5228</v>
      </c>
      <c r="G1279" s="5" t="s">
        <v>5242</v>
      </c>
      <c r="H1279" s="22" t="s">
        <v>5243</v>
      </c>
      <c r="I1279" s="5">
        <v>21000</v>
      </c>
      <c r="J1279" s="24">
        <f t="shared" si="142"/>
        <v>23100</v>
      </c>
      <c r="K1279" s="24">
        <f t="shared" si="143"/>
        <v>25200</v>
      </c>
      <c r="L1279" s="24">
        <f t="shared" si="144"/>
        <v>27300</v>
      </c>
      <c r="M1279" s="24">
        <f t="shared" si="145"/>
        <v>29400</v>
      </c>
      <c r="N1279" s="24">
        <f t="shared" si="146"/>
        <v>30450</v>
      </c>
      <c r="O1279" s="6" t="s">
        <v>5231</v>
      </c>
      <c r="P1279" s="6" t="s">
        <v>5232</v>
      </c>
      <c r="Q1279" s="6" t="s">
        <v>607</v>
      </c>
      <c r="R1279" s="44"/>
      <c r="S1279" s="25"/>
      <c r="T1279" s="25" t="str">
        <f t="shared" si="147"/>
        <v/>
      </c>
      <c r="U1279" s="25"/>
      <c r="V1279" s="78"/>
      <c r="W1279" s="25"/>
    </row>
    <row r="1280" spans="1:23" ht="315" x14ac:dyDescent="0.2">
      <c r="A1280" s="24">
        <v>1278</v>
      </c>
      <c r="B1280" s="17" t="s">
        <v>3304</v>
      </c>
      <c r="C1280" s="5" t="s">
        <v>3305</v>
      </c>
      <c r="D1280" s="4" t="s">
        <v>3306</v>
      </c>
      <c r="E1280" s="5" t="s">
        <v>5227</v>
      </c>
      <c r="F1280" s="22" t="s">
        <v>5228</v>
      </c>
      <c r="G1280" s="5" t="s">
        <v>5236</v>
      </c>
      <c r="H1280" s="22" t="s">
        <v>5237</v>
      </c>
      <c r="I1280" s="5">
        <v>21000</v>
      </c>
      <c r="J1280" s="24">
        <f t="shared" si="142"/>
        <v>23100</v>
      </c>
      <c r="K1280" s="24">
        <f t="shared" si="143"/>
        <v>25200</v>
      </c>
      <c r="L1280" s="24">
        <f t="shared" si="144"/>
        <v>27300</v>
      </c>
      <c r="M1280" s="24">
        <f t="shared" si="145"/>
        <v>29400</v>
      </c>
      <c r="N1280" s="24">
        <f t="shared" si="146"/>
        <v>30450</v>
      </c>
      <c r="O1280" s="6" t="s">
        <v>5231</v>
      </c>
      <c r="P1280" s="6" t="s">
        <v>5232</v>
      </c>
      <c r="Q1280" s="6" t="s">
        <v>607</v>
      </c>
      <c r="R1280" s="44"/>
      <c r="S1280" s="25"/>
      <c r="T1280" s="25" t="str">
        <f t="shared" si="147"/>
        <v/>
      </c>
      <c r="U1280" s="25"/>
      <c r="V1280" s="78"/>
      <c r="W1280" s="25"/>
    </row>
    <row r="1281" spans="1:23" ht="315" x14ac:dyDescent="0.2">
      <c r="A1281" s="24">
        <v>1279</v>
      </c>
      <c r="B1281" s="17" t="s">
        <v>3304</v>
      </c>
      <c r="C1281" s="5" t="s">
        <v>3305</v>
      </c>
      <c r="D1281" s="4" t="s">
        <v>3306</v>
      </c>
      <c r="E1281" s="5" t="s">
        <v>5227</v>
      </c>
      <c r="F1281" s="22" t="s">
        <v>5228</v>
      </c>
      <c r="G1281" s="5" t="s">
        <v>5238</v>
      </c>
      <c r="H1281" s="22" t="s">
        <v>5239</v>
      </c>
      <c r="I1281" s="5">
        <v>21000</v>
      </c>
      <c r="J1281" s="24">
        <f t="shared" si="142"/>
        <v>23100</v>
      </c>
      <c r="K1281" s="24">
        <f t="shared" si="143"/>
        <v>25200</v>
      </c>
      <c r="L1281" s="24">
        <f t="shared" si="144"/>
        <v>27300</v>
      </c>
      <c r="M1281" s="24">
        <f t="shared" si="145"/>
        <v>29400</v>
      </c>
      <c r="N1281" s="24">
        <f t="shared" si="146"/>
        <v>30450</v>
      </c>
      <c r="O1281" s="6" t="s">
        <v>5231</v>
      </c>
      <c r="P1281" s="6" t="s">
        <v>5232</v>
      </c>
      <c r="Q1281" s="6" t="s">
        <v>607</v>
      </c>
      <c r="R1281" s="44"/>
      <c r="S1281" s="25"/>
      <c r="T1281" s="25" t="str">
        <f t="shared" si="147"/>
        <v/>
      </c>
      <c r="U1281" s="25"/>
      <c r="V1281" s="78"/>
      <c r="W1281" s="25"/>
    </row>
    <row r="1282" spans="1:23" ht="75" x14ac:dyDescent="0.2">
      <c r="A1282" s="24">
        <v>1280</v>
      </c>
      <c r="B1282" s="17" t="s">
        <v>3304</v>
      </c>
      <c r="C1282" s="5" t="s">
        <v>3305</v>
      </c>
      <c r="D1282" s="4" t="s">
        <v>3306</v>
      </c>
      <c r="E1282" s="5" t="s">
        <v>5303</v>
      </c>
      <c r="F1282" s="22" t="s">
        <v>5304</v>
      </c>
      <c r="G1282" s="5" t="s">
        <v>5305</v>
      </c>
      <c r="H1282" s="22" t="s">
        <v>5304</v>
      </c>
      <c r="I1282" s="5">
        <v>8400</v>
      </c>
      <c r="J1282" s="24">
        <f t="shared" si="142"/>
        <v>9240</v>
      </c>
      <c r="K1282" s="24">
        <f t="shared" si="143"/>
        <v>10080</v>
      </c>
      <c r="L1282" s="24">
        <f t="shared" si="144"/>
        <v>10920</v>
      </c>
      <c r="M1282" s="24">
        <f t="shared" si="145"/>
        <v>11760</v>
      </c>
      <c r="N1282" s="24">
        <f t="shared" si="146"/>
        <v>12180</v>
      </c>
      <c r="O1282" s="6" t="s">
        <v>5306</v>
      </c>
      <c r="P1282" s="6" t="s">
        <v>5307</v>
      </c>
      <c r="Q1282" s="6" t="s">
        <v>33</v>
      </c>
      <c r="R1282" s="44"/>
      <c r="S1282" s="25"/>
      <c r="T1282" s="25" t="str">
        <f t="shared" si="147"/>
        <v/>
      </c>
      <c r="U1282" s="25"/>
      <c r="V1282" s="78"/>
      <c r="W1282" s="25"/>
    </row>
    <row r="1283" spans="1:23" ht="90" x14ac:dyDescent="0.2">
      <c r="A1283" s="24">
        <v>1281</v>
      </c>
      <c r="B1283" s="17" t="s">
        <v>3304</v>
      </c>
      <c r="C1283" s="5" t="s">
        <v>3305</v>
      </c>
      <c r="D1283" s="4" t="s">
        <v>3306</v>
      </c>
      <c r="E1283" s="5" t="s">
        <v>5279</v>
      </c>
      <c r="F1283" s="22" t="s">
        <v>5280</v>
      </c>
      <c r="G1283" s="5" t="s">
        <v>5281</v>
      </c>
      <c r="H1283" s="22" t="s">
        <v>5280</v>
      </c>
      <c r="I1283" s="5">
        <v>5250</v>
      </c>
      <c r="J1283" s="24">
        <f t="shared" si="142"/>
        <v>5775</v>
      </c>
      <c r="K1283" s="24">
        <f t="shared" si="143"/>
        <v>6300</v>
      </c>
      <c r="L1283" s="24">
        <f t="shared" si="144"/>
        <v>6825</v>
      </c>
      <c r="M1283" s="24">
        <f t="shared" si="145"/>
        <v>7350</v>
      </c>
      <c r="N1283" s="24">
        <f t="shared" si="146"/>
        <v>7612</v>
      </c>
      <c r="O1283" s="6" t="s">
        <v>5274</v>
      </c>
      <c r="P1283" s="6" t="s">
        <v>5282</v>
      </c>
      <c r="Q1283" s="6" t="s">
        <v>33</v>
      </c>
      <c r="R1283" s="44"/>
      <c r="S1283" s="25"/>
      <c r="T1283" s="25" t="str">
        <f t="shared" si="147"/>
        <v/>
      </c>
      <c r="U1283" s="25"/>
      <c r="V1283" s="78"/>
      <c r="W1283" s="25"/>
    </row>
    <row r="1284" spans="1:23" ht="75" x14ac:dyDescent="0.2">
      <c r="A1284" s="24">
        <v>1282</v>
      </c>
      <c r="B1284" s="17" t="s">
        <v>3304</v>
      </c>
      <c r="C1284" s="5" t="s">
        <v>3305</v>
      </c>
      <c r="D1284" s="4" t="s">
        <v>3306</v>
      </c>
      <c r="E1284" s="5" t="s">
        <v>5217</v>
      </c>
      <c r="F1284" s="22" t="s">
        <v>5218</v>
      </c>
      <c r="G1284" s="5" t="s">
        <v>5219</v>
      </c>
      <c r="H1284" s="22" t="s">
        <v>5218</v>
      </c>
      <c r="I1284" s="5">
        <v>12600</v>
      </c>
      <c r="J1284" s="24">
        <f t="shared" si="142"/>
        <v>13860</v>
      </c>
      <c r="K1284" s="24">
        <f t="shared" si="143"/>
        <v>15120</v>
      </c>
      <c r="L1284" s="24">
        <f t="shared" si="144"/>
        <v>16380</v>
      </c>
      <c r="M1284" s="24">
        <f t="shared" si="145"/>
        <v>17640</v>
      </c>
      <c r="N1284" s="24">
        <f t="shared" si="146"/>
        <v>18270</v>
      </c>
      <c r="O1284" s="6" t="s">
        <v>5220</v>
      </c>
      <c r="P1284" s="6" t="s">
        <v>5221</v>
      </c>
      <c r="Q1284" s="6" t="s">
        <v>607</v>
      </c>
      <c r="R1284" s="44"/>
      <c r="S1284" s="25"/>
      <c r="T1284" s="25" t="str">
        <f t="shared" si="147"/>
        <v/>
      </c>
      <c r="U1284" s="25"/>
      <c r="V1284" s="78"/>
      <c r="W1284" s="25"/>
    </row>
    <row r="1285" spans="1:23" ht="105" x14ac:dyDescent="0.2">
      <c r="A1285" s="24">
        <v>1283</v>
      </c>
      <c r="B1285" s="17" t="s">
        <v>3304</v>
      </c>
      <c r="C1285" s="5" t="s">
        <v>3305</v>
      </c>
      <c r="D1285" s="4" t="s">
        <v>3306</v>
      </c>
      <c r="E1285" s="5" t="s">
        <v>5222</v>
      </c>
      <c r="F1285" s="22" t="s">
        <v>5223</v>
      </c>
      <c r="G1285" s="5" t="s">
        <v>5224</v>
      </c>
      <c r="H1285" s="22" t="s">
        <v>5223</v>
      </c>
      <c r="I1285" s="5">
        <v>11025</v>
      </c>
      <c r="J1285" s="24">
        <f t="shared" ref="J1285:J1348" si="148">ROUNDDOWN(I1285*1.1,0)</f>
        <v>12127</v>
      </c>
      <c r="K1285" s="24">
        <f t="shared" ref="K1285:K1348" si="149">ROUNDDOWN(20%*I1285+I1285,0)</f>
        <v>13230</v>
      </c>
      <c r="L1285" s="24">
        <f t="shared" ref="L1285:L1348" si="150">ROUNDDOWN(30%*I1285+I1285,0)</f>
        <v>14332</v>
      </c>
      <c r="M1285" s="24">
        <f t="shared" ref="M1285:M1348" si="151">ROUNDDOWN((I1285*1.4),0)</f>
        <v>15435</v>
      </c>
      <c r="N1285" s="24">
        <f t="shared" ref="N1285:N1348" si="152">ROUNDDOWN(I1285*(1+45%),0)</f>
        <v>15986</v>
      </c>
      <c r="O1285" s="6" t="s">
        <v>5225</v>
      </c>
      <c r="P1285" s="6" t="s">
        <v>5226</v>
      </c>
      <c r="Q1285" s="6" t="s">
        <v>33</v>
      </c>
      <c r="R1285" s="44"/>
      <c r="S1285" s="25"/>
      <c r="T1285" s="25" t="str">
        <f t="shared" si="147"/>
        <v/>
      </c>
      <c r="U1285" s="25"/>
      <c r="V1285" s="78"/>
      <c r="W1285" s="25"/>
    </row>
    <row r="1286" spans="1:23" ht="105" x14ac:dyDescent="0.2">
      <c r="A1286" s="24">
        <v>1284</v>
      </c>
      <c r="B1286" s="17" t="s">
        <v>3304</v>
      </c>
      <c r="C1286" s="5" t="s">
        <v>3305</v>
      </c>
      <c r="D1286" s="4" t="s">
        <v>3306</v>
      </c>
      <c r="E1286" s="5" t="s">
        <v>5260</v>
      </c>
      <c r="F1286" s="22" t="s">
        <v>5261</v>
      </c>
      <c r="G1286" s="5" t="s">
        <v>5262</v>
      </c>
      <c r="H1286" s="22" t="s">
        <v>5261</v>
      </c>
      <c r="I1286" s="5">
        <v>6720</v>
      </c>
      <c r="J1286" s="24">
        <f t="shared" si="148"/>
        <v>7392</v>
      </c>
      <c r="K1286" s="24">
        <f t="shared" si="149"/>
        <v>8064</v>
      </c>
      <c r="L1286" s="24">
        <f t="shared" si="150"/>
        <v>8736</v>
      </c>
      <c r="M1286" s="24">
        <f t="shared" si="151"/>
        <v>9408</v>
      </c>
      <c r="N1286" s="24">
        <f t="shared" si="152"/>
        <v>9744</v>
      </c>
      <c r="O1286" s="6" t="s">
        <v>5263</v>
      </c>
      <c r="P1286" s="6" t="s">
        <v>5264</v>
      </c>
      <c r="Q1286" s="6" t="s">
        <v>33</v>
      </c>
      <c r="R1286" s="44"/>
      <c r="S1286" s="25"/>
      <c r="T1286" s="25" t="str">
        <f t="shared" si="147"/>
        <v/>
      </c>
      <c r="U1286" s="25"/>
      <c r="V1286" s="78"/>
      <c r="W1286" s="25"/>
    </row>
    <row r="1287" spans="1:23" ht="150" x14ac:dyDescent="0.2">
      <c r="A1287" s="24">
        <v>1285</v>
      </c>
      <c r="B1287" s="17" t="s">
        <v>3304</v>
      </c>
      <c r="C1287" s="5" t="s">
        <v>3305</v>
      </c>
      <c r="D1287" s="4" t="s">
        <v>3306</v>
      </c>
      <c r="E1287" s="5" t="s">
        <v>5298</v>
      </c>
      <c r="F1287" s="22" t="s">
        <v>5299</v>
      </c>
      <c r="G1287" s="5" t="s">
        <v>5300</v>
      </c>
      <c r="H1287" s="22" t="s">
        <v>5299</v>
      </c>
      <c r="I1287" s="5">
        <v>10500</v>
      </c>
      <c r="J1287" s="24">
        <f t="shared" si="148"/>
        <v>11550</v>
      </c>
      <c r="K1287" s="24">
        <f t="shared" si="149"/>
        <v>12600</v>
      </c>
      <c r="L1287" s="24">
        <f t="shared" si="150"/>
        <v>13650</v>
      </c>
      <c r="M1287" s="24">
        <f t="shared" si="151"/>
        <v>14700</v>
      </c>
      <c r="N1287" s="24">
        <f t="shared" si="152"/>
        <v>15225</v>
      </c>
      <c r="O1287" s="6" t="s">
        <v>5301</v>
      </c>
      <c r="P1287" s="6" t="s">
        <v>5302</v>
      </c>
      <c r="Q1287" s="6" t="s">
        <v>33</v>
      </c>
      <c r="R1287" s="44"/>
      <c r="S1287" s="25"/>
      <c r="T1287" s="25" t="str">
        <f t="shared" si="147"/>
        <v/>
      </c>
      <c r="U1287" s="25"/>
      <c r="V1287" s="78"/>
      <c r="W1287" s="25"/>
    </row>
    <row r="1288" spans="1:23" ht="75" x14ac:dyDescent="0.2">
      <c r="A1288" s="24">
        <v>1286</v>
      </c>
      <c r="B1288" s="17" t="s">
        <v>3304</v>
      </c>
      <c r="C1288" s="5" t="s">
        <v>3305</v>
      </c>
      <c r="D1288" s="4" t="s">
        <v>3306</v>
      </c>
      <c r="E1288" s="5" t="s">
        <v>5265</v>
      </c>
      <c r="F1288" s="22" t="s">
        <v>5266</v>
      </c>
      <c r="G1288" s="5" t="s">
        <v>5267</v>
      </c>
      <c r="H1288" s="22" t="s">
        <v>5266</v>
      </c>
      <c r="I1288" s="5">
        <v>18270</v>
      </c>
      <c r="J1288" s="24">
        <f t="shared" si="148"/>
        <v>20097</v>
      </c>
      <c r="K1288" s="24">
        <f t="shared" si="149"/>
        <v>21924</v>
      </c>
      <c r="L1288" s="24">
        <f t="shared" si="150"/>
        <v>23751</v>
      </c>
      <c r="M1288" s="24">
        <f t="shared" si="151"/>
        <v>25578</v>
      </c>
      <c r="N1288" s="24">
        <f t="shared" si="152"/>
        <v>26491</v>
      </c>
      <c r="O1288" s="6" t="s">
        <v>5268</v>
      </c>
      <c r="P1288" s="6" t="s">
        <v>5269</v>
      </c>
      <c r="Q1288" s="6" t="s">
        <v>607</v>
      </c>
      <c r="R1288" s="44"/>
      <c r="S1288" s="25"/>
      <c r="T1288" s="25" t="str">
        <f t="shared" si="147"/>
        <v/>
      </c>
      <c r="U1288" s="25"/>
      <c r="V1288" s="78"/>
      <c r="W1288" s="25"/>
    </row>
    <row r="1289" spans="1:23" ht="90" x14ac:dyDescent="0.2">
      <c r="A1289" s="24">
        <v>1287</v>
      </c>
      <c r="B1289" s="17" t="s">
        <v>3304</v>
      </c>
      <c r="C1289" s="5" t="s">
        <v>3305</v>
      </c>
      <c r="D1289" s="4" t="s">
        <v>3306</v>
      </c>
      <c r="E1289" s="5" t="s">
        <v>5308</v>
      </c>
      <c r="F1289" s="22" t="s">
        <v>5309</v>
      </c>
      <c r="G1289" s="5" t="s">
        <v>5310</v>
      </c>
      <c r="H1289" s="22" t="s">
        <v>5309</v>
      </c>
      <c r="I1289" s="5">
        <v>10290</v>
      </c>
      <c r="J1289" s="24">
        <f t="shared" si="148"/>
        <v>11319</v>
      </c>
      <c r="K1289" s="24">
        <f t="shared" si="149"/>
        <v>12348</v>
      </c>
      <c r="L1289" s="24">
        <f t="shared" si="150"/>
        <v>13377</v>
      </c>
      <c r="M1289" s="24">
        <f t="shared" si="151"/>
        <v>14406</v>
      </c>
      <c r="N1289" s="24">
        <f t="shared" si="152"/>
        <v>14920</v>
      </c>
      <c r="O1289" s="6" t="s">
        <v>5311</v>
      </c>
      <c r="P1289" s="6" t="s">
        <v>5312</v>
      </c>
      <c r="Q1289" s="6" t="s">
        <v>607</v>
      </c>
      <c r="R1289" s="44"/>
      <c r="S1289" s="25"/>
      <c r="T1289" s="25" t="str">
        <f t="shared" si="147"/>
        <v/>
      </c>
      <c r="U1289" s="25"/>
      <c r="V1289" s="78"/>
      <c r="W1289" s="25"/>
    </row>
    <row r="1290" spans="1:23" ht="90" x14ac:dyDescent="0.2">
      <c r="A1290" s="24">
        <v>1288</v>
      </c>
      <c r="B1290" s="17" t="s">
        <v>3304</v>
      </c>
      <c r="C1290" s="5" t="s">
        <v>3305</v>
      </c>
      <c r="D1290" s="4" t="s">
        <v>3306</v>
      </c>
      <c r="E1290" s="5" t="s">
        <v>5517</v>
      </c>
      <c r="F1290" s="22" t="s">
        <v>5518</v>
      </c>
      <c r="G1290" s="5" t="s">
        <v>5519</v>
      </c>
      <c r="H1290" s="22" t="s">
        <v>5520</v>
      </c>
      <c r="I1290" s="5">
        <v>21000</v>
      </c>
      <c r="J1290" s="24">
        <f t="shared" si="148"/>
        <v>23100</v>
      </c>
      <c r="K1290" s="24">
        <f t="shared" si="149"/>
        <v>25200</v>
      </c>
      <c r="L1290" s="24">
        <f t="shared" si="150"/>
        <v>27300</v>
      </c>
      <c r="M1290" s="24">
        <f t="shared" si="151"/>
        <v>29400</v>
      </c>
      <c r="N1290" s="24">
        <f t="shared" si="152"/>
        <v>30450</v>
      </c>
      <c r="O1290" s="6" t="s">
        <v>5215</v>
      </c>
      <c r="P1290" s="6" t="s">
        <v>8520</v>
      </c>
      <c r="Q1290" s="6" t="s">
        <v>33</v>
      </c>
      <c r="R1290" s="44"/>
      <c r="S1290" s="25"/>
      <c r="T1290" s="25" t="str">
        <f t="shared" si="147"/>
        <v/>
      </c>
      <c r="U1290" s="25"/>
      <c r="V1290" s="78"/>
      <c r="W1290" s="25"/>
    </row>
    <row r="1291" spans="1:23" ht="60" x14ac:dyDescent="0.2">
      <c r="A1291" s="24">
        <v>1289</v>
      </c>
      <c r="B1291" s="17" t="s">
        <v>3304</v>
      </c>
      <c r="C1291" s="5" t="s">
        <v>3305</v>
      </c>
      <c r="D1291" s="4" t="s">
        <v>3306</v>
      </c>
      <c r="E1291" s="5" t="s">
        <v>5533</v>
      </c>
      <c r="F1291" s="22" t="s">
        <v>5534</v>
      </c>
      <c r="G1291" s="5" t="s">
        <v>5535</v>
      </c>
      <c r="H1291" s="22" t="s">
        <v>5536</v>
      </c>
      <c r="I1291" s="5">
        <v>36750</v>
      </c>
      <c r="J1291" s="24">
        <f t="shared" si="148"/>
        <v>40425</v>
      </c>
      <c r="K1291" s="24">
        <f t="shared" si="149"/>
        <v>44100</v>
      </c>
      <c r="L1291" s="24">
        <f t="shared" si="150"/>
        <v>47775</v>
      </c>
      <c r="M1291" s="24">
        <f t="shared" si="151"/>
        <v>51450</v>
      </c>
      <c r="N1291" s="24">
        <f t="shared" si="152"/>
        <v>53287</v>
      </c>
      <c r="O1291" s="6" t="s">
        <v>5569</v>
      </c>
      <c r="P1291" s="6" t="s">
        <v>8523</v>
      </c>
      <c r="Q1291" s="6" t="s">
        <v>33</v>
      </c>
      <c r="R1291" s="44"/>
      <c r="S1291" s="25"/>
      <c r="T1291" s="25" t="str">
        <f t="shared" si="147"/>
        <v/>
      </c>
      <c r="U1291" s="25"/>
      <c r="V1291" s="78"/>
      <c r="W1291" s="25"/>
    </row>
    <row r="1292" spans="1:23" ht="105" x14ac:dyDescent="0.2">
      <c r="A1292" s="24">
        <v>1290</v>
      </c>
      <c r="B1292" s="17" t="s">
        <v>3304</v>
      </c>
      <c r="C1292" s="5" t="s">
        <v>3305</v>
      </c>
      <c r="D1292" s="4" t="s">
        <v>3306</v>
      </c>
      <c r="E1292" s="5" t="s">
        <v>5396</v>
      </c>
      <c r="F1292" s="22" t="s">
        <v>5397</v>
      </c>
      <c r="G1292" s="5" t="s">
        <v>5398</v>
      </c>
      <c r="H1292" s="22" t="s">
        <v>3176</v>
      </c>
      <c r="I1292" s="5">
        <v>21000</v>
      </c>
      <c r="J1292" s="24">
        <f t="shared" si="148"/>
        <v>23100</v>
      </c>
      <c r="K1292" s="24">
        <f t="shared" si="149"/>
        <v>25200</v>
      </c>
      <c r="L1292" s="24">
        <f t="shared" si="150"/>
        <v>27300</v>
      </c>
      <c r="M1292" s="24">
        <f t="shared" si="151"/>
        <v>29400</v>
      </c>
      <c r="N1292" s="24">
        <f t="shared" si="152"/>
        <v>30450</v>
      </c>
      <c r="O1292" s="6" t="s">
        <v>5399</v>
      </c>
      <c r="P1292" s="6" t="s">
        <v>5400</v>
      </c>
      <c r="Q1292" s="6" t="s">
        <v>33</v>
      </c>
      <c r="R1292" s="44"/>
      <c r="S1292" s="25"/>
      <c r="T1292" s="25" t="str">
        <f t="shared" si="147"/>
        <v/>
      </c>
      <c r="U1292" s="25"/>
      <c r="V1292" s="78"/>
      <c r="W1292" s="25"/>
    </row>
    <row r="1293" spans="1:23" ht="120" x14ac:dyDescent="0.2">
      <c r="A1293" s="24">
        <v>1291</v>
      </c>
      <c r="B1293" s="17" t="s">
        <v>3304</v>
      </c>
      <c r="C1293" s="5" t="s">
        <v>3305</v>
      </c>
      <c r="D1293" s="4" t="s">
        <v>3306</v>
      </c>
      <c r="E1293" s="5" t="s">
        <v>5396</v>
      </c>
      <c r="F1293" s="22" t="s">
        <v>5397</v>
      </c>
      <c r="G1293" s="5" t="s">
        <v>5401</v>
      </c>
      <c r="H1293" s="22" t="s">
        <v>5402</v>
      </c>
      <c r="I1293" s="5">
        <v>21000</v>
      </c>
      <c r="J1293" s="24">
        <f t="shared" si="148"/>
        <v>23100</v>
      </c>
      <c r="K1293" s="24">
        <f t="shared" si="149"/>
        <v>25200</v>
      </c>
      <c r="L1293" s="24">
        <f t="shared" si="150"/>
        <v>27300</v>
      </c>
      <c r="M1293" s="24">
        <f t="shared" si="151"/>
        <v>29400</v>
      </c>
      <c r="N1293" s="24">
        <f t="shared" si="152"/>
        <v>30450</v>
      </c>
      <c r="O1293" s="6" t="s">
        <v>5403</v>
      </c>
      <c r="P1293" s="6" t="s">
        <v>5404</v>
      </c>
      <c r="Q1293" s="6" t="s">
        <v>607</v>
      </c>
      <c r="R1293" s="44"/>
      <c r="S1293" s="25"/>
      <c r="T1293" s="25" t="str">
        <f t="shared" si="147"/>
        <v/>
      </c>
      <c r="U1293" s="25"/>
      <c r="V1293" s="78"/>
      <c r="W1293" s="25"/>
    </row>
    <row r="1294" spans="1:23" ht="150" x14ac:dyDescent="0.2">
      <c r="A1294" s="24">
        <v>1292</v>
      </c>
      <c r="B1294" s="17" t="s">
        <v>3304</v>
      </c>
      <c r="C1294" s="5" t="s">
        <v>3305</v>
      </c>
      <c r="D1294" s="4" t="s">
        <v>3306</v>
      </c>
      <c r="E1294" s="5" t="s">
        <v>5327</v>
      </c>
      <c r="F1294" s="22" t="s">
        <v>5328</v>
      </c>
      <c r="G1294" s="5" t="s">
        <v>5329</v>
      </c>
      <c r="H1294" s="22" t="s">
        <v>5328</v>
      </c>
      <c r="I1294" s="5">
        <v>9900</v>
      </c>
      <c r="J1294" s="24">
        <f t="shared" si="148"/>
        <v>10890</v>
      </c>
      <c r="K1294" s="24">
        <f t="shared" si="149"/>
        <v>11880</v>
      </c>
      <c r="L1294" s="24">
        <f t="shared" si="150"/>
        <v>12870</v>
      </c>
      <c r="M1294" s="24">
        <f t="shared" si="151"/>
        <v>13860</v>
      </c>
      <c r="N1294" s="24">
        <f t="shared" si="152"/>
        <v>14355</v>
      </c>
      <c r="O1294" s="6" t="s">
        <v>5330</v>
      </c>
      <c r="P1294" s="6" t="s">
        <v>5331</v>
      </c>
      <c r="Q1294" s="6" t="s">
        <v>33</v>
      </c>
      <c r="R1294" s="44"/>
      <c r="S1294" s="25"/>
      <c r="T1294" s="25" t="str">
        <f t="shared" si="147"/>
        <v/>
      </c>
      <c r="U1294" s="25"/>
      <c r="V1294" s="78"/>
      <c r="W1294" s="25"/>
    </row>
    <row r="1295" spans="1:23" ht="90" x14ac:dyDescent="0.2">
      <c r="A1295" s="24">
        <v>1293</v>
      </c>
      <c r="B1295" s="17" t="s">
        <v>3304</v>
      </c>
      <c r="C1295" s="5" t="s">
        <v>3305</v>
      </c>
      <c r="D1295" s="4" t="s">
        <v>3306</v>
      </c>
      <c r="E1295" s="5" t="s">
        <v>5249</v>
      </c>
      <c r="F1295" s="22" t="s">
        <v>5250</v>
      </c>
      <c r="G1295" s="5" t="s">
        <v>5251</v>
      </c>
      <c r="H1295" s="22" t="s">
        <v>5250</v>
      </c>
      <c r="I1295" s="5">
        <v>21000</v>
      </c>
      <c r="J1295" s="24">
        <f t="shared" si="148"/>
        <v>23100</v>
      </c>
      <c r="K1295" s="24">
        <f t="shared" si="149"/>
        <v>25200</v>
      </c>
      <c r="L1295" s="24">
        <f t="shared" si="150"/>
        <v>27300</v>
      </c>
      <c r="M1295" s="24">
        <f t="shared" si="151"/>
        <v>29400</v>
      </c>
      <c r="N1295" s="24">
        <f t="shared" si="152"/>
        <v>30450</v>
      </c>
      <c r="O1295" s="6" t="s">
        <v>5252</v>
      </c>
      <c r="P1295" s="6" t="s">
        <v>5253</v>
      </c>
      <c r="Q1295" s="6" t="s">
        <v>607</v>
      </c>
      <c r="R1295" s="44"/>
      <c r="S1295" s="25"/>
      <c r="T1295" s="25" t="str">
        <f t="shared" si="147"/>
        <v/>
      </c>
      <c r="U1295" s="25"/>
      <c r="V1295" s="78"/>
      <c r="W1295" s="25"/>
    </row>
    <row r="1296" spans="1:23" ht="210" x14ac:dyDescent="0.2">
      <c r="A1296" s="24">
        <v>1294</v>
      </c>
      <c r="B1296" s="17" t="s">
        <v>3304</v>
      </c>
      <c r="C1296" s="5" t="s">
        <v>3305</v>
      </c>
      <c r="D1296" s="4" t="s">
        <v>3306</v>
      </c>
      <c r="E1296" s="5" t="s">
        <v>5484</v>
      </c>
      <c r="F1296" s="22" t="s">
        <v>5485</v>
      </c>
      <c r="G1296" s="5" t="s">
        <v>5486</v>
      </c>
      <c r="H1296" s="22" t="s">
        <v>5485</v>
      </c>
      <c r="I1296" s="5">
        <v>8925</v>
      </c>
      <c r="J1296" s="24">
        <f t="shared" si="148"/>
        <v>9817</v>
      </c>
      <c r="K1296" s="24">
        <f t="shared" si="149"/>
        <v>10710</v>
      </c>
      <c r="L1296" s="24">
        <f t="shared" si="150"/>
        <v>11602</v>
      </c>
      <c r="M1296" s="24">
        <f t="shared" si="151"/>
        <v>12495</v>
      </c>
      <c r="N1296" s="24">
        <f t="shared" si="152"/>
        <v>12941</v>
      </c>
      <c r="O1296" s="6" t="s">
        <v>5487</v>
      </c>
      <c r="P1296" s="6" t="s">
        <v>5488</v>
      </c>
      <c r="Q1296" s="6" t="s">
        <v>33</v>
      </c>
      <c r="R1296" s="44"/>
      <c r="S1296" s="25"/>
      <c r="T1296" s="25" t="str">
        <f t="shared" si="147"/>
        <v/>
      </c>
      <c r="U1296" s="25"/>
      <c r="V1296" s="78"/>
      <c r="W1296" s="25"/>
    </row>
    <row r="1297" spans="1:23" ht="105" x14ac:dyDescent="0.2">
      <c r="A1297" s="24">
        <v>1295</v>
      </c>
      <c r="B1297" s="17" t="s">
        <v>3304</v>
      </c>
      <c r="C1297" s="5" t="s">
        <v>3305</v>
      </c>
      <c r="D1297" s="4" t="s">
        <v>3306</v>
      </c>
      <c r="E1297" s="5" t="s">
        <v>5448</v>
      </c>
      <c r="F1297" s="22" t="s">
        <v>5449</v>
      </c>
      <c r="G1297" s="5" t="s">
        <v>5450</v>
      </c>
      <c r="H1297" s="22" t="s">
        <v>5449</v>
      </c>
      <c r="I1297" s="5">
        <v>8400</v>
      </c>
      <c r="J1297" s="24">
        <f t="shared" si="148"/>
        <v>9240</v>
      </c>
      <c r="K1297" s="24">
        <f t="shared" si="149"/>
        <v>10080</v>
      </c>
      <c r="L1297" s="24">
        <f t="shared" si="150"/>
        <v>10920</v>
      </c>
      <c r="M1297" s="24">
        <f t="shared" si="151"/>
        <v>11760</v>
      </c>
      <c r="N1297" s="24">
        <f t="shared" si="152"/>
        <v>12180</v>
      </c>
      <c r="O1297" s="6" t="s">
        <v>5451</v>
      </c>
      <c r="P1297" s="6" t="s">
        <v>5452</v>
      </c>
      <c r="Q1297" s="6" t="s">
        <v>33</v>
      </c>
      <c r="R1297" s="44"/>
      <c r="S1297" s="25"/>
      <c r="T1297" s="25" t="str">
        <f t="shared" si="147"/>
        <v/>
      </c>
      <c r="U1297" s="25"/>
      <c r="V1297" s="78"/>
      <c r="W1297" s="25"/>
    </row>
    <row r="1298" spans="1:23" ht="120" x14ac:dyDescent="0.2">
      <c r="A1298" s="24">
        <v>1296</v>
      </c>
      <c r="B1298" s="17" t="s">
        <v>3304</v>
      </c>
      <c r="C1298" s="5" t="s">
        <v>3305</v>
      </c>
      <c r="D1298" s="4" t="s">
        <v>3306</v>
      </c>
      <c r="E1298" s="5" t="s">
        <v>5456</v>
      </c>
      <c r="F1298" s="22" t="s">
        <v>5457</v>
      </c>
      <c r="G1298" s="5" t="s">
        <v>5458</v>
      </c>
      <c r="H1298" s="22" t="s">
        <v>5457</v>
      </c>
      <c r="I1298" s="5">
        <v>2200</v>
      </c>
      <c r="J1298" s="24">
        <f t="shared" si="148"/>
        <v>2420</v>
      </c>
      <c r="K1298" s="24">
        <f t="shared" si="149"/>
        <v>2640</v>
      </c>
      <c r="L1298" s="24">
        <f t="shared" si="150"/>
        <v>2860</v>
      </c>
      <c r="M1298" s="24">
        <f t="shared" si="151"/>
        <v>3080</v>
      </c>
      <c r="N1298" s="24">
        <f t="shared" si="152"/>
        <v>3190</v>
      </c>
      <c r="O1298" s="6" t="s">
        <v>5459</v>
      </c>
      <c r="P1298" s="6" t="s">
        <v>5460</v>
      </c>
      <c r="Q1298" s="6" t="s">
        <v>30</v>
      </c>
      <c r="R1298" s="44"/>
      <c r="S1298" s="25"/>
      <c r="T1298" s="25" t="str">
        <f t="shared" si="147"/>
        <v/>
      </c>
      <c r="U1298" s="25"/>
      <c r="V1298" s="78"/>
      <c r="W1298" s="25"/>
    </row>
    <row r="1299" spans="1:23" ht="240" x14ac:dyDescent="0.2">
      <c r="A1299" s="24">
        <v>1297</v>
      </c>
      <c r="B1299" s="17" t="s">
        <v>3304</v>
      </c>
      <c r="C1299" s="5" t="s">
        <v>3305</v>
      </c>
      <c r="D1299" s="4" t="s">
        <v>3306</v>
      </c>
      <c r="E1299" s="5" t="s">
        <v>5461</v>
      </c>
      <c r="F1299" s="22" t="s">
        <v>5462</v>
      </c>
      <c r="G1299" s="5" t="s">
        <v>5469</v>
      </c>
      <c r="H1299" s="22" t="s">
        <v>5470</v>
      </c>
      <c r="I1299" s="5">
        <v>7350</v>
      </c>
      <c r="J1299" s="24">
        <f t="shared" si="148"/>
        <v>8085</v>
      </c>
      <c r="K1299" s="24">
        <f t="shared" si="149"/>
        <v>8820</v>
      </c>
      <c r="L1299" s="24">
        <f t="shared" si="150"/>
        <v>9555</v>
      </c>
      <c r="M1299" s="24">
        <f t="shared" si="151"/>
        <v>10290</v>
      </c>
      <c r="N1299" s="24">
        <f t="shared" si="152"/>
        <v>10657</v>
      </c>
      <c r="O1299" s="6" t="s">
        <v>5465</v>
      </c>
      <c r="P1299" s="6" t="s">
        <v>5466</v>
      </c>
      <c r="Q1299" s="6" t="s">
        <v>30</v>
      </c>
      <c r="R1299" s="44"/>
      <c r="S1299" s="25"/>
      <c r="T1299" s="25" t="str">
        <f t="shared" ref="T1299:T1362" si="153">IF(I1299&gt;65000,"YES","")</f>
        <v/>
      </c>
      <c r="U1299" s="25"/>
      <c r="V1299" s="78"/>
      <c r="W1299" s="25"/>
    </row>
    <row r="1300" spans="1:23" ht="240" x14ac:dyDescent="0.2">
      <c r="A1300" s="24">
        <v>1298</v>
      </c>
      <c r="B1300" s="17" t="s">
        <v>3304</v>
      </c>
      <c r="C1300" s="5" t="s">
        <v>3305</v>
      </c>
      <c r="D1300" s="4" t="s">
        <v>3306</v>
      </c>
      <c r="E1300" s="5" t="s">
        <v>5461</v>
      </c>
      <c r="F1300" s="22" t="s">
        <v>5462</v>
      </c>
      <c r="G1300" s="5" t="s">
        <v>5467</v>
      </c>
      <c r="H1300" s="22" t="s">
        <v>5468</v>
      </c>
      <c r="I1300" s="5">
        <v>7350</v>
      </c>
      <c r="J1300" s="24">
        <f t="shared" si="148"/>
        <v>8085</v>
      </c>
      <c r="K1300" s="24">
        <f t="shared" si="149"/>
        <v>8820</v>
      </c>
      <c r="L1300" s="24">
        <f t="shared" si="150"/>
        <v>9555</v>
      </c>
      <c r="M1300" s="24">
        <f t="shared" si="151"/>
        <v>10290</v>
      </c>
      <c r="N1300" s="24">
        <f t="shared" si="152"/>
        <v>10657</v>
      </c>
      <c r="O1300" s="6" t="s">
        <v>5465</v>
      </c>
      <c r="P1300" s="6" t="s">
        <v>5466</v>
      </c>
      <c r="Q1300" s="6" t="s">
        <v>30</v>
      </c>
      <c r="R1300" s="44"/>
      <c r="S1300" s="25"/>
      <c r="T1300" s="25" t="str">
        <f t="shared" si="153"/>
        <v/>
      </c>
      <c r="U1300" s="25"/>
      <c r="V1300" s="78"/>
      <c r="W1300" s="25"/>
    </row>
    <row r="1301" spans="1:23" ht="240" x14ac:dyDescent="0.2">
      <c r="A1301" s="24">
        <v>1299</v>
      </c>
      <c r="B1301" s="17" t="s">
        <v>3304</v>
      </c>
      <c r="C1301" s="5" t="s">
        <v>3305</v>
      </c>
      <c r="D1301" s="4" t="s">
        <v>3306</v>
      </c>
      <c r="E1301" s="5" t="s">
        <v>5461</v>
      </c>
      <c r="F1301" s="22" t="s">
        <v>5462</v>
      </c>
      <c r="G1301" s="5" t="s">
        <v>5463</v>
      </c>
      <c r="H1301" s="22" t="s">
        <v>5464</v>
      </c>
      <c r="I1301" s="5">
        <v>5250</v>
      </c>
      <c r="J1301" s="24">
        <f t="shared" si="148"/>
        <v>5775</v>
      </c>
      <c r="K1301" s="24">
        <f t="shared" si="149"/>
        <v>6300</v>
      </c>
      <c r="L1301" s="24">
        <f t="shared" si="150"/>
        <v>6825</v>
      </c>
      <c r="M1301" s="24">
        <f t="shared" si="151"/>
        <v>7350</v>
      </c>
      <c r="N1301" s="24">
        <f t="shared" si="152"/>
        <v>7612</v>
      </c>
      <c r="O1301" s="6" t="s">
        <v>5465</v>
      </c>
      <c r="P1301" s="6" t="s">
        <v>5466</v>
      </c>
      <c r="Q1301" s="6" t="s">
        <v>30</v>
      </c>
      <c r="R1301" s="44"/>
      <c r="S1301" s="25"/>
      <c r="T1301" s="25" t="str">
        <f t="shared" si="153"/>
        <v/>
      </c>
      <c r="U1301" s="25"/>
      <c r="V1301" s="78"/>
      <c r="W1301" s="25"/>
    </row>
    <row r="1302" spans="1:23" ht="75" x14ac:dyDescent="0.2">
      <c r="A1302" s="24">
        <v>1300</v>
      </c>
      <c r="B1302" s="17" t="s">
        <v>3304</v>
      </c>
      <c r="C1302" s="5" t="s">
        <v>3305</v>
      </c>
      <c r="D1302" s="4" t="s">
        <v>3306</v>
      </c>
      <c r="E1302" s="5" t="s">
        <v>5540</v>
      </c>
      <c r="F1302" s="22" t="s">
        <v>5541</v>
      </c>
      <c r="G1302" s="5" t="s">
        <v>5542</v>
      </c>
      <c r="H1302" s="22" t="s">
        <v>5541</v>
      </c>
      <c r="I1302" s="5">
        <v>6300</v>
      </c>
      <c r="J1302" s="24">
        <f t="shared" si="148"/>
        <v>6930</v>
      </c>
      <c r="K1302" s="24">
        <f t="shared" si="149"/>
        <v>7560</v>
      </c>
      <c r="L1302" s="24">
        <f t="shared" si="150"/>
        <v>8190</v>
      </c>
      <c r="M1302" s="24">
        <f t="shared" si="151"/>
        <v>8820</v>
      </c>
      <c r="N1302" s="24">
        <f t="shared" si="152"/>
        <v>9135</v>
      </c>
      <c r="O1302" s="6" t="s">
        <v>8524</v>
      </c>
      <c r="P1302" s="6" t="s">
        <v>8525</v>
      </c>
      <c r="Q1302" s="6" t="s">
        <v>33</v>
      </c>
      <c r="R1302" s="44"/>
      <c r="S1302" s="25"/>
      <c r="T1302" s="25" t="str">
        <f t="shared" si="153"/>
        <v/>
      </c>
      <c r="U1302" s="25"/>
      <c r="V1302" s="78"/>
      <c r="W1302" s="25"/>
    </row>
    <row r="1303" spans="1:23" ht="150" x14ac:dyDescent="0.2">
      <c r="A1303" s="24">
        <v>1301</v>
      </c>
      <c r="B1303" s="17" t="s">
        <v>3304</v>
      </c>
      <c r="C1303" s="5" t="s">
        <v>3305</v>
      </c>
      <c r="D1303" s="4" t="s">
        <v>3306</v>
      </c>
      <c r="E1303" s="5" t="s">
        <v>5555</v>
      </c>
      <c r="F1303" s="22" t="s">
        <v>5556</v>
      </c>
      <c r="G1303" s="5" t="s">
        <v>5557</v>
      </c>
      <c r="H1303" s="22" t="s">
        <v>5556</v>
      </c>
      <c r="I1303" s="5">
        <v>10500</v>
      </c>
      <c r="J1303" s="24">
        <f t="shared" si="148"/>
        <v>11550</v>
      </c>
      <c r="K1303" s="24">
        <f t="shared" si="149"/>
        <v>12600</v>
      </c>
      <c r="L1303" s="24">
        <f t="shared" si="150"/>
        <v>13650</v>
      </c>
      <c r="M1303" s="24">
        <f t="shared" si="151"/>
        <v>14700</v>
      </c>
      <c r="N1303" s="24">
        <f t="shared" si="152"/>
        <v>15225</v>
      </c>
      <c r="O1303" s="6" t="s">
        <v>5483</v>
      </c>
      <c r="P1303" s="6" t="s">
        <v>8526</v>
      </c>
      <c r="Q1303" s="6" t="s">
        <v>33</v>
      </c>
      <c r="R1303" s="44"/>
      <c r="S1303" s="25"/>
      <c r="T1303" s="25" t="str">
        <f t="shared" si="153"/>
        <v/>
      </c>
      <c r="U1303" s="25"/>
      <c r="V1303" s="78"/>
      <c r="W1303" s="25"/>
    </row>
    <row r="1304" spans="1:23" ht="105" x14ac:dyDescent="0.2">
      <c r="A1304" s="24">
        <v>1302</v>
      </c>
      <c r="B1304" s="17" t="s">
        <v>3304</v>
      </c>
      <c r="C1304" s="5" t="s">
        <v>3305</v>
      </c>
      <c r="D1304" s="4" t="s">
        <v>3306</v>
      </c>
      <c r="E1304" s="5" t="s">
        <v>5546</v>
      </c>
      <c r="F1304" s="22" t="s">
        <v>5547</v>
      </c>
      <c r="G1304" s="5" t="s">
        <v>5548</v>
      </c>
      <c r="H1304" s="22" t="s">
        <v>5547</v>
      </c>
      <c r="I1304" s="5">
        <v>7350</v>
      </c>
      <c r="J1304" s="24">
        <f t="shared" si="148"/>
        <v>8085</v>
      </c>
      <c r="K1304" s="24">
        <f t="shared" si="149"/>
        <v>8820</v>
      </c>
      <c r="L1304" s="24">
        <f t="shared" si="150"/>
        <v>9555</v>
      </c>
      <c r="M1304" s="24">
        <f t="shared" si="151"/>
        <v>10290</v>
      </c>
      <c r="N1304" s="24">
        <f t="shared" si="152"/>
        <v>10657</v>
      </c>
      <c r="O1304" s="6" t="s">
        <v>8516</v>
      </c>
      <c r="P1304" s="6" t="s">
        <v>8517</v>
      </c>
      <c r="Q1304" s="6" t="s">
        <v>33</v>
      </c>
      <c r="R1304" s="44"/>
      <c r="S1304" s="25"/>
      <c r="T1304" s="25" t="str">
        <f t="shared" si="153"/>
        <v/>
      </c>
      <c r="U1304" s="25"/>
      <c r="V1304" s="78"/>
      <c r="W1304" s="25"/>
    </row>
    <row r="1305" spans="1:23" ht="105" x14ac:dyDescent="0.2">
      <c r="A1305" s="24">
        <v>1303</v>
      </c>
      <c r="B1305" s="17" t="s">
        <v>3304</v>
      </c>
      <c r="C1305" s="5" t="s">
        <v>3305</v>
      </c>
      <c r="D1305" s="4" t="s">
        <v>3306</v>
      </c>
      <c r="E1305" s="5" t="s">
        <v>5293</v>
      </c>
      <c r="F1305" s="22" t="s">
        <v>5294</v>
      </c>
      <c r="G1305" s="5" t="s">
        <v>5295</v>
      </c>
      <c r="H1305" s="22" t="s">
        <v>5294</v>
      </c>
      <c r="I1305" s="5">
        <v>5250</v>
      </c>
      <c r="J1305" s="24">
        <f t="shared" si="148"/>
        <v>5775</v>
      </c>
      <c r="K1305" s="24">
        <f t="shared" si="149"/>
        <v>6300</v>
      </c>
      <c r="L1305" s="24">
        <f t="shared" si="150"/>
        <v>6825</v>
      </c>
      <c r="M1305" s="24">
        <f t="shared" si="151"/>
        <v>7350</v>
      </c>
      <c r="N1305" s="24">
        <f t="shared" si="152"/>
        <v>7612</v>
      </c>
      <c r="O1305" s="6" t="s">
        <v>5296</v>
      </c>
      <c r="P1305" s="6" t="s">
        <v>5297</v>
      </c>
      <c r="Q1305" s="6" t="s">
        <v>33</v>
      </c>
      <c r="R1305" s="44"/>
      <c r="S1305" s="25"/>
      <c r="T1305" s="25" t="str">
        <f t="shared" si="153"/>
        <v/>
      </c>
      <c r="U1305" s="25"/>
      <c r="V1305" s="78"/>
      <c r="W1305" s="25"/>
    </row>
    <row r="1306" spans="1:23" ht="150" x14ac:dyDescent="0.2">
      <c r="A1306" s="24">
        <v>1304</v>
      </c>
      <c r="B1306" s="17" t="s">
        <v>3304</v>
      </c>
      <c r="C1306" s="5" t="s">
        <v>3305</v>
      </c>
      <c r="D1306" s="4" t="s">
        <v>3306</v>
      </c>
      <c r="E1306" s="5" t="s">
        <v>5376</v>
      </c>
      <c r="F1306" s="22" t="s">
        <v>5377</v>
      </c>
      <c r="G1306" s="5" t="s">
        <v>5378</v>
      </c>
      <c r="H1306" s="22" t="s">
        <v>5377</v>
      </c>
      <c r="I1306" s="5">
        <v>52500</v>
      </c>
      <c r="J1306" s="24">
        <f t="shared" si="148"/>
        <v>57750</v>
      </c>
      <c r="K1306" s="24">
        <f t="shared" si="149"/>
        <v>63000</v>
      </c>
      <c r="L1306" s="24">
        <f t="shared" si="150"/>
        <v>68250</v>
      </c>
      <c r="M1306" s="24">
        <f t="shared" si="151"/>
        <v>73500</v>
      </c>
      <c r="N1306" s="24">
        <f t="shared" si="152"/>
        <v>76125</v>
      </c>
      <c r="O1306" s="6" t="s">
        <v>5379</v>
      </c>
      <c r="P1306" s="6" t="s">
        <v>5380</v>
      </c>
      <c r="Q1306" s="6" t="s">
        <v>33</v>
      </c>
      <c r="R1306" s="44"/>
      <c r="S1306" s="25"/>
      <c r="T1306" s="25" t="str">
        <f t="shared" si="153"/>
        <v/>
      </c>
      <c r="U1306" s="25"/>
      <c r="V1306" s="78"/>
      <c r="W1306" s="25"/>
    </row>
    <row r="1307" spans="1:23" ht="105" x14ac:dyDescent="0.2">
      <c r="A1307" s="24">
        <v>1305</v>
      </c>
      <c r="B1307" s="17" t="s">
        <v>3304</v>
      </c>
      <c r="C1307" s="5" t="s">
        <v>3305</v>
      </c>
      <c r="D1307" s="4" t="s">
        <v>3306</v>
      </c>
      <c r="E1307" s="5" t="s">
        <v>5361</v>
      </c>
      <c r="F1307" s="22" t="s">
        <v>5362</v>
      </c>
      <c r="G1307" s="5" t="s">
        <v>5363</v>
      </c>
      <c r="H1307" s="22" t="s">
        <v>5362</v>
      </c>
      <c r="I1307" s="5">
        <v>26250</v>
      </c>
      <c r="J1307" s="24">
        <f t="shared" si="148"/>
        <v>28875</v>
      </c>
      <c r="K1307" s="24">
        <f t="shared" si="149"/>
        <v>31500</v>
      </c>
      <c r="L1307" s="24">
        <f t="shared" si="150"/>
        <v>34125</v>
      </c>
      <c r="M1307" s="24">
        <f t="shared" si="151"/>
        <v>36750</v>
      </c>
      <c r="N1307" s="24">
        <f t="shared" si="152"/>
        <v>38062</v>
      </c>
      <c r="O1307" s="6" t="s">
        <v>5364</v>
      </c>
      <c r="P1307" s="6" t="s">
        <v>5365</v>
      </c>
      <c r="Q1307" s="6" t="s">
        <v>607</v>
      </c>
      <c r="R1307" s="44"/>
      <c r="S1307" s="25"/>
      <c r="T1307" s="25" t="str">
        <f t="shared" si="153"/>
        <v/>
      </c>
      <c r="U1307" s="25"/>
      <c r="V1307" s="78"/>
      <c r="W1307" s="25"/>
    </row>
    <row r="1308" spans="1:23" ht="105" x14ac:dyDescent="0.2">
      <c r="A1308" s="24">
        <v>1306</v>
      </c>
      <c r="B1308" s="17" t="s">
        <v>3304</v>
      </c>
      <c r="C1308" s="5" t="s">
        <v>3305</v>
      </c>
      <c r="D1308" s="4" t="s">
        <v>3306</v>
      </c>
      <c r="E1308" s="5" t="s">
        <v>5543</v>
      </c>
      <c r="F1308" s="22" t="s">
        <v>5544</v>
      </c>
      <c r="G1308" s="5" t="s">
        <v>5545</v>
      </c>
      <c r="H1308" s="22" t="s">
        <v>5544</v>
      </c>
      <c r="I1308" s="5">
        <v>5250</v>
      </c>
      <c r="J1308" s="24">
        <f t="shared" si="148"/>
        <v>5775</v>
      </c>
      <c r="K1308" s="24">
        <f t="shared" si="149"/>
        <v>6300</v>
      </c>
      <c r="L1308" s="24">
        <f t="shared" si="150"/>
        <v>6825</v>
      </c>
      <c r="M1308" s="24">
        <f t="shared" si="151"/>
        <v>7350</v>
      </c>
      <c r="N1308" s="24">
        <f t="shared" si="152"/>
        <v>7612</v>
      </c>
      <c r="O1308" s="6" t="s">
        <v>8516</v>
      </c>
      <c r="P1308" s="6" t="s">
        <v>8517</v>
      </c>
      <c r="Q1308" s="6" t="s">
        <v>33</v>
      </c>
      <c r="R1308" s="44"/>
      <c r="S1308" s="25"/>
      <c r="T1308" s="25" t="str">
        <f t="shared" si="153"/>
        <v/>
      </c>
      <c r="U1308" s="25"/>
      <c r="V1308" s="78"/>
      <c r="W1308" s="25"/>
    </row>
    <row r="1309" spans="1:23" ht="60" x14ac:dyDescent="0.2">
      <c r="A1309" s="24">
        <v>1307</v>
      </c>
      <c r="B1309" s="17" t="s">
        <v>3304</v>
      </c>
      <c r="C1309" s="5" t="s">
        <v>3305</v>
      </c>
      <c r="D1309" s="4" t="s">
        <v>3306</v>
      </c>
      <c r="E1309" s="5" t="s">
        <v>5527</v>
      </c>
      <c r="F1309" s="22" t="s">
        <v>5528</v>
      </c>
      <c r="G1309" s="5" t="s">
        <v>5529</v>
      </c>
      <c r="H1309" s="22" t="s">
        <v>5528</v>
      </c>
      <c r="I1309" s="5">
        <v>26250</v>
      </c>
      <c r="J1309" s="24">
        <f t="shared" si="148"/>
        <v>28875</v>
      </c>
      <c r="K1309" s="24">
        <f t="shared" si="149"/>
        <v>31500</v>
      </c>
      <c r="L1309" s="24">
        <f t="shared" si="150"/>
        <v>34125</v>
      </c>
      <c r="M1309" s="24">
        <f t="shared" si="151"/>
        <v>36750</v>
      </c>
      <c r="N1309" s="24">
        <f t="shared" si="152"/>
        <v>38062</v>
      </c>
      <c r="O1309" s="6" t="s">
        <v>8527</v>
      </c>
      <c r="P1309" s="6" t="s">
        <v>8523</v>
      </c>
      <c r="Q1309" s="6" t="s">
        <v>33</v>
      </c>
      <c r="R1309" s="44"/>
      <c r="S1309" s="25"/>
      <c r="T1309" s="25" t="str">
        <f t="shared" si="153"/>
        <v/>
      </c>
      <c r="U1309" s="25"/>
      <c r="V1309" s="78"/>
      <c r="W1309" s="25"/>
    </row>
    <row r="1310" spans="1:23" ht="75" x14ac:dyDescent="0.2">
      <c r="A1310" s="24">
        <v>1308</v>
      </c>
      <c r="B1310" s="17" t="s">
        <v>3304</v>
      </c>
      <c r="C1310" s="5" t="s">
        <v>3305</v>
      </c>
      <c r="D1310" s="4" t="s">
        <v>3306</v>
      </c>
      <c r="E1310" s="5" t="s">
        <v>5321</v>
      </c>
      <c r="F1310" s="22" t="s">
        <v>5322</v>
      </c>
      <c r="G1310" s="5" t="s">
        <v>5326</v>
      </c>
      <c r="H1310" s="22" t="s">
        <v>3186</v>
      </c>
      <c r="I1310" s="5">
        <v>23900</v>
      </c>
      <c r="J1310" s="24">
        <f t="shared" si="148"/>
        <v>26290</v>
      </c>
      <c r="K1310" s="24">
        <f t="shared" si="149"/>
        <v>28680</v>
      </c>
      <c r="L1310" s="24">
        <f t="shared" si="150"/>
        <v>31070</v>
      </c>
      <c r="M1310" s="24">
        <f t="shared" si="151"/>
        <v>33460</v>
      </c>
      <c r="N1310" s="24">
        <f t="shared" si="152"/>
        <v>34655</v>
      </c>
      <c r="O1310" s="6" t="s">
        <v>5324</v>
      </c>
      <c r="P1310" s="6" t="s">
        <v>5325</v>
      </c>
      <c r="Q1310" s="6" t="s">
        <v>607</v>
      </c>
      <c r="R1310" s="44"/>
      <c r="S1310" s="25"/>
      <c r="T1310" s="25" t="str">
        <f t="shared" si="153"/>
        <v/>
      </c>
      <c r="U1310" s="25"/>
      <c r="V1310" s="78"/>
      <c r="W1310" s="25"/>
    </row>
    <row r="1311" spans="1:23" ht="75" x14ac:dyDescent="0.2">
      <c r="A1311" s="24">
        <v>1309</v>
      </c>
      <c r="B1311" s="17" t="s">
        <v>3304</v>
      </c>
      <c r="C1311" s="5" t="s">
        <v>3305</v>
      </c>
      <c r="D1311" s="4" t="s">
        <v>3306</v>
      </c>
      <c r="E1311" s="5" t="s">
        <v>5321</v>
      </c>
      <c r="F1311" s="22" t="s">
        <v>5322</v>
      </c>
      <c r="G1311" s="5" t="s">
        <v>5323</v>
      </c>
      <c r="H1311" s="22" t="s">
        <v>3176</v>
      </c>
      <c r="I1311" s="5">
        <v>23900</v>
      </c>
      <c r="J1311" s="24">
        <f t="shared" si="148"/>
        <v>26290</v>
      </c>
      <c r="K1311" s="24">
        <f t="shared" si="149"/>
        <v>28680</v>
      </c>
      <c r="L1311" s="24">
        <f t="shared" si="150"/>
        <v>31070</v>
      </c>
      <c r="M1311" s="24">
        <f t="shared" si="151"/>
        <v>33460</v>
      </c>
      <c r="N1311" s="24">
        <f t="shared" si="152"/>
        <v>34655</v>
      </c>
      <c r="O1311" s="6" t="s">
        <v>5324</v>
      </c>
      <c r="P1311" s="6" t="s">
        <v>5325</v>
      </c>
      <c r="Q1311" s="6" t="s">
        <v>607</v>
      </c>
      <c r="R1311" s="44"/>
      <c r="S1311" s="25"/>
      <c r="T1311" s="25" t="str">
        <f t="shared" si="153"/>
        <v/>
      </c>
      <c r="U1311" s="25"/>
      <c r="V1311" s="78"/>
      <c r="W1311" s="25"/>
    </row>
    <row r="1312" spans="1:23" ht="75" x14ac:dyDescent="0.2">
      <c r="A1312" s="24">
        <v>1310</v>
      </c>
      <c r="B1312" s="17" t="s">
        <v>3304</v>
      </c>
      <c r="C1312" s="5" t="s">
        <v>3305</v>
      </c>
      <c r="D1312" s="4" t="s">
        <v>3306</v>
      </c>
      <c r="E1312" s="5" t="s">
        <v>7868</v>
      </c>
      <c r="F1312" s="22" t="s">
        <v>3307</v>
      </c>
      <c r="G1312" s="5" t="s">
        <v>7870</v>
      </c>
      <c r="H1312" s="22" t="s">
        <v>3186</v>
      </c>
      <c r="I1312" s="5">
        <v>26250</v>
      </c>
      <c r="J1312" s="24">
        <f t="shared" si="148"/>
        <v>28875</v>
      </c>
      <c r="K1312" s="24">
        <f t="shared" si="149"/>
        <v>31500</v>
      </c>
      <c r="L1312" s="24">
        <f t="shared" si="150"/>
        <v>34125</v>
      </c>
      <c r="M1312" s="24">
        <f t="shared" si="151"/>
        <v>36750</v>
      </c>
      <c r="N1312" s="24">
        <f t="shared" si="152"/>
        <v>38062</v>
      </c>
      <c r="O1312" s="6" t="s">
        <v>5564</v>
      </c>
      <c r="P1312" s="6" t="s">
        <v>8528</v>
      </c>
      <c r="Q1312" s="6" t="s">
        <v>33</v>
      </c>
      <c r="R1312" s="44"/>
      <c r="S1312" s="25"/>
      <c r="T1312" s="25" t="str">
        <f t="shared" si="153"/>
        <v/>
      </c>
      <c r="U1312" s="25"/>
      <c r="V1312" s="78"/>
      <c r="W1312" s="25"/>
    </row>
    <row r="1313" spans="1:23" ht="75" x14ac:dyDescent="0.2">
      <c r="A1313" s="24">
        <v>1311</v>
      </c>
      <c r="B1313" s="17" t="s">
        <v>3304</v>
      </c>
      <c r="C1313" s="5" t="s">
        <v>3305</v>
      </c>
      <c r="D1313" s="4" t="s">
        <v>3306</v>
      </c>
      <c r="E1313" s="5" t="s">
        <v>7868</v>
      </c>
      <c r="F1313" s="22" t="s">
        <v>3307</v>
      </c>
      <c r="G1313" s="5" t="s">
        <v>7869</v>
      </c>
      <c r="H1313" s="22" t="s">
        <v>3176</v>
      </c>
      <c r="I1313" s="5">
        <v>26250</v>
      </c>
      <c r="J1313" s="24">
        <f t="shared" si="148"/>
        <v>28875</v>
      </c>
      <c r="K1313" s="24">
        <f t="shared" si="149"/>
        <v>31500</v>
      </c>
      <c r="L1313" s="24">
        <f t="shared" si="150"/>
        <v>34125</v>
      </c>
      <c r="M1313" s="24">
        <f t="shared" si="151"/>
        <v>36750</v>
      </c>
      <c r="N1313" s="24">
        <f t="shared" si="152"/>
        <v>38062</v>
      </c>
      <c r="O1313" s="6" t="s">
        <v>5564</v>
      </c>
      <c r="P1313" s="6" t="s">
        <v>8528</v>
      </c>
      <c r="Q1313" s="6" t="s">
        <v>33</v>
      </c>
      <c r="R1313" s="44"/>
      <c r="S1313" s="25"/>
      <c r="T1313" s="25" t="str">
        <f t="shared" si="153"/>
        <v/>
      </c>
      <c r="U1313" s="25"/>
      <c r="V1313" s="78"/>
      <c r="W1313" s="25"/>
    </row>
    <row r="1314" spans="1:23" ht="105" x14ac:dyDescent="0.2">
      <c r="A1314" s="24">
        <v>1312</v>
      </c>
      <c r="B1314" s="17" t="s">
        <v>3304</v>
      </c>
      <c r="C1314" s="5" t="s">
        <v>3305</v>
      </c>
      <c r="D1314" s="4" t="s">
        <v>3306</v>
      </c>
      <c r="E1314" s="5" t="s">
        <v>5489</v>
      </c>
      <c r="F1314" s="22" t="s">
        <v>5490</v>
      </c>
      <c r="G1314" s="5" t="s">
        <v>5491</v>
      </c>
      <c r="H1314" s="22" t="s">
        <v>5490</v>
      </c>
      <c r="I1314" s="5">
        <v>3150</v>
      </c>
      <c r="J1314" s="24">
        <f t="shared" si="148"/>
        <v>3465</v>
      </c>
      <c r="K1314" s="24">
        <f t="shared" si="149"/>
        <v>3780</v>
      </c>
      <c r="L1314" s="24">
        <f t="shared" si="150"/>
        <v>4095</v>
      </c>
      <c r="M1314" s="24">
        <f t="shared" si="151"/>
        <v>4410</v>
      </c>
      <c r="N1314" s="24">
        <f t="shared" si="152"/>
        <v>4567</v>
      </c>
      <c r="O1314" s="6" t="s">
        <v>5492</v>
      </c>
      <c r="P1314" s="6" t="s">
        <v>5493</v>
      </c>
      <c r="Q1314" s="6" t="s">
        <v>33</v>
      </c>
      <c r="R1314" s="44"/>
      <c r="S1314" s="25"/>
      <c r="T1314" s="25" t="str">
        <f t="shared" si="153"/>
        <v/>
      </c>
      <c r="U1314" s="25"/>
      <c r="V1314" s="78"/>
      <c r="W1314" s="25"/>
    </row>
    <row r="1315" spans="1:23" ht="105" x14ac:dyDescent="0.2">
      <c r="A1315" s="24">
        <v>1313</v>
      </c>
      <c r="B1315" s="17" t="s">
        <v>3304</v>
      </c>
      <c r="C1315" s="5" t="s">
        <v>3305</v>
      </c>
      <c r="D1315" s="23" t="s">
        <v>3306</v>
      </c>
      <c r="E1315" s="5" t="s">
        <v>5453</v>
      </c>
      <c r="F1315" s="22" t="s">
        <v>5454</v>
      </c>
      <c r="G1315" s="5" t="s">
        <v>5455</v>
      </c>
      <c r="H1315" s="22" t="s">
        <v>5454</v>
      </c>
      <c r="I1315" s="5">
        <v>4725</v>
      </c>
      <c r="J1315" s="24">
        <f t="shared" si="148"/>
        <v>5197</v>
      </c>
      <c r="K1315" s="24">
        <f t="shared" si="149"/>
        <v>5670</v>
      </c>
      <c r="L1315" s="24">
        <f t="shared" si="150"/>
        <v>6142</v>
      </c>
      <c r="M1315" s="24">
        <f t="shared" si="151"/>
        <v>6615</v>
      </c>
      <c r="N1315" s="24">
        <f t="shared" si="152"/>
        <v>6851</v>
      </c>
      <c r="O1315" s="6" t="s">
        <v>5451</v>
      </c>
      <c r="P1315" s="6" t="s">
        <v>5452</v>
      </c>
      <c r="Q1315" s="6" t="s">
        <v>33</v>
      </c>
      <c r="R1315" s="44"/>
      <c r="S1315" s="25"/>
      <c r="T1315" s="25" t="str">
        <f t="shared" si="153"/>
        <v/>
      </c>
      <c r="U1315" s="25"/>
      <c r="V1315" s="78"/>
      <c r="W1315" s="25"/>
    </row>
    <row r="1316" spans="1:23" ht="75" x14ac:dyDescent="0.2">
      <c r="A1316" s="24">
        <v>1314</v>
      </c>
      <c r="B1316" s="17" t="s">
        <v>3304</v>
      </c>
      <c r="C1316" s="5" t="s">
        <v>3305</v>
      </c>
      <c r="D1316" s="4" t="s">
        <v>3306</v>
      </c>
      <c r="E1316" s="5" t="s">
        <v>5254</v>
      </c>
      <c r="F1316" s="22" t="s">
        <v>5255</v>
      </c>
      <c r="G1316" s="5" t="s">
        <v>5256</v>
      </c>
      <c r="H1316" s="22" t="s">
        <v>5257</v>
      </c>
      <c r="I1316" s="5">
        <v>32865</v>
      </c>
      <c r="J1316" s="24">
        <f t="shared" si="148"/>
        <v>36151</v>
      </c>
      <c r="K1316" s="24">
        <f t="shared" si="149"/>
        <v>39438</v>
      </c>
      <c r="L1316" s="24">
        <f t="shared" si="150"/>
        <v>42724</v>
      </c>
      <c r="M1316" s="24">
        <f t="shared" si="151"/>
        <v>46011</v>
      </c>
      <c r="N1316" s="24">
        <f t="shared" si="152"/>
        <v>47654</v>
      </c>
      <c r="O1316" s="6" t="s">
        <v>5258</v>
      </c>
      <c r="P1316" s="6" t="s">
        <v>5259</v>
      </c>
      <c r="Q1316" s="6" t="s">
        <v>607</v>
      </c>
      <c r="R1316" s="44"/>
      <c r="S1316" s="25"/>
      <c r="T1316" s="25" t="str">
        <f t="shared" si="153"/>
        <v/>
      </c>
      <c r="U1316" s="25"/>
      <c r="V1316" s="78"/>
      <c r="W1316" s="25"/>
    </row>
    <row r="1317" spans="1:23" ht="285" x14ac:dyDescent="0.2">
      <c r="A1317" s="24">
        <v>1315</v>
      </c>
      <c r="B1317" s="17" t="s">
        <v>3304</v>
      </c>
      <c r="C1317" s="5" t="s">
        <v>3305</v>
      </c>
      <c r="D1317" s="4" t="s">
        <v>3306</v>
      </c>
      <c r="E1317" s="5" t="s">
        <v>5508</v>
      </c>
      <c r="F1317" s="22" t="s">
        <v>5509</v>
      </c>
      <c r="G1317" s="5" t="s">
        <v>5510</v>
      </c>
      <c r="H1317" s="22" t="s">
        <v>5511</v>
      </c>
      <c r="I1317" s="5">
        <v>52500</v>
      </c>
      <c r="J1317" s="24">
        <f t="shared" si="148"/>
        <v>57750</v>
      </c>
      <c r="K1317" s="24">
        <f t="shared" si="149"/>
        <v>63000</v>
      </c>
      <c r="L1317" s="24">
        <f t="shared" si="150"/>
        <v>68250</v>
      </c>
      <c r="M1317" s="24">
        <f t="shared" si="151"/>
        <v>73500</v>
      </c>
      <c r="N1317" s="24">
        <f t="shared" si="152"/>
        <v>76125</v>
      </c>
      <c r="O1317" s="6" t="s">
        <v>8529</v>
      </c>
      <c r="P1317" s="6" t="s">
        <v>8530</v>
      </c>
      <c r="Q1317" s="6" t="s">
        <v>33</v>
      </c>
      <c r="R1317" s="44"/>
      <c r="S1317" s="25"/>
      <c r="T1317" s="25" t="str">
        <f t="shared" si="153"/>
        <v/>
      </c>
      <c r="U1317" s="25"/>
      <c r="V1317" s="78"/>
      <c r="W1317" s="25"/>
    </row>
    <row r="1318" spans="1:23" ht="105" x14ac:dyDescent="0.2">
      <c r="A1318" s="24">
        <v>1316</v>
      </c>
      <c r="B1318" s="17" t="s">
        <v>3304</v>
      </c>
      <c r="C1318" s="5" t="s">
        <v>3305</v>
      </c>
      <c r="D1318" s="4" t="s">
        <v>3306</v>
      </c>
      <c r="E1318" s="5" t="s">
        <v>5521</v>
      </c>
      <c r="F1318" s="22" t="s">
        <v>5522</v>
      </c>
      <c r="G1318" s="5" t="s">
        <v>5525</v>
      </c>
      <c r="H1318" s="22" t="s">
        <v>5526</v>
      </c>
      <c r="I1318" s="5">
        <v>10500</v>
      </c>
      <c r="J1318" s="24">
        <f t="shared" si="148"/>
        <v>11550</v>
      </c>
      <c r="K1318" s="24">
        <f t="shared" si="149"/>
        <v>12600</v>
      </c>
      <c r="L1318" s="24">
        <f t="shared" si="150"/>
        <v>13650</v>
      </c>
      <c r="M1318" s="24">
        <f t="shared" si="151"/>
        <v>14700</v>
      </c>
      <c r="N1318" s="24">
        <f t="shared" si="152"/>
        <v>15225</v>
      </c>
      <c r="O1318" s="6" t="s">
        <v>8531</v>
      </c>
      <c r="P1318" s="6" t="s">
        <v>8517</v>
      </c>
      <c r="Q1318" s="6" t="s">
        <v>33</v>
      </c>
      <c r="R1318" s="44"/>
      <c r="S1318" s="25"/>
      <c r="T1318" s="25" t="str">
        <f t="shared" si="153"/>
        <v/>
      </c>
      <c r="U1318" s="25"/>
      <c r="V1318" s="78"/>
      <c r="W1318" s="25"/>
    </row>
    <row r="1319" spans="1:23" ht="105" x14ac:dyDescent="0.2">
      <c r="A1319" s="24">
        <v>1317</v>
      </c>
      <c r="B1319" s="17" t="s">
        <v>3304</v>
      </c>
      <c r="C1319" s="5" t="s">
        <v>3305</v>
      </c>
      <c r="D1319" s="4" t="s">
        <v>3306</v>
      </c>
      <c r="E1319" s="5" t="s">
        <v>5521</v>
      </c>
      <c r="F1319" s="22" t="s">
        <v>5522</v>
      </c>
      <c r="G1319" s="5" t="s">
        <v>5523</v>
      </c>
      <c r="H1319" s="22" t="s">
        <v>5524</v>
      </c>
      <c r="I1319" s="5">
        <v>7350</v>
      </c>
      <c r="J1319" s="24">
        <f t="shared" si="148"/>
        <v>8085</v>
      </c>
      <c r="K1319" s="24">
        <f t="shared" si="149"/>
        <v>8820</v>
      </c>
      <c r="L1319" s="24">
        <f t="shared" si="150"/>
        <v>9555</v>
      </c>
      <c r="M1319" s="24">
        <f t="shared" si="151"/>
        <v>10290</v>
      </c>
      <c r="N1319" s="24">
        <f t="shared" si="152"/>
        <v>10657</v>
      </c>
      <c r="O1319" s="6" t="s">
        <v>8531</v>
      </c>
      <c r="P1319" s="6" t="s">
        <v>8517</v>
      </c>
      <c r="Q1319" s="6" t="s">
        <v>33</v>
      </c>
      <c r="R1319" s="44"/>
      <c r="S1319" s="25"/>
      <c r="T1319" s="25" t="str">
        <f t="shared" si="153"/>
        <v/>
      </c>
      <c r="U1319" s="25"/>
      <c r="V1319" s="78"/>
      <c r="W1319" s="25"/>
    </row>
    <row r="1320" spans="1:23" ht="105" x14ac:dyDescent="0.2">
      <c r="A1320" s="24">
        <v>1318</v>
      </c>
      <c r="B1320" s="17" t="s">
        <v>3304</v>
      </c>
      <c r="C1320" s="5" t="s">
        <v>3305</v>
      </c>
      <c r="D1320" s="4" t="s">
        <v>3306</v>
      </c>
      <c r="E1320" s="5" t="s">
        <v>5558</v>
      </c>
      <c r="F1320" s="22" t="s">
        <v>5559</v>
      </c>
      <c r="G1320" s="5" t="s">
        <v>5560</v>
      </c>
      <c r="H1320" s="22" t="s">
        <v>5559</v>
      </c>
      <c r="I1320" s="5">
        <v>15750</v>
      </c>
      <c r="J1320" s="24">
        <f t="shared" si="148"/>
        <v>17325</v>
      </c>
      <c r="K1320" s="24">
        <f t="shared" si="149"/>
        <v>18900</v>
      </c>
      <c r="L1320" s="24">
        <f t="shared" si="150"/>
        <v>20475</v>
      </c>
      <c r="M1320" s="24">
        <f t="shared" si="151"/>
        <v>22050</v>
      </c>
      <c r="N1320" s="24">
        <f t="shared" si="152"/>
        <v>22837</v>
      </c>
      <c r="O1320" s="6" t="s">
        <v>8532</v>
      </c>
      <c r="P1320" s="6" t="s">
        <v>8533</v>
      </c>
      <c r="Q1320" s="6" t="s">
        <v>33</v>
      </c>
      <c r="R1320" s="44"/>
      <c r="S1320" s="25"/>
      <c r="T1320" s="25" t="str">
        <f t="shared" si="153"/>
        <v/>
      </c>
      <c r="U1320" s="25"/>
      <c r="V1320" s="78"/>
      <c r="W1320" s="25"/>
    </row>
    <row r="1321" spans="1:23" ht="75" x14ac:dyDescent="0.2">
      <c r="A1321" s="24">
        <v>1319</v>
      </c>
      <c r="B1321" s="17" t="s">
        <v>3304</v>
      </c>
      <c r="C1321" s="5" t="s">
        <v>3305</v>
      </c>
      <c r="D1321" s="4" t="s">
        <v>3306</v>
      </c>
      <c r="E1321" s="5" t="s">
        <v>5313</v>
      </c>
      <c r="F1321" s="22" t="s">
        <v>5314</v>
      </c>
      <c r="G1321" s="5" t="s">
        <v>5319</v>
      </c>
      <c r="H1321" s="22" t="s">
        <v>5320</v>
      </c>
      <c r="I1321" s="5">
        <v>8400</v>
      </c>
      <c r="J1321" s="24">
        <f t="shared" si="148"/>
        <v>9240</v>
      </c>
      <c r="K1321" s="24">
        <f t="shared" si="149"/>
        <v>10080</v>
      </c>
      <c r="L1321" s="24">
        <f t="shared" si="150"/>
        <v>10920</v>
      </c>
      <c r="M1321" s="24">
        <f t="shared" si="151"/>
        <v>11760</v>
      </c>
      <c r="N1321" s="24">
        <f t="shared" si="152"/>
        <v>12180</v>
      </c>
      <c r="O1321" s="6" t="s">
        <v>5317</v>
      </c>
      <c r="P1321" s="6" t="s">
        <v>5318</v>
      </c>
      <c r="Q1321" s="6" t="s">
        <v>607</v>
      </c>
      <c r="R1321" s="44"/>
      <c r="S1321" s="25"/>
      <c r="T1321" s="25" t="str">
        <f t="shared" si="153"/>
        <v/>
      </c>
      <c r="U1321" s="25"/>
      <c r="V1321" s="78"/>
      <c r="W1321" s="25"/>
    </row>
    <row r="1322" spans="1:23" ht="75" x14ac:dyDescent="0.2">
      <c r="A1322" s="24">
        <v>1320</v>
      </c>
      <c r="B1322" s="17" t="s">
        <v>3304</v>
      </c>
      <c r="C1322" s="5" t="s">
        <v>3305</v>
      </c>
      <c r="D1322" s="4" t="s">
        <v>3306</v>
      </c>
      <c r="E1322" s="5" t="s">
        <v>5313</v>
      </c>
      <c r="F1322" s="22" t="s">
        <v>5314</v>
      </c>
      <c r="G1322" s="5" t="s">
        <v>5315</v>
      </c>
      <c r="H1322" s="22" t="s">
        <v>5316</v>
      </c>
      <c r="I1322" s="5">
        <v>8400</v>
      </c>
      <c r="J1322" s="24">
        <f t="shared" si="148"/>
        <v>9240</v>
      </c>
      <c r="K1322" s="24">
        <f t="shared" si="149"/>
        <v>10080</v>
      </c>
      <c r="L1322" s="24">
        <f t="shared" si="150"/>
        <v>10920</v>
      </c>
      <c r="M1322" s="24">
        <f t="shared" si="151"/>
        <v>11760</v>
      </c>
      <c r="N1322" s="24">
        <f t="shared" si="152"/>
        <v>12180</v>
      </c>
      <c r="O1322" s="6" t="s">
        <v>5317</v>
      </c>
      <c r="P1322" s="6" t="s">
        <v>5318</v>
      </c>
      <c r="Q1322" s="6" t="s">
        <v>607</v>
      </c>
      <c r="R1322" s="44"/>
      <c r="S1322" s="25"/>
      <c r="T1322" s="25" t="str">
        <f t="shared" si="153"/>
        <v/>
      </c>
      <c r="U1322" s="25"/>
      <c r="V1322" s="78"/>
      <c r="W1322" s="25"/>
    </row>
    <row r="1323" spans="1:23" ht="90" x14ac:dyDescent="0.2">
      <c r="A1323" s="24">
        <v>1321</v>
      </c>
      <c r="B1323" s="17" t="s">
        <v>3304</v>
      </c>
      <c r="C1323" s="5" t="s">
        <v>3305</v>
      </c>
      <c r="D1323" s="4" t="s">
        <v>3306</v>
      </c>
      <c r="E1323" s="5" t="s">
        <v>5512</v>
      </c>
      <c r="F1323" s="22" t="s">
        <v>5513</v>
      </c>
      <c r="G1323" s="5" t="s">
        <v>5514</v>
      </c>
      <c r="H1323" s="22" t="s">
        <v>5513</v>
      </c>
      <c r="I1323" s="5">
        <v>15750</v>
      </c>
      <c r="J1323" s="24">
        <f t="shared" si="148"/>
        <v>17325</v>
      </c>
      <c r="K1323" s="24">
        <f t="shared" si="149"/>
        <v>18900</v>
      </c>
      <c r="L1323" s="24">
        <f t="shared" si="150"/>
        <v>20475</v>
      </c>
      <c r="M1323" s="24">
        <f t="shared" si="151"/>
        <v>22050</v>
      </c>
      <c r="N1323" s="24">
        <f t="shared" si="152"/>
        <v>22837</v>
      </c>
      <c r="O1323" s="6" t="s">
        <v>5215</v>
      </c>
      <c r="P1323" s="6" t="s">
        <v>8520</v>
      </c>
      <c r="Q1323" s="6" t="s">
        <v>33</v>
      </c>
      <c r="R1323" s="44"/>
      <c r="S1323" s="25"/>
      <c r="T1323" s="25" t="str">
        <f t="shared" si="153"/>
        <v/>
      </c>
      <c r="U1323" s="25"/>
      <c r="V1323" s="78"/>
      <c r="W1323" s="25"/>
    </row>
    <row r="1324" spans="1:23" ht="90" x14ac:dyDescent="0.2">
      <c r="A1324" s="24">
        <v>1322</v>
      </c>
      <c r="B1324" s="17" t="s">
        <v>3304</v>
      </c>
      <c r="C1324" s="5" t="s">
        <v>3305</v>
      </c>
      <c r="D1324" s="4" t="s">
        <v>3306</v>
      </c>
      <c r="E1324" s="5" t="s">
        <v>5355</v>
      </c>
      <c r="F1324" s="22" t="s">
        <v>5356</v>
      </c>
      <c r="G1324" s="5" t="s">
        <v>5357</v>
      </c>
      <c r="H1324" s="22" t="s">
        <v>5358</v>
      </c>
      <c r="I1324" s="5">
        <v>42000</v>
      </c>
      <c r="J1324" s="24">
        <f t="shared" si="148"/>
        <v>46200</v>
      </c>
      <c r="K1324" s="24">
        <f t="shared" si="149"/>
        <v>50400</v>
      </c>
      <c r="L1324" s="24">
        <f t="shared" si="150"/>
        <v>54600</v>
      </c>
      <c r="M1324" s="24">
        <f t="shared" si="151"/>
        <v>58800</v>
      </c>
      <c r="N1324" s="24">
        <f t="shared" si="152"/>
        <v>60900</v>
      </c>
      <c r="O1324" s="6" t="s">
        <v>5359</v>
      </c>
      <c r="P1324" s="6" t="s">
        <v>5360</v>
      </c>
      <c r="Q1324" s="6" t="s">
        <v>607</v>
      </c>
      <c r="R1324" s="44"/>
      <c r="S1324" s="25"/>
      <c r="T1324" s="25" t="str">
        <f t="shared" si="153"/>
        <v/>
      </c>
      <c r="U1324" s="25"/>
      <c r="V1324" s="78"/>
      <c r="W1324" s="25"/>
    </row>
    <row r="1325" spans="1:23" ht="75" x14ac:dyDescent="0.2">
      <c r="A1325" s="24">
        <v>1323</v>
      </c>
      <c r="B1325" s="17" t="s">
        <v>3304</v>
      </c>
      <c r="C1325" s="5" t="s">
        <v>3305</v>
      </c>
      <c r="D1325" s="4" t="s">
        <v>3306</v>
      </c>
      <c r="E1325" s="5" t="s">
        <v>5332</v>
      </c>
      <c r="F1325" s="22" t="s">
        <v>5333</v>
      </c>
      <c r="G1325" s="5" t="s">
        <v>5334</v>
      </c>
      <c r="H1325" s="22" t="s">
        <v>5333</v>
      </c>
      <c r="I1325" s="5">
        <v>17745</v>
      </c>
      <c r="J1325" s="24">
        <f t="shared" si="148"/>
        <v>19519</v>
      </c>
      <c r="K1325" s="24">
        <f t="shared" si="149"/>
        <v>21294</v>
      </c>
      <c r="L1325" s="24">
        <f t="shared" si="150"/>
        <v>23068</v>
      </c>
      <c r="M1325" s="24">
        <f t="shared" si="151"/>
        <v>24843</v>
      </c>
      <c r="N1325" s="24">
        <f t="shared" si="152"/>
        <v>25730</v>
      </c>
      <c r="O1325" s="6" t="s">
        <v>5324</v>
      </c>
      <c r="P1325" s="6" t="s">
        <v>5325</v>
      </c>
      <c r="Q1325" s="6" t="s">
        <v>607</v>
      </c>
      <c r="R1325" s="44"/>
      <c r="S1325" s="25"/>
      <c r="T1325" s="25" t="str">
        <f t="shared" si="153"/>
        <v/>
      </c>
      <c r="U1325" s="25"/>
      <c r="V1325" s="78"/>
      <c r="W1325" s="25"/>
    </row>
    <row r="1326" spans="1:23" ht="75" x14ac:dyDescent="0.2">
      <c r="A1326" s="24">
        <v>1324</v>
      </c>
      <c r="B1326" s="17" t="s">
        <v>3304</v>
      </c>
      <c r="C1326" s="5" t="s">
        <v>3305</v>
      </c>
      <c r="D1326" s="4" t="s">
        <v>3306</v>
      </c>
      <c r="E1326" s="5" t="s">
        <v>5350</v>
      </c>
      <c r="F1326" s="22" t="s">
        <v>5351</v>
      </c>
      <c r="G1326" s="5" t="s">
        <v>5352</v>
      </c>
      <c r="H1326" s="22" t="s">
        <v>5351</v>
      </c>
      <c r="I1326" s="5">
        <v>21000</v>
      </c>
      <c r="J1326" s="24">
        <f t="shared" si="148"/>
        <v>23100</v>
      </c>
      <c r="K1326" s="24">
        <f t="shared" si="149"/>
        <v>25200</v>
      </c>
      <c r="L1326" s="24">
        <f t="shared" si="150"/>
        <v>27300</v>
      </c>
      <c r="M1326" s="24">
        <f t="shared" si="151"/>
        <v>29400</v>
      </c>
      <c r="N1326" s="24">
        <f t="shared" si="152"/>
        <v>30450</v>
      </c>
      <c r="O1326" s="6" t="s">
        <v>5353</v>
      </c>
      <c r="P1326" s="6" t="s">
        <v>5354</v>
      </c>
      <c r="Q1326" s="6" t="s">
        <v>607</v>
      </c>
      <c r="R1326" s="44"/>
      <c r="S1326" s="25"/>
      <c r="T1326" s="25" t="str">
        <f t="shared" si="153"/>
        <v/>
      </c>
      <c r="U1326" s="25"/>
      <c r="V1326" s="78"/>
      <c r="W1326" s="25"/>
    </row>
    <row r="1327" spans="1:23" ht="90" x14ac:dyDescent="0.2">
      <c r="A1327" s="24">
        <v>1325</v>
      </c>
      <c r="B1327" s="17" t="s">
        <v>3304</v>
      </c>
      <c r="C1327" s="5" t="s">
        <v>3305</v>
      </c>
      <c r="D1327" s="4" t="s">
        <v>3306</v>
      </c>
      <c r="E1327" s="5" t="s">
        <v>5366</v>
      </c>
      <c r="F1327" s="22" t="s">
        <v>5367</v>
      </c>
      <c r="G1327" s="5" t="s">
        <v>5368</v>
      </c>
      <c r="H1327" s="22" t="s">
        <v>5367</v>
      </c>
      <c r="I1327" s="5">
        <v>3570</v>
      </c>
      <c r="J1327" s="24">
        <f t="shared" si="148"/>
        <v>3927</v>
      </c>
      <c r="K1327" s="24">
        <f t="shared" si="149"/>
        <v>4284</v>
      </c>
      <c r="L1327" s="24">
        <f t="shared" si="150"/>
        <v>4641</v>
      </c>
      <c r="M1327" s="24">
        <f t="shared" si="151"/>
        <v>4998</v>
      </c>
      <c r="N1327" s="24">
        <f t="shared" si="152"/>
        <v>5176</v>
      </c>
      <c r="O1327" s="6" t="s">
        <v>5369</v>
      </c>
      <c r="P1327" s="6" t="s">
        <v>5370</v>
      </c>
      <c r="Q1327" s="6" t="s">
        <v>33</v>
      </c>
      <c r="R1327" s="44"/>
      <c r="S1327" s="25"/>
      <c r="T1327" s="25" t="str">
        <f t="shared" si="153"/>
        <v/>
      </c>
      <c r="U1327" s="25"/>
      <c r="V1327" s="78"/>
      <c r="W1327" s="25"/>
    </row>
    <row r="1328" spans="1:23" ht="135" x14ac:dyDescent="0.2">
      <c r="A1328" s="24">
        <v>1326</v>
      </c>
      <c r="B1328" s="17" t="s">
        <v>3304</v>
      </c>
      <c r="C1328" s="5" t="s">
        <v>3305</v>
      </c>
      <c r="D1328" s="4" t="s">
        <v>3306</v>
      </c>
      <c r="E1328" s="5" t="s">
        <v>5371</v>
      </c>
      <c r="F1328" s="22" t="s">
        <v>5372</v>
      </c>
      <c r="G1328" s="5" t="s">
        <v>5373</v>
      </c>
      <c r="H1328" s="22" t="s">
        <v>5372</v>
      </c>
      <c r="I1328" s="5">
        <v>21000</v>
      </c>
      <c r="J1328" s="24">
        <f t="shared" si="148"/>
        <v>23100</v>
      </c>
      <c r="K1328" s="24">
        <f t="shared" si="149"/>
        <v>25200</v>
      </c>
      <c r="L1328" s="24">
        <f t="shared" si="150"/>
        <v>27300</v>
      </c>
      <c r="M1328" s="24">
        <f t="shared" si="151"/>
        <v>29400</v>
      </c>
      <c r="N1328" s="24">
        <f t="shared" si="152"/>
        <v>30450</v>
      </c>
      <c r="O1328" s="6" t="s">
        <v>5374</v>
      </c>
      <c r="P1328" s="6" t="s">
        <v>5375</v>
      </c>
      <c r="Q1328" s="6" t="s">
        <v>607</v>
      </c>
      <c r="R1328" s="44"/>
      <c r="S1328" s="25"/>
      <c r="T1328" s="25" t="str">
        <f t="shared" si="153"/>
        <v/>
      </c>
      <c r="U1328" s="25"/>
      <c r="V1328" s="78"/>
      <c r="W1328" s="25"/>
    </row>
    <row r="1329" spans="1:23" ht="225" x14ac:dyDescent="0.2">
      <c r="A1329" s="24">
        <v>1327</v>
      </c>
      <c r="B1329" s="17" t="s">
        <v>3304</v>
      </c>
      <c r="C1329" s="5" t="s">
        <v>3305</v>
      </c>
      <c r="D1329" s="4" t="s">
        <v>3306</v>
      </c>
      <c r="E1329" s="5" t="s">
        <v>5499</v>
      </c>
      <c r="F1329" s="22" t="s">
        <v>5500</v>
      </c>
      <c r="G1329" s="5" t="s">
        <v>5505</v>
      </c>
      <c r="H1329" s="22" t="s">
        <v>5506</v>
      </c>
      <c r="I1329" s="5">
        <v>7350</v>
      </c>
      <c r="J1329" s="24">
        <f t="shared" si="148"/>
        <v>8085</v>
      </c>
      <c r="K1329" s="24">
        <f t="shared" si="149"/>
        <v>8820</v>
      </c>
      <c r="L1329" s="24">
        <f t="shared" si="150"/>
        <v>9555</v>
      </c>
      <c r="M1329" s="24">
        <f t="shared" si="151"/>
        <v>10290</v>
      </c>
      <c r="N1329" s="24">
        <f t="shared" si="152"/>
        <v>10657</v>
      </c>
      <c r="O1329" s="6" t="s">
        <v>5503</v>
      </c>
      <c r="P1329" s="6" t="s">
        <v>5507</v>
      </c>
      <c r="Q1329" s="6" t="s">
        <v>33</v>
      </c>
      <c r="R1329" s="44"/>
      <c r="S1329" s="25"/>
      <c r="T1329" s="25" t="str">
        <f t="shared" si="153"/>
        <v/>
      </c>
      <c r="U1329" s="25"/>
      <c r="V1329" s="78"/>
      <c r="W1329" s="25"/>
    </row>
    <row r="1330" spans="1:23" ht="225" x14ac:dyDescent="0.2">
      <c r="A1330" s="24">
        <v>1328</v>
      </c>
      <c r="B1330" s="17" t="s">
        <v>3304</v>
      </c>
      <c r="C1330" s="5" t="s">
        <v>3305</v>
      </c>
      <c r="D1330" s="4" t="s">
        <v>3306</v>
      </c>
      <c r="E1330" s="5" t="s">
        <v>5499</v>
      </c>
      <c r="F1330" s="22" t="s">
        <v>5500</v>
      </c>
      <c r="G1330" s="5" t="s">
        <v>5501</v>
      </c>
      <c r="H1330" s="22" t="s">
        <v>5502</v>
      </c>
      <c r="I1330" s="5">
        <v>7350</v>
      </c>
      <c r="J1330" s="24">
        <f t="shared" si="148"/>
        <v>8085</v>
      </c>
      <c r="K1330" s="24">
        <f t="shared" si="149"/>
        <v>8820</v>
      </c>
      <c r="L1330" s="24">
        <f t="shared" si="150"/>
        <v>9555</v>
      </c>
      <c r="M1330" s="24">
        <f t="shared" si="151"/>
        <v>10290</v>
      </c>
      <c r="N1330" s="24">
        <f t="shared" si="152"/>
        <v>10657</v>
      </c>
      <c r="O1330" s="6" t="s">
        <v>5503</v>
      </c>
      <c r="P1330" s="6" t="s">
        <v>5504</v>
      </c>
      <c r="Q1330" s="6" t="s">
        <v>33</v>
      </c>
      <c r="R1330" s="44"/>
      <c r="S1330" s="25"/>
      <c r="T1330" s="25" t="str">
        <f t="shared" si="153"/>
        <v/>
      </c>
      <c r="U1330" s="25"/>
      <c r="V1330" s="78"/>
      <c r="W1330" s="25"/>
    </row>
    <row r="1331" spans="1:23" ht="75" x14ac:dyDescent="0.2">
      <c r="A1331" s="24">
        <v>1329</v>
      </c>
      <c r="B1331" s="17" t="s">
        <v>3304</v>
      </c>
      <c r="C1331" s="19" t="s">
        <v>3305</v>
      </c>
      <c r="D1331" s="17" t="s">
        <v>3304</v>
      </c>
      <c r="E1331" s="19" t="s">
        <v>5561</v>
      </c>
      <c r="F1331" s="17" t="s">
        <v>5562</v>
      </c>
      <c r="G1331" s="20" t="s">
        <v>5563</v>
      </c>
      <c r="H1331" s="17" t="s">
        <v>5562</v>
      </c>
      <c r="I1331" s="24">
        <v>14000</v>
      </c>
      <c r="J1331" s="24">
        <f t="shared" si="148"/>
        <v>15400</v>
      </c>
      <c r="K1331" s="24">
        <f t="shared" si="149"/>
        <v>16800</v>
      </c>
      <c r="L1331" s="24">
        <f t="shared" si="150"/>
        <v>18200</v>
      </c>
      <c r="M1331" s="24">
        <f t="shared" si="151"/>
        <v>19600</v>
      </c>
      <c r="N1331" s="24">
        <f t="shared" si="152"/>
        <v>20300</v>
      </c>
      <c r="O1331" s="6" t="s">
        <v>5564</v>
      </c>
      <c r="P1331" s="6" t="s">
        <v>5565</v>
      </c>
      <c r="Q1331" s="6" t="s">
        <v>607</v>
      </c>
      <c r="R1331" s="44"/>
      <c r="S1331" s="25"/>
      <c r="T1331" s="25" t="str">
        <f t="shared" si="153"/>
        <v/>
      </c>
      <c r="U1331" s="25"/>
      <c r="V1331" s="78"/>
      <c r="W1331" s="25"/>
    </row>
    <row r="1332" spans="1:23" ht="60" x14ac:dyDescent="0.2">
      <c r="A1332" s="24">
        <v>1330</v>
      </c>
      <c r="B1332" s="17" t="s">
        <v>3304</v>
      </c>
      <c r="C1332" s="19" t="s">
        <v>3305</v>
      </c>
      <c r="D1332" s="17" t="s">
        <v>3304</v>
      </c>
      <c r="E1332" s="19" t="s">
        <v>5566</v>
      </c>
      <c r="F1332" s="17" t="s">
        <v>5567</v>
      </c>
      <c r="G1332" s="20" t="s">
        <v>5568</v>
      </c>
      <c r="H1332" s="17" t="s">
        <v>5567</v>
      </c>
      <c r="I1332" s="24">
        <v>16000</v>
      </c>
      <c r="J1332" s="24">
        <f t="shared" si="148"/>
        <v>17600</v>
      </c>
      <c r="K1332" s="24">
        <f t="shared" si="149"/>
        <v>19200</v>
      </c>
      <c r="L1332" s="24">
        <f t="shared" si="150"/>
        <v>20800</v>
      </c>
      <c r="M1332" s="24">
        <f t="shared" si="151"/>
        <v>22400</v>
      </c>
      <c r="N1332" s="24">
        <f t="shared" si="152"/>
        <v>23200</v>
      </c>
      <c r="O1332" s="6" t="s">
        <v>5569</v>
      </c>
      <c r="P1332" s="6" t="s">
        <v>5570</v>
      </c>
      <c r="Q1332" s="6" t="s">
        <v>607</v>
      </c>
      <c r="R1332" s="44"/>
      <c r="S1332" s="25"/>
      <c r="T1332" s="25" t="str">
        <f t="shared" si="153"/>
        <v/>
      </c>
      <c r="U1332" s="25"/>
      <c r="V1332" s="78"/>
      <c r="W1332" s="25"/>
    </row>
    <row r="1333" spans="1:23" ht="75" x14ac:dyDescent="0.2">
      <c r="A1333" s="24">
        <v>1331</v>
      </c>
      <c r="B1333" s="7" t="s">
        <v>3549</v>
      </c>
      <c r="C1333" s="14" t="s">
        <v>3550</v>
      </c>
      <c r="D1333" s="7" t="s">
        <v>3549</v>
      </c>
      <c r="E1333" s="5" t="s">
        <v>3669</v>
      </c>
      <c r="F1333" s="7" t="s">
        <v>3670</v>
      </c>
      <c r="G1333" s="5" t="s">
        <v>3671</v>
      </c>
      <c r="H1333" s="7" t="s">
        <v>3670</v>
      </c>
      <c r="I1333" s="5">
        <v>1995</v>
      </c>
      <c r="J1333" s="24">
        <f t="shared" si="148"/>
        <v>2194</v>
      </c>
      <c r="K1333" s="24">
        <f t="shared" si="149"/>
        <v>2394</v>
      </c>
      <c r="L1333" s="24">
        <f t="shared" si="150"/>
        <v>2593</v>
      </c>
      <c r="M1333" s="24">
        <f t="shared" si="151"/>
        <v>2793</v>
      </c>
      <c r="N1333" s="24">
        <f t="shared" si="152"/>
        <v>2892</v>
      </c>
      <c r="O1333" s="6" t="s">
        <v>3672</v>
      </c>
      <c r="P1333" s="6" t="s">
        <v>3673</v>
      </c>
      <c r="Q1333" s="6" t="s">
        <v>33</v>
      </c>
      <c r="R1333" s="44"/>
      <c r="S1333" s="25"/>
      <c r="T1333" s="25" t="str">
        <f t="shared" si="153"/>
        <v/>
      </c>
      <c r="U1333" s="25"/>
      <c r="V1333" s="78"/>
      <c r="W1333" s="25"/>
    </row>
    <row r="1334" spans="1:23" ht="105" x14ac:dyDescent="0.2">
      <c r="A1334" s="24">
        <v>1332</v>
      </c>
      <c r="B1334" s="7" t="s">
        <v>3549</v>
      </c>
      <c r="C1334" s="14" t="s">
        <v>3550</v>
      </c>
      <c r="D1334" s="7" t="s">
        <v>3549</v>
      </c>
      <c r="E1334" s="5" t="s">
        <v>3651</v>
      </c>
      <c r="F1334" s="7" t="s">
        <v>3652</v>
      </c>
      <c r="G1334" s="5" t="s">
        <v>3653</v>
      </c>
      <c r="H1334" s="7" t="s">
        <v>3654</v>
      </c>
      <c r="I1334" s="5">
        <v>4725</v>
      </c>
      <c r="J1334" s="24">
        <f t="shared" si="148"/>
        <v>5197</v>
      </c>
      <c r="K1334" s="24">
        <f t="shared" si="149"/>
        <v>5670</v>
      </c>
      <c r="L1334" s="24">
        <f t="shared" si="150"/>
        <v>6142</v>
      </c>
      <c r="M1334" s="24">
        <f t="shared" si="151"/>
        <v>6615</v>
      </c>
      <c r="N1334" s="24">
        <f t="shared" si="152"/>
        <v>6851</v>
      </c>
      <c r="O1334" s="6" t="s">
        <v>3655</v>
      </c>
      <c r="P1334" s="6" t="s">
        <v>3656</v>
      </c>
      <c r="Q1334" s="6" t="s">
        <v>33</v>
      </c>
      <c r="R1334" s="44"/>
      <c r="S1334" s="25"/>
      <c r="T1334" s="25" t="str">
        <f t="shared" si="153"/>
        <v/>
      </c>
      <c r="U1334" s="25"/>
      <c r="V1334" s="78"/>
      <c r="W1334" s="25"/>
    </row>
    <row r="1335" spans="1:23" ht="105" x14ac:dyDescent="0.2">
      <c r="A1335" s="24">
        <v>1333</v>
      </c>
      <c r="B1335" s="7" t="s">
        <v>3549</v>
      </c>
      <c r="C1335" s="14" t="s">
        <v>3550</v>
      </c>
      <c r="D1335" s="7" t="s">
        <v>3549</v>
      </c>
      <c r="E1335" s="5" t="s">
        <v>3651</v>
      </c>
      <c r="F1335" s="7" t="s">
        <v>3652</v>
      </c>
      <c r="G1335" s="5" t="s">
        <v>3657</v>
      </c>
      <c r="H1335" s="7" t="s">
        <v>3658</v>
      </c>
      <c r="I1335" s="5">
        <v>4200</v>
      </c>
      <c r="J1335" s="24">
        <f t="shared" si="148"/>
        <v>4620</v>
      </c>
      <c r="K1335" s="24">
        <f t="shared" si="149"/>
        <v>5040</v>
      </c>
      <c r="L1335" s="24">
        <f t="shared" si="150"/>
        <v>5460</v>
      </c>
      <c r="M1335" s="24">
        <f t="shared" si="151"/>
        <v>5880</v>
      </c>
      <c r="N1335" s="24">
        <f t="shared" si="152"/>
        <v>6090</v>
      </c>
      <c r="O1335" s="6" t="s">
        <v>3655</v>
      </c>
      <c r="P1335" s="6" t="s">
        <v>3656</v>
      </c>
      <c r="Q1335" s="6" t="s">
        <v>607</v>
      </c>
      <c r="R1335" s="44"/>
      <c r="S1335" s="25"/>
      <c r="T1335" s="25" t="str">
        <f t="shared" si="153"/>
        <v/>
      </c>
      <c r="U1335" s="25"/>
      <c r="V1335" s="78"/>
      <c r="W1335" s="25"/>
    </row>
    <row r="1336" spans="1:23" ht="75" x14ac:dyDescent="0.2">
      <c r="A1336" s="24">
        <v>1334</v>
      </c>
      <c r="B1336" s="7" t="s">
        <v>3549</v>
      </c>
      <c r="C1336" s="14" t="s">
        <v>3550</v>
      </c>
      <c r="D1336" s="7" t="s">
        <v>3549</v>
      </c>
      <c r="E1336" s="5" t="s">
        <v>3572</v>
      </c>
      <c r="F1336" s="7" t="s">
        <v>3573</v>
      </c>
      <c r="G1336" s="5" t="s">
        <v>3574</v>
      </c>
      <c r="H1336" s="7" t="s">
        <v>3573</v>
      </c>
      <c r="I1336" s="5">
        <v>2100</v>
      </c>
      <c r="J1336" s="24">
        <f t="shared" si="148"/>
        <v>2310</v>
      </c>
      <c r="K1336" s="24">
        <f t="shared" si="149"/>
        <v>2520</v>
      </c>
      <c r="L1336" s="24">
        <f t="shared" si="150"/>
        <v>2730</v>
      </c>
      <c r="M1336" s="24">
        <f t="shared" si="151"/>
        <v>2940</v>
      </c>
      <c r="N1336" s="24">
        <f t="shared" si="152"/>
        <v>3045</v>
      </c>
      <c r="O1336" s="6" t="s">
        <v>3575</v>
      </c>
      <c r="P1336" s="6" t="s">
        <v>3576</v>
      </c>
      <c r="Q1336" s="6" t="s">
        <v>33</v>
      </c>
      <c r="R1336" s="44"/>
      <c r="S1336" s="25"/>
      <c r="T1336" s="25" t="str">
        <f t="shared" si="153"/>
        <v/>
      </c>
      <c r="U1336" s="25"/>
      <c r="V1336" s="78"/>
      <c r="W1336" s="25"/>
    </row>
    <row r="1337" spans="1:23" ht="105" x14ac:dyDescent="0.2">
      <c r="A1337" s="24">
        <v>1335</v>
      </c>
      <c r="B1337" s="7" t="s">
        <v>3549</v>
      </c>
      <c r="C1337" s="14" t="s">
        <v>3550</v>
      </c>
      <c r="D1337" s="7" t="s">
        <v>3549</v>
      </c>
      <c r="E1337" s="5" t="s">
        <v>3585</v>
      </c>
      <c r="F1337" s="7" t="s">
        <v>3586</v>
      </c>
      <c r="G1337" s="5" t="s">
        <v>3587</v>
      </c>
      <c r="H1337" s="7" t="s">
        <v>3586</v>
      </c>
      <c r="I1337" s="5">
        <v>7350</v>
      </c>
      <c r="J1337" s="24">
        <f t="shared" si="148"/>
        <v>8085</v>
      </c>
      <c r="K1337" s="24">
        <f t="shared" si="149"/>
        <v>8820</v>
      </c>
      <c r="L1337" s="24">
        <f t="shared" si="150"/>
        <v>9555</v>
      </c>
      <c r="M1337" s="24">
        <f t="shared" si="151"/>
        <v>10290</v>
      </c>
      <c r="N1337" s="24">
        <f t="shared" si="152"/>
        <v>10657</v>
      </c>
      <c r="O1337" s="6" t="s">
        <v>3588</v>
      </c>
      <c r="P1337" s="6" t="s">
        <v>3589</v>
      </c>
      <c r="Q1337" s="6" t="s">
        <v>33</v>
      </c>
      <c r="R1337" s="44"/>
      <c r="S1337" s="25"/>
      <c r="T1337" s="25" t="str">
        <f t="shared" si="153"/>
        <v/>
      </c>
      <c r="U1337" s="25"/>
      <c r="V1337" s="78"/>
      <c r="W1337" s="25"/>
    </row>
    <row r="1338" spans="1:23" ht="75" x14ac:dyDescent="0.2">
      <c r="A1338" s="24">
        <v>1336</v>
      </c>
      <c r="B1338" s="7" t="s">
        <v>3549</v>
      </c>
      <c r="C1338" s="14" t="s">
        <v>3550</v>
      </c>
      <c r="D1338" s="7" t="s">
        <v>3549</v>
      </c>
      <c r="E1338" s="5" t="s">
        <v>3633</v>
      </c>
      <c r="F1338" s="7" t="s">
        <v>3634</v>
      </c>
      <c r="G1338" s="5" t="s">
        <v>3635</v>
      </c>
      <c r="H1338" s="7" t="s">
        <v>3634</v>
      </c>
      <c r="I1338" s="5">
        <v>7665</v>
      </c>
      <c r="J1338" s="24">
        <f t="shared" si="148"/>
        <v>8431</v>
      </c>
      <c r="K1338" s="24">
        <f t="shared" si="149"/>
        <v>9198</v>
      </c>
      <c r="L1338" s="24">
        <f t="shared" si="150"/>
        <v>9964</v>
      </c>
      <c r="M1338" s="24">
        <f t="shared" si="151"/>
        <v>10731</v>
      </c>
      <c r="N1338" s="24">
        <f t="shared" si="152"/>
        <v>11114</v>
      </c>
      <c r="O1338" s="6" t="s">
        <v>3609</v>
      </c>
      <c r="P1338" s="6" t="s">
        <v>3636</v>
      </c>
      <c r="Q1338" s="6" t="s">
        <v>33</v>
      </c>
      <c r="R1338" s="44"/>
      <c r="S1338" s="25"/>
      <c r="T1338" s="25" t="str">
        <f t="shared" si="153"/>
        <v/>
      </c>
      <c r="U1338" s="25"/>
      <c r="V1338" s="78"/>
      <c r="W1338" s="25"/>
    </row>
    <row r="1339" spans="1:23" ht="90" x14ac:dyDescent="0.2">
      <c r="A1339" s="24">
        <v>1337</v>
      </c>
      <c r="B1339" s="7" t="s">
        <v>3549</v>
      </c>
      <c r="C1339" s="14" t="s">
        <v>3550</v>
      </c>
      <c r="D1339" s="7" t="s">
        <v>3549</v>
      </c>
      <c r="E1339" s="5" t="s">
        <v>3620</v>
      </c>
      <c r="F1339" s="7" t="s">
        <v>3621</v>
      </c>
      <c r="G1339" s="5" t="s">
        <v>3622</v>
      </c>
      <c r="H1339" s="7" t="s">
        <v>3621</v>
      </c>
      <c r="I1339" s="5">
        <v>18375</v>
      </c>
      <c r="J1339" s="24">
        <f t="shared" si="148"/>
        <v>20212</v>
      </c>
      <c r="K1339" s="24">
        <f t="shared" si="149"/>
        <v>22050</v>
      </c>
      <c r="L1339" s="24">
        <f t="shared" si="150"/>
        <v>23887</v>
      </c>
      <c r="M1339" s="24">
        <f t="shared" si="151"/>
        <v>25725</v>
      </c>
      <c r="N1339" s="24">
        <f t="shared" si="152"/>
        <v>26643</v>
      </c>
      <c r="O1339" s="6" t="s">
        <v>3623</v>
      </c>
      <c r="P1339" s="6" t="s">
        <v>3624</v>
      </c>
      <c r="Q1339" s="6" t="s">
        <v>33</v>
      </c>
      <c r="R1339" s="44"/>
      <c r="S1339" s="25"/>
      <c r="T1339" s="25" t="str">
        <f t="shared" si="153"/>
        <v/>
      </c>
      <c r="U1339" s="25"/>
      <c r="V1339" s="78"/>
      <c r="W1339" s="25"/>
    </row>
    <row r="1340" spans="1:23" ht="75" x14ac:dyDescent="0.2">
      <c r="A1340" s="24">
        <v>1338</v>
      </c>
      <c r="B1340" s="7" t="s">
        <v>3549</v>
      </c>
      <c r="C1340" s="19" t="s">
        <v>3550</v>
      </c>
      <c r="D1340" s="17" t="s">
        <v>3549</v>
      </c>
      <c r="E1340" s="19" t="s">
        <v>3611</v>
      </c>
      <c r="F1340" s="17" t="s">
        <v>3612</v>
      </c>
      <c r="G1340" s="20" t="s">
        <v>3616</v>
      </c>
      <c r="H1340" s="17" t="s">
        <v>3617</v>
      </c>
      <c r="I1340" s="5">
        <v>2000</v>
      </c>
      <c r="J1340" s="24">
        <f t="shared" si="148"/>
        <v>2200</v>
      </c>
      <c r="K1340" s="24">
        <f t="shared" si="149"/>
        <v>2400</v>
      </c>
      <c r="L1340" s="24">
        <f t="shared" si="150"/>
        <v>2600</v>
      </c>
      <c r="M1340" s="24">
        <f t="shared" si="151"/>
        <v>2800</v>
      </c>
      <c r="N1340" s="24">
        <f t="shared" si="152"/>
        <v>2900</v>
      </c>
      <c r="O1340" s="6" t="s">
        <v>8534</v>
      </c>
      <c r="P1340" s="6" t="s">
        <v>8535</v>
      </c>
      <c r="Q1340" s="6" t="s">
        <v>33</v>
      </c>
      <c r="R1340" s="44"/>
      <c r="S1340" s="25"/>
      <c r="T1340" s="25" t="str">
        <f t="shared" si="153"/>
        <v/>
      </c>
      <c r="U1340" s="25"/>
      <c r="V1340" s="78"/>
      <c r="W1340" s="25"/>
    </row>
    <row r="1341" spans="1:23" ht="90" x14ac:dyDescent="0.2">
      <c r="A1341" s="24">
        <v>1339</v>
      </c>
      <c r="B1341" s="7" t="s">
        <v>3549</v>
      </c>
      <c r="C1341" s="14" t="s">
        <v>3550</v>
      </c>
      <c r="D1341" s="7" t="s">
        <v>3549</v>
      </c>
      <c r="E1341" s="5" t="s">
        <v>3611</v>
      </c>
      <c r="F1341" s="7" t="s">
        <v>3612</v>
      </c>
      <c r="G1341" s="5" t="s">
        <v>3613</v>
      </c>
      <c r="H1341" s="7" t="s">
        <v>3612</v>
      </c>
      <c r="I1341" s="5">
        <v>14385</v>
      </c>
      <c r="J1341" s="24">
        <f t="shared" si="148"/>
        <v>15823</v>
      </c>
      <c r="K1341" s="24">
        <f t="shared" si="149"/>
        <v>17262</v>
      </c>
      <c r="L1341" s="24">
        <f t="shared" si="150"/>
        <v>18700</v>
      </c>
      <c r="M1341" s="24">
        <f t="shared" si="151"/>
        <v>20139</v>
      </c>
      <c r="N1341" s="24">
        <f t="shared" si="152"/>
        <v>20858</v>
      </c>
      <c r="O1341" s="6" t="s">
        <v>3614</v>
      </c>
      <c r="P1341" s="6" t="s">
        <v>3615</v>
      </c>
      <c r="Q1341" s="6" t="s">
        <v>33</v>
      </c>
      <c r="R1341" s="44"/>
      <c r="S1341" s="25"/>
      <c r="T1341" s="25" t="str">
        <f t="shared" si="153"/>
        <v/>
      </c>
      <c r="U1341" s="25"/>
      <c r="V1341" s="78"/>
      <c r="W1341" s="25"/>
    </row>
    <row r="1342" spans="1:23" ht="90" x14ac:dyDescent="0.2">
      <c r="A1342" s="24">
        <v>1340</v>
      </c>
      <c r="B1342" s="7" t="s">
        <v>3549</v>
      </c>
      <c r="C1342" s="14" t="s">
        <v>3550</v>
      </c>
      <c r="D1342" s="7" t="s">
        <v>3549</v>
      </c>
      <c r="E1342" s="5" t="s">
        <v>3611</v>
      </c>
      <c r="F1342" s="7" t="s">
        <v>3612</v>
      </c>
      <c r="G1342" s="5" t="s">
        <v>3618</v>
      </c>
      <c r="H1342" s="7" t="s">
        <v>3619</v>
      </c>
      <c r="I1342" s="5">
        <v>18060</v>
      </c>
      <c r="J1342" s="24">
        <f t="shared" si="148"/>
        <v>19866</v>
      </c>
      <c r="K1342" s="24">
        <f t="shared" si="149"/>
        <v>21672</v>
      </c>
      <c r="L1342" s="24">
        <f t="shared" si="150"/>
        <v>23478</v>
      </c>
      <c r="M1342" s="24">
        <f t="shared" si="151"/>
        <v>25284</v>
      </c>
      <c r="N1342" s="24">
        <f t="shared" si="152"/>
        <v>26187</v>
      </c>
      <c r="O1342" s="6" t="s">
        <v>3614</v>
      </c>
      <c r="P1342" s="6" t="s">
        <v>8536</v>
      </c>
      <c r="Q1342" s="6" t="s">
        <v>33</v>
      </c>
      <c r="R1342" s="44"/>
      <c r="S1342" s="25"/>
      <c r="T1342" s="25" t="str">
        <f t="shared" si="153"/>
        <v/>
      </c>
      <c r="U1342" s="25"/>
      <c r="V1342" s="78"/>
      <c r="W1342" s="25"/>
    </row>
    <row r="1343" spans="1:23" ht="75" x14ac:dyDescent="0.2">
      <c r="A1343" s="24">
        <v>1341</v>
      </c>
      <c r="B1343" s="7" t="s">
        <v>3549</v>
      </c>
      <c r="C1343" s="14" t="s">
        <v>3550</v>
      </c>
      <c r="D1343" s="7" t="s">
        <v>3549</v>
      </c>
      <c r="E1343" s="5" t="s">
        <v>3606</v>
      </c>
      <c r="F1343" s="7" t="s">
        <v>3607</v>
      </c>
      <c r="G1343" s="5" t="s">
        <v>3608</v>
      </c>
      <c r="H1343" s="7" t="s">
        <v>3607</v>
      </c>
      <c r="I1343" s="5">
        <v>5250</v>
      </c>
      <c r="J1343" s="24">
        <f t="shared" si="148"/>
        <v>5775</v>
      </c>
      <c r="K1343" s="24">
        <f t="shared" si="149"/>
        <v>6300</v>
      </c>
      <c r="L1343" s="24">
        <f t="shared" si="150"/>
        <v>6825</v>
      </c>
      <c r="M1343" s="24">
        <f t="shared" si="151"/>
        <v>7350</v>
      </c>
      <c r="N1343" s="24">
        <f t="shared" si="152"/>
        <v>7612</v>
      </c>
      <c r="O1343" s="6" t="s">
        <v>3609</v>
      </c>
      <c r="P1343" s="6" t="s">
        <v>3610</v>
      </c>
      <c r="Q1343" s="6" t="s">
        <v>33</v>
      </c>
      <c r="R1343" s="44"/>
      <c r="S1343" s="25"/>
      <c r="T1343" s="25" t="str">
        <f t="shared" si="153"/>
        <v/>
      </c>
      <c r="U1343" s="25"/>
      <c r="V1343" s="78"/>
      <c r="W1343" s="25"/>
    </row>
    <row r="1344" spans="1:23" ht="75" x14ac:dyDescent="0.2">
      <c r="A1344" s="24">
        <v>1342</v>
      </c>
      <c r="B1344" s="7" t="s">
        <v>3549</v>
      </c>
      <c r="C1344" s="14" t="s">
        <v>3550</v>
      </c>
      <c r="D1344" s="7" t="s">
        <v>3549</v>
      </c>
      <c r="E1344" s="5" t="s">
        <v>3630</v>
      </c>
      <c r="F1344" s="7" t="s">
        <v>3631</v>
      </c>
      <c r="G1344" s="5" t="s">
        <v>3632</v>
      </c>
      <c r="H1344" s="7" t="s">
        <v>3631</v>
      </c>
      <c r="I1344" s="5">
        <v>11500</v>
      </c>
      <c r="J1344" s="24">
        <f t="shared" si="148"/>
        <v>12650</v>
      </c>
      <c r="K1344" s="24">
        <f t="shared" si="149"/>
        <v>13800</v>
      </c>
      <c r="L1344" s="24">
        <f t="shared" si="150"/>
        <v>14950</v>
      </c>
      <c r="M1344" s="24">
        <f t="shared" si="151"/>
        <v>16100</v>
      </c>
      <c r="N1344" s="24">
        <f t="shared" si="152"/>
        <v>16675</v>
      </c>
      <c r="O1344" s="6" t="s">
        <v>3609</v>
      </c>
      <c r="P1344" s="6" t="s">
        <v>3624</v>
      </c>
      <c r="Q1344" s="6" t="s">
        <v>33</v>
      </c>
      <c r="R1344" s="44"/>
      <c r="S1344" s="25"/>
      <c r="T1344" s="25" t="str">
        <f t="shared" si="153"/>
        <v/>
      </c>
      <c r="U1344" s="25"/>
      <c r="V1344" s="78"/>
      <c r="W1344" s="25"/>
    </row>
    <row r="1345" spans="1:24" ht="90" x14ac:dyDescent="0.2">
      <c r="A1345" s="24">
        <v>1343</v>
      </c>
      <c r="B1345" s="7" t="s">
        <v>3549</v>
      </c>
      <c r="C1345" s="14" t="s">
        <v>3550</v>
      </c>
      <c r="D1345" s="7" t="s">
        <v>3549</v>
      </c>
      <c r="E1345" s="5" t="s">
        <v>3590</v>
      </c>
      <c r="F1345" s="7" t="s">
        <v>3591</v>
      </c>
      <c r="G1345" s="5" t="s">
        <v>3592</v>
      </c>
      <c r="H1345" s="7" t="s">
        <v>3593</v>
      </c>
      <c r="I1345" s="5">
        <v>13125</v>
      </c>
      <c r="J1345" s="24">
        <f t="shared" si="148"/>
        <v>14437</v>
      </c>
      <c r="K1345" s="24">
        <f t="shared" si="149"/>
        <v>15750</v>
      </c>
      <c r="L1345" s="24">
        <f t="shared" si="150"/>
        <v>17062</v>
      </c>
      <c r="M1345" s="24">
        <f t="shared" si="151"/>
        <v>18375</v>
      </c>
      <c r="N1345" s="24">
        <f t="shared" si="152"/>
        <v>19031</v>
      </c>
      <c r="O1345" s="6" t="s">
        <v>3594</v>
      </c>
      <c r="P1345" s="6" t="s">
        <v>3595</v>
      </c>
      <c r="Q1345" s="6" t="s">
        <v>33</v>
      </c>
      <c r="R1345" s="44"/>
      <c r="S1345" s="25"/>
      <c r="T1345" s="25" t="str">
        <f t="shared" si="153"/>
        <v/>
      </c>
      <c r="U1345" s="25"/>
      <c r="V1345" s="78"/>
      <c r="W1345" s="25"/>
    </row>
    <row r="1346" spans="1:24" ht="90" x14ac:dyDescent="0.2">
      <c r="A1346" s="24">
        <v>1344</v>
      </c>
      <c r="B1346" s="7" t="s">
        <v>3549</v>
      </c>
      <c r="C1346" s="14" t="s">
        <v>3550</v>
      </c>
      <c r="D1346" s="7" t="s">
        <v>3549</v>
      </c>
      <c r="E1346" s="5" t="s">
        <v>3590</v>
      </c>
      <c r="F1346" s="7" t="s">
        <v>3591</v>
      </c>
      <c r="G1346" s="5" t="s">
        <v>3596</v>
      </c>
      <c r="H1346" s="7" t="s">
        <v>3597</v>
      </c>
      <c r="I1346" s="5">
        <v>10500</v>
      </c>
      <c r="J1346" s="24">
        <f t="shared" si="148"/>
        <v>11550</v>
      </c>
      <c r="K1346" s="24">
        <f t="shared" si="149"/>
        <v>12600</v>
      </c>
      <c r="L1346" s="24">
        <f t="shared" si="150"/>
        <v>13650</v>
      </c>
      <c r="M1346" s="24">
        <f t="shared" si="151"/>
        <v>14700</v>
      </c>
      <c r="N1346" s="24">
        <f t="shared" si="152"/>
        <v>15225</v>
      </c>
      <c r="O1346" s="6" t="s">
        <v>3594</v>
      </c>
      <c r="P1346" s="6" t="s">
        <v>3598</v>
      </c>
      <c r="Q1346" s="6" t="s">
        <v>33</v>
      </c>
      <c r="R1346" s="44"/>
      <c r="S1346" s="25"/>
      <c r="T1346" s="25" t="str">
        <f t="shared" si="153"/>
        <v/>
      </c>
      <c r="U1346" s="25"/>
      <c r="V1346" s="78"/>
      <c r="W1346" s="25"/>
    </row>
    <row r="1347" spans="1:24" ht="75" x14ac:dyDescent="0.2">
      <c r="A1347" s="24">
        <v>1345</v>
      </c>
      <c r="B1347" s="7" t="s">
        <v>3549</v>
      </c>
      <c r="C1347" s="14" t="s">
        <v>3550</v>
      </c>
      <c r="D1347" s="7" t="s">
        <v>3549</v>
      </c>
      <c r="E1347" s="5" t="s">
        <v>3590</v>
      </c>
      <c r="F1347" s="7" t="s">
        <v>3591</v>
      </c>
      <c r="G1347" s="5" t="s">
        <v>3599</v>
      </c>
      <c r="H1347" s="7" t="s">
        <v>3600</v>
      </c>
      <c r="I1347" s="5">
        <v>13125</v>
      </c>
      <c r="J1347" s="24">
        <f t="shared" si="148"/>
        <v>14437</v>
      </c>
      <c r="K1347" s="24">
        <f t="shared" si="149"/>
        <v>15750</v>
      </c>
      <c r="L1347" s="24">
        <f t="shared" si="150"/>
        <v>17062</v>
      </c>
      <c r="M1347" s="24">
        <f t="shared" si="151"/>
        <v>18375</v>
      </c>
      <c r="N1347" s="24">
        <f t="shared" si="152"/>
        <v>19031</v>
      </c>
      <c r="O1347" s="6" t="s">
        <v>3601</v>
      </c>
      <c r="P1347" s="6" t="s">
        <v>3602</v>
      </c>
      <c r="Q1347" s="6" t="s">
        <v>33</v>
      </c>
      <c r="R1347" s="44"/>
      <c r="S1347" s="25"/>
      <c r="T1347" s="25" t="str">
        <f t="shared" si="153"/>
        <v/>
      </c>
      <c r="U1347" s="25"/>
      <c r="V1347" s="78"/>
      <c r="W1347" s="25"/>
    </row>
    <row r="1348" spans="1:24" ht="75" x14ac:dyDescent="0.2">
      <c r="A1348" s="24">
        <v>1346</v>
      </c>
      <c r="B1348" s="7" t="s">
        <v>3549</v>
      </c>
      <c r="C1348" s="14" t="s">
        <v>3550</v>
      </c>
      <c r="D1348" s="7" t="s">
        <v>3549</v>
      </c>
      <c r="E1348" s="5" t="s">
        <v>3590</v>
      </c>
      <c r="F1348" s="7" t="s">
        <v>3591</v>
      </c>
      <c r="G1348" s="5" t="s">
        <v>3603</v>
      </c>
      <c r="H1348" s="7" t="s">
        <v>3604</v>
      </c>
      <c r="I1348" s="5">
        <v>10500</v>
      </c>
      <c r="J1348" s="24">
        <f t="shared" si="148"/>
        <v>11550</v>
      </c>
      <c r="K1348" s="24">
        <f t="shared" si="149"/>
        <v>12600</v>
      </c>
      <c r="L1348" s="24">
        <f t="shared" si="150"/>
        <v>13650</v>
      </c>
      <c r="M1348" s="24">
        <f t="shared" si="151"/>
        <v>14700</v>
      </c>
      <c r="N1348" s="24">
        <f t="shared" si="152"/>
        <v>15225</v>
      </c>
      <c r="O1348" s="6" t="s">
        <v>3601</v>
      </c>
      <c r="P1348" s="6" t="s">
        <v>3605</v>
      </c>
      <c r="Q1348" s="6" t="s">
        <v>33</v>
      </c>
      <c r="R1348" s="44"/>
      <c r="S1348" s="25"/>
      <c r="T1348" s="25" t="str">
        <f t="shared" si="153"/>
        <v/>
      </c>
      <c r="U1348" s="25"/>
      <c r="V1348" s="78"/>
      <c r="W1348" s="25"/>
    </row>
    <row r="1349" spans="1:24" ht="60" x14ac:dyDescent="0.2">
      <c r="A1349" s="24">
        <v>1347</v>
      </c>
      <c r="B1349" s="7" t="s">
        <v>3549</v>
      </c>
      <c r="C1349" s="14" t="s">
        <v>3550</v>
      </c>
      <c r="D1349" s="7" t="s">
        <v>3549</v>
      </c>
      <c r="E1349" s="5" t="s">
        <v>3559</v>
      </c>
      <c r="F1349" s="7" t="s">
        <v>3560</v>
      </c>
      <c r="G1349" s="5" t="s">
        <v>3561</v>
      </c>
      <c r="H1349" s="7" t="s">
        <v>3560</v>
      </c>
      <c r="I1349" s="5">
        <v>6825</v>
      </c>
      <c r="J1349" s="24">
        <f t="shared" ref="J1349:J1412" si="154">ROUNDDOWN(I1349*1.1,0)</f>
        <v>7507</v>
      </c>
      <c r="K1349" s="24">
        <f t="shared" ref="K1349:K1414" si="155">ROUNDDOWN(20%*I1349+I1349,0)</f>
        <v>8190</v>
      </c>
      <c r="L1349" s="24">
        <f t="shared" ref="L1349:L1414" si="156">ROUNDDOWN(30%*I1349+I1349,0)</f>
        <v>8872</v>
      </c>
      <c r="M1349" s="24">
        <f t="shared" ref="M1349:M1414" si="157">ROUNDDOWN((I1349*1.4),0)</f>
        <v>9555</v>
      </c>
      <c r="N1349" s="24">
        <f t="shared" ref="N1349:N1414" si="158">ROUNDDOWN(I1349*(1+45%),0)</f>
        <v>9896</v>
      </c>
      <c r="O1349" s="6" t="s">
        <v>3554</v>
      </c>
      <c r="P1349" s="6" t="s">
        <v>3555</v>
      </c>
      <c r="Q1349" s="6" t="s">
        <v>33</v>
      </c>
      <c r="R1349" s="44"/>
      <c r="S1349" s="25"/>
      <c r="T1349" s="25" t="str">
        <f t="shared" si="153"/>
        <v/>
      </c>
      <c r="U1349" s="25"/>
      <c r="V1349" s="78"/>
      <c r="W1349" s="25"/>
    </row>
    <row r="1350" spans="1:24" ht="75" x14ac:dyDescent="0.2">
      <c r="A1350" s="24">
        <v>1348</v>
      </c>
      <c r="B1350" s="7" t="s">
        <v>3549</v>
      </c>
      <c r="C1350" s="14" t="s">
        <v>3550</v>
      </c>
      <c r="D1350" s="7" t="s">
        <v>3549</v>
      </c>
      <c r="E1350" s="5" t="s">
        <v>3737</v>
      </c>
      <c r="F1350" s="7" t="s">
        <v>3738</v>
      </c>
      <c r="G1350" s="5" t="s">
        <v>3739</v>
      </c>
      <c r="H1350" s="7" t="s">
        <v>3738</v>
      </c>
      <c r="I1350" s="5">
        <v>8000</v>
      </c>
      <c r="J1350" s="24">
        <f t="shared" si="154"/>
        <v>8800</v>
      </c>
      <c r="K1350" s="24">
        <f t="shared" si="155"/>
        <v>9600</v>
      </c>
      <c r="L1350" s="24">
        <f t="shared" si="156"/>
        <v>10400</v>
      </c>
      <c r="M1350" s="24">
        <f t="shared" si="157"/>
        <v>11200</v>
      </c>
      <c r="N1350" s="24">
        <f t="shared" si="158"/>
        <v>11600</v>
      </c>
      <c r="O1350" s="6" t="s">
        <v>3677</v>
      </c>
      <c r="P1350" s="6" t="s">
        <v>3740</v>
      </c>
      <c r="Q1350" s="6" t="s">
        <v>33</v>
      </c>
      <c r="R1350" s="44"/>
      <c r="S1350" s="25"/>
      <c r="T1350" s="25" t="str">
        <f t="shared" si="153"/>
        <v/>
      </c>
      <c r="U1350" s="25"/>
      <c r="V1350" s="78"/>
      <c r="W1350" s="25"/>
    </row>
    <row r="1351" spans="1:24" ht="60" x14ac:dyDescent="0.2">
      <c r="A1351" s="24">
        <v>1349</v>
      </c>
      <c r="B1351" s="7" t="s">
        <v>3549</v>
      </c>
      <c r="C1351" s="14" t="s">
        <v>3550</v>
      </c>
      <c r="D1351" s="7" t="s">
        <v>3549</v>
      </c>
      <c r="E1351" s="5" t="s">
        <v>3556</v>
      </c>
      <c r="F1351" s="7" t="s">
        <v>3557</v>
      </c>
      <c r="G1351" s="5" t="s">
        <v>3558</v>
      </c>
      <c r="H1351" s="7" t="s">
        <v>3557</v>
      </c>
      <c r="I1351" s="5">
        <v>6930</v>
      </c>
      <c r="J1351" s="24">
        <f t="shared" si="154"/>
        <v>7623</v>
      </c>
      <c r="K1351" s="24">
        <f t="shared" si="155"/>
        <v>8316</v>
      </c>
      <c r="L1351" s="24">
        <f t="shared" si="156"/>
        <v>9009</v>
      </c>
      <c r="M1351" s="24">
        <f t="shared" si="157"/>
        <v>9702</v>
      </c>
      <c r="N1351" s="24">
        <f t="shared" si="158"/>
        <v>10048</v>
      </c>
      <c r="O1351" s="6" t="s">
        <v>3554</v>
      </c>
      <c r="P1351" s="6" t="s">
        <v>3555</v>
      </c>
      <c r="Q1351" s="6" t="s">
        <v>33</v>
      </c>
      <c r="R1351" s="44"/>
      <c r="S1351" s="25"/>
      <c r="T1351" s="25" t="str">
        <f t="shared" si="153"/>
        <v/>
      </c>
      <c r="U1351" s="25"/>
      <c r="V1351" s="78"/>
      <c r="W1351" s="25"/>
    </row>
    <row r="1352" spans="1:24" ht="105" x14ac:dyDescent="0.2">
      <c r="A1352" s="24">
        <v>1350</v>
      </c>
      <c r="B1352" s="7" t="s">
        <v>3549</v>
      </c>
      <c r="C1352" s="14" t="s">
        <v>3550</v>
      </c>
      <c r="D1352" s="7" t="s">
        <v>3549</v>
      </c>
      <c r="E1352" s="5" t="s">
        <v>3741</v>
      </c>
      <c r="F1352" s="7" t="s">
        <v>3742</v>
      </c>
      <c r="G1352" s="5" t="s">
        <v>3747</v>
      </c>
      <c r="H1352" s="7" t="s">
        <v>3748</v>
      </c>
      <c r="I1352" s="5">
        <v>13965</v>
      </c>
      <c r="J1352" s="24">
        <f t="shared" si="154"/>
        <v>15361</v>
      </c>
      <c r="K1352" s="24">
        <f t="shared" si="155"/>
        <v>16758</v>
      </c>
      <c r="L1352" s="24">
        <f t="shared" si="156"/>
        <v>18154</v>
      </c>
      <c r="M1352" s="24">
        <f t="shared" si="157"/>
        <v>19551</v>
      </c>
      <c r="N1352" s="24">
        <f t="shared" si="158"/>
        <v>20249</v>
      </c>
      <c r="O1352" s="6" t="s">
        <v>3745</v>
      </c>
      <c r="P1352" s="6" t="s">
        <v>3749</v>
      </c>
      <c r="Q1352" s="6" t="s">
        <v>33</v>
      </c>
      <c r="R1352" s="44"/>
      <c r="S1352" s="25"/>
      <c r="T1352" s="25" t="str">
        <f t="shared" si="153"/>
        <v/>
      </c>
      <c r="U1352" s="25"/>
      <c r="V1352" s="78"/>
      <c r="W1352" s="25"/>
    </row>
    <row r="1353" spans="1:24" ht="105" x14ac:dyDescent="0.2">
      <c r="A1353" s="24">
        <v>1351</v>
      </c>
      <c r="B1353" s="7" t="s">
        <v>3549</v>
      </c>
      <c r="C1353" s="14" t="s">
        <v>3550</v>
      </c>
      <c r="D1353" s="7" t="s">
        <v>3549</v>
      </c>
      <c r="E1353" s="5" t="s">
        <v>3741</v>
      </c>
      <c r="F1353" s="7" t="s">
        <v>3742</v>
      </c>
      <c r="G1353" s="5" t="s">
        <v>3743</v>
      </c>
      <c r="H1353" s="7" t="s">
        <v>3744</v>
      </c>
      <c r="I1353" s="5">
        <v>12495</v>
      </c>
      <c r="J1353" s="24">
        <f t="shared" si="154"/>
        <v>13744</v>
      </c>
      <c r="K1353" s="24">
        <f t="shared" si="155"/>
        <v>14994</v>
      </c>
      <c r="L1353" s="24">
        <f t="shared" si="156"/>
        <v>16243</v>
      </c>
      <c r="M1353" s="24">
        <f t="shared" si="157"/>
        <v>17493</v>
      </c>
      <c r="N1353" s="24">
        <f t="shared" si="158"/>
        <v>18117</v>
      </c>
      <c r="O1353" s="6" t="s">
        <v>3745</v>
      </c>
      <c r="P1353" s="6" t="s">
        <v>3746</v>
      </c>
      <c r="Q1353" s="6" t="s">
        <v>33</v>
      </c>
      <c r="R1353" s="44"/>
      <c r="S1353" s="25"/>
      <c r="T1353" s="25" t="str">
        <f t="shared" si="153"/>
        <v/>
      </c>
      <c r="U1353" s="25"/>
      <c r="V1353" s="78"/>
      <c r="W1353" s="25"/>
    </row>
    <row r="1354" spans="1:24" ht="135" x14ac:dyDescent="0.2">
      <c r="A1354" s="24">
        <v>1352</v>
      </c>
      <c r="B1354" s="7" t="s">
        <v>3549</v>
      </c>
      <c r="C1354" s="14" t="s">
        <v>3550</v>
      </c>
      <c r="D1354" s="7" t="s">
        <v>3549</v>
      </c>
      <c r="E1354" s="5" t="s">
        <v>3708</v>
      </c>
      <c r="F1354" s="7" t="s">
        <v>3709</v>
      </c>
      <c r="G1354" s="5" t="s">
        <v>3710</v>
      </c>
      <c r="H1354" s="7" t="s">
        <v>3709</v>
      </c>
      <c r="I1354" s="5">
        <v>3150</v>
      </c>
      <c r="J1354" s="24">
        <f t="shared" si="154"/>
        <v>3465</v>
      </c>
      <c r="K1354" s="24">
        <f t="shared" si="155"/>
        <v>3780</v>
      </c>
      <c r="L1354" s="24">
        <f t="shared" si="156"/>
        <v>4095</v>
      </c>
      <c r="M1354" s="24">
        <f t="shared" si="157"/>
        <v>4410</v>
      </c>
      <c r="N1354" s="24">
        <f t="shared" si="158"/>
        <v>4567</v>
      </c>
      <c r="O1354" s="6" t="s">
        <v>3711</v>
      </c>
      <c r="P1354" s="6" t="s">
        <v>3707</v>
      </c>
      <c r="Q1354" s="6" t="s">
        <v>33</v>
      </c>
      <c r="R1354" s="44"/>
      <c r="S1354" s="25"/>
      <c r="T1354" s="25" t="str">
        <f t="shared" si="153"/>
        <v/>
      </c>
      <c r="U1354" s="25"/>
      <c r="V1354" s="78"/>
      <c r="W1354" s="25"/>
    </row>
    <row r="1355" spans="1:24" ht="105" x14ac:dyDescent="0.2">
      <c r="A1355" s="24">
        <v>1353</v>
      </c>
      <c r="B1355" s="7" t="s">
        <v>3549</v>
      </c>
      <c r="C1355" s="14" t="s">
        <v>3550</v>
      </c>
      <c r="D1355" s="7" t="s">
        <v>3549</v>
      </c>
      <c r="E1355" s="5" t="s">
        <v>3750</v>
      </c>
      <c r="F1355" s="7" t="s">
        <v>3751</v>
      </c>
      <c r="G1355" s="5" t="s">
        <v>3752</v>
      </c>
      <c r="H1355" s="7" t="s">
        <v>3751</v>
      </c>
      <c r="I1355" s="5">
        <v>13965</v>
      </c>
      <c r="J1355" s="24">
        <f t="shared" si="154"/>
        <v>15361</v>
      </c>
      <c r="K1355" s="24">
        <f t="shared" si="155"/>
        <v>16758</v>
      </c>
      <c r="L1355" s="24">
        <f t="shared" si="156"/>
        <v>18154</v>
      </c>
      <c r="M1355" s="24">
        <f t="shared" si="157"/>
        <v>19551</v>
      </c>
      <c r="N1355" s="24">
        <f t="shared" si="158"/>
        <v>20249</v>
      </c>
      <c r="O1355" s="6" t="s">
        <v>3745</v>
      </c>
      <c r="P1355" s="6" t="s">
        <v>3753</v>
      </c>
      <c r="Q1355" s="6" t="s">
        <v>33</v>
      </c>
      <c r="R1355" s="44"/>
      <c r="S1355" s="25"/>
      <c r="T1355" s="25" t="str">
        <f t="shared" si="153"/>
        <v/>
      </c>
      <c r="U1355" s="25"/>
      <c r="V1355" s="78"/>
      <c r="W1355" s="25"/>
    </row>
    <row r="1356" spans="1:24" ht="105" x14ac:dyDescent="0.2">
      <c r="A1356" s="24">
        <v>1354</v>
      </c>
      <c r="B1356" s="7" t="s">
        <v>3549</v>
      </c>
      <c r="C1356" s="14" t="s">
        <v>3550</v>
      </c>
      <c r="D1356" s="7" t="s">
        <v>3549</v>
      </c>
      <c r="E1356" s="5" t="s">
        <v>3692</v>
      </c>
      <c r="F1356" s="7" t="s">
        <v>3697</v>
      </c>
      <c r="G1356" s="5" t="s">
        <v>3693</v>
      </c>
      <c r="H1356" s="7" t="s">
        <v>3694</v>
      </c>
      <c r="I1356" s="5">
        <v>4935</v>
      </c>
      <c r="J1356" s="24">
        <f t="shared" si="154"/>
        <v>5428</v>
      </c>
      <c r="K1356" s="24">
        <f t="shared" si="155"/>
        <v>5922</v>
      </c>
      <c r="L1356" s="24">
        <f t="shared" si="156"/>
        <v>6415</v>
      </c>
      <c r="M1356" s="24">
        <f t="shared" si="157"/>
        <v>6909</v>
      </c>
      <c r="N1356" s="24">
        <f t="shared" si="158"/>
        <v>7155</v>
      </c>
      <c r="O1356" s="6" t="s">
        <v>3695</v>
      </c>
      <c r="P1356" s="6" t="s">
        <v>3696</v>
      </c>
      <c r="Q1356" s="6" t="s">
        <v>33</v>
      </c>
      <c r="R1356" s="44"/>
      <c r="S1356" s="25"/>
      <c r="T1356" s="25" t="str">
        <f t="shared" si="153"/>
        <v/>
      </c>
      <c r="U1356" s="25"/>
      <c r="V1356" s="78"/>
      <c r="W1356" s="25"/>
    </row>
    <row r="1357" spans="1:24" ht="135" x14ac:dyDescent="0.2">
      <c r="A1357" s="24">
        <v>1355</v>
      </c>
      <c r="B1357" s="7" t="s">
        <v>3549</v>
      </c>
      <c r="C1357" s="14" t="s">
        <v>3550</v>
      </c>
      <c r="D1357" s="7" t="s">
        <v>3549</v>
      </c>
      <c r="E1357" s="5" t="s">
        <v>3692</v>
      </c>
      <c r="F1357" s="7" t="s">
        <v>3697</v>
      </c>
      <c r="G1357" s="5" t="s">
        <v>3701</v>
      </c>
      <c r="H1357" s="7" t="s">
        <v>3702</v>
      </c>
      <c r="I1357" s="5">
        <v>17115</v>
      </c>
      <c r="J1357" s="24">
        <f t="shared" si="154"/>
        <v>18826</v>
      </c>
      <c r="K1357" s="24">
        <f t="shared" si="155"/>
        <v>20538</v>
      </c>
      <c r="L1357" s="24">
        <f t="shared" si="156"/>
        <v>22249</v>
      </c>
      <c r="M1357" s="24">
        <f t="shared" si="157"/>
        <v>23961</v>
      </c>
      <c r="N1357" s="24">
        <f t="shared" si="158"/>
        <v>24816</v>
      </c>
      <c r="O1357" s="6" t="s">
        <v>3703</v>
      </c>
      <c r="P1357" s="6" t="s">
        <v>3696</v>
      </c>
      <c r="Q1357" s="6" t="s">
        <v>607</v>
      </c>
      <c r="R1357" s="44"/>
      <c r="S1357" s="25"/>
      <c r="T1357" s="25" t="str">
        <f t="shared" si="153"/>
        <v/>
      </c>
      <c r="U1357" s="25"/>
      <c r="V1357" s="78"/>
      <c r="W1357" s="25"/>
    </row>
    <row r="1358" spans="1:24" ht="150" x14ac:dyDescent="0.2">
      <c r="A1358" s="24">
        <v>1356</v>
      </c>
      <c r="B1358" s="7" t="s">
        <v>3549</v>
      </c>
      <c r="C1358" s="14" t="s">
        <v>3550</v>
      </c>
      <c r="D1358" s="7" t="s">
        <v>3549</v>
      </c>
      <c r="E1358" s="5" t="s">
        <v>3692</v>
      </c>
      <c r="F1358" s="7" t="s">
        <v>3697</v>
      </c>
      <c r="G1358" s="5" t="s">
        <v>3698</v>
      </c>
      <c r="H1358" s="7" t="s">
        <v>3699</v>
      </c>
      <c r="I1358" s="5">
        <v>14910</v>
      </c>
      <c r="J1358" s="24">
        <f t="shared" si="154"/>
        <v>16401</v>
      </c>
      <c r="K1358" s="24">
        <f t="shared" si="155"/>
        <v>17892</v>
      </c>
      <c r="L1358" s="24">
        <f t="shared" si="156"/>
        <v>19383</v>
      </c>
      <c r="M1358" s="24">
        <f t="shared" si="157"/>
        <v>20874</v>
      </c>
      <c r="N1358" s="24">
        <f t="shared" si="158"/>
        <v>21619</v>
      </c>
      <c r="O1358" s="6" t="s">
        <v>3700</v>
      </c>
      <c r="P1358" s="6" t="s">
        <v>3696</v>
      </c>
      <c r="Q1358" s="6" t="s">
        <v>607</v>
      </c>
      <c r="R1358" s="44"/>
      <c r="S1358" s="25"/>
      <c r="T1358" s="25" t="str">
        <f t="shared" si="153"/>
        <v/>
      </c>
      <c r="U1358" s="25"/>
      <c r="V1358" s="78"/>
      <c r="W1358" s="25"/>
    </row>
    <row r="1359" spans="1:24" ht="135" x14ac:dyDescent="0.2">
      <c r="A1359" s="24">
        <v>1357</v>
      </c>
      <c r="B1359" s="7" t="s">
        <v>3549</v>
      </c>
      <c r="C1359" s="14" t="s">
        <v>3550</v>
      </c>
      <c r="D1359" s="7" t="s">
        <v>3549</v>
      </c>
      <c r="E1359" s="5" t="s">
        <v>3692</v>
      </c>
      <c r="F1359" s="7" t="s">
        <v>3697</v>
      </c>
      <c r="G1359" s="5" t="s">
        <v>3704</v>
      </c>
      <c r="H1359" s="7" t="s">
        <v>3705</v>
      </c>
      <c r="I1359" s="5">
        <v>19740</v>
      </c>
      <c r="J1359" s="24">
        <f t="shared" si="154"/>
        <v>21714</v>
      </c>
      <c r="K1359" s="24">
        <f t="shared" si="155"/>
        <v>23688</v>
      </c>
      <c r="L1359" s="24">
        <f t="shared" si="156"/>
        <v>25662</v>
      </c>
      <c r="M1359" s="24">
        <f t="shared" si="157"/>
        <v>27636</v>
      </c>
      <c r="N1359" s="24">
        <f t="shared" si="158"/>
        <v>28623</v>
      </c>
      <c r="O1359" s="6" t="s">
        <v>3706</v>
      </c>
      <c r="P1359" s="6" t="s">
        <v>3707</v>
      </c>
      <c r="Q1359" s="6" t="s">
        <v>607</v>
      </c>
      <c r="R1359" s="44"/>
      <c r="S1359" s="25"/>
      <c r="T1359" s="25" t="str">
        <f t="shared" si="153"/>
        <v/>
      </c>
      <c r="U1359" s="25"/>
      <c r="V1359" s="78"/>
      <c r="W1359" s="25"/>
    </row>
    <row r="1360" spans="1:24" ht="68.25" customHeight="1" x14ac:dyDescent="0.2">
      <c r="A1360" s="24">
        <v>1358</v>
      </c>
      <c r="B1360" s="7" t="s">
        <v>3549</v>
      </c>
      <c r="C1360" s="19" t="s">
        <v>3550</v>
      </c>
      <c r="D1360" s="17" t="s">
        <v>3549</v>
      </c>
      <c r="E1360" s="19" t="s">
        <v>8007</v>
      </c>
      <c r="F1360" s="17" t="s">
        <v>6832</v>
      </c>
      <c r="G1360" s="19" t="s">
        <v>8008</v>
      </c>
      <c r="H1360" s="17" t="s">
        <v>6832</v>
      </c>
      <c r="I1360" s="24">
        <v>2700</v>
      </c>
      <c r="J1360" s="24">
        <f t="shared" si="154"/>
        <v>2970</v>
      </c>
      <c r="K1360" s="24">
        <f t="shared" si="155"/>
        <v>3240</v>
      </c>
      <c r="L1360" s="24">
        <f t="shared" si="156"/>
        <v>3510</v>
      </c>
      <c r="M1360" s="24">
        <f t="shared" si="157"/>
        <v>3780</v>
      </c>
      <c r="N1360" s="24">
        <f t="shared" si="158"/>
        <v>3915</v>
      </c>
      <c r="O1360" s="6" t="s">
        <v>8322</v>
      </c>
      <c r="P1360" s="6" t="s">
        <v>8323</v>
      </c>
      <c r="Q1360" s="6" t="s">
        <v>33</v>
      </c>
      <c r="R1360" s="25"/>
      <c r="S1360" s="25"/>
      <c r="T1360" s="25" t="str">
        <f t="shared" si="153"/>
        <v/>
      </c>
      <c r="U1360" s="25"/>
      <c r="V1360" s="78"/>
      <c r="W1360" s="25"/>
      <c r="X1360" s="65" t="s">
        <v>8009</v>
      </c>
    </row>
    <row r="1361" spans="1:23" ht="90" x14ac:dyDescent="0.2">
      <c r="A1361" s="24">
        <v>1359</v>
      </c>
      <c r="B1361" s="7" t="s">
        <v>3549</v>
      </c>
      <c r="C1361" s="14" t="s">
        <v>3550</v>
      </c>
      <c r="D1361" s="7" t="s">
        <v>3549</v>
      </c>
      <c r="E1361" s="5" t="s">
        <v>3687</v>
      </c>
      <c r="F1361" s="7" t="s">
        <v>3688</v>
      </c>
      <c r="G1361" s="5" t="s">
        <v>3689</v>
      </c>
      <c r="H1361" s="7" t="s">
        <v>3688</v>
      </c>
      <c r="I1361" s="5">
        <v>2100</v>
      </c>
      <c r="J1361" s="24">
        <f t="shared" si="154"/>
        <v>2310</v>
      </c>
      <c r="K1361" s="24">
        <f t="shared" si="155"/>
        <v>2520</v>
      </c>
      <c r="L1361" s="24">
        <f t="shared" si="156"/>
        <v>2730</v>
      </c>
      <c r="M1361" s="24">
        <f t="shared" si="157"/>
        <v>2940</v>
      </c>
      <c r="N1361" s="24">
        <f t="shared" si="158"/>
        <v>3045</v>
      </c>
      <c r="O1361" s="6" t="s">
        <v>3690</v>
      </c>
      <c r="P1361" s="6" t="s">
        <v>3691</v>
      </c>
      <c r="Q1361" s="6" t="s">
        <v>33</v>
      </c>
      <c r="R1361" s="44"/>
      <c r="S1361" s="25"/>
      <c r="T1361" s="25" t="str">
        <f t="shared" si="153"/>
        <v/>
      </c>
      <c r="U1361" s="25"/>
      <c r="V1361" s="78"/>
      <c r="W1361" s="25"/>
    </row>
    <row r="1362" spans="1:23" ht="60" x14ac:dyDescent="0.2">
      <c r="A1362" s="24">
        <v>1360</v>
      </c>
      <c r="B1362" s="7" t="s">
        <v>3549</v>
      </c>
      <c r="C1362" s="14" t="s">
        <v>3550</v>
      </c>
      <c r="D1362" s="7" t="s">
        <v>3549</v>
      </c>
      <c r="E1362" s="5" t="s">
        <v>3684</v>
      </c>
      <c r="F1362" s="7" t="s">
        <v>3685</v>
      </c>
      <c r="G1362" s="5" t="s">
        <v>3686</v>
      </c>
      <c r="H1362" s="7" t="s">
        <v>3685</v>
      </c>
      <c r="I1362" s="5">
        <v>4725</v>
      </c>
      <c r="J1362" s="24">
        <f t="shared" si="154"/>
        <v>5197</v>
      </c>
      <c r="K1362" s="24">
        <f t="shared" si="155"/>
        <v>5670</v>
      </c>
      <c r="L1362" s="24">
        <f t="shared" si="156"/>
        <v>6142</v>
      </c>
      <c r="M1362" s="24">
        <f t="shared" si="157"/>
        <v>6615</v>
      </c>
      <c r="N1362" s="24">
        <f t="shared" si="158"/>
        <v>6851</v>
      </c>
      <c r="O1362" s="6" t="s">
        <v>3682</v>
      </c>
      <c r="P1362" s="6" t="s">
        <v>3683</v>
      </c>
      <c r="Q1362" s="6" t="s">
        <v>33</v>
      </c>
      <c r="R1362" s="44"/>
      <c r="S1362" s="25"/>
      <c r="T1362" s="25" t="str">
        <f t="shared" si="153"/>
        <v/>
      </c>
      <c r="U1362" s="25"/>
      <c r="V1362" s="78"/>
      <c r="W1362" s="25"/>
    </row>
    <row r="1363" spans="1:23" ht="60" x14ac:dyDescent="0.2">
      <c r="A1363" s="24">
        <v>1361</v>
      </c>
      <c r="B1363" s="7" t="s">
        <v>3549</v>
      </c>
      <c r="C1363" s="14" t="s">
        <v>3550</v>
      </c>
      <c r="D1363" s="7" t="s">
        <v>3549</v>
      </c>
      <c r="E1363" s="5" t="s">
        <v>3565</v>
      </c>
      <c r="F1363" s="7" t="s">
        <v>3566</v>
      </c>
      <c r="G1363" s="5" t="s">
        <v>3567</v>
      </c>
      <c r="H1363" s="7" t="s">
        <v>3566</v>
      </c>
      <c r="I1363" s="5">
        <v>5985</v>
      </c>
      <c r="J1363" s="24">
        <f t="shared" si="154"/>
        <v>6583</v>
      </c>
      <c r="K1363" s="24">
        <f t="shared" si="155"/>
        <v>7182</v>
      </c>
      <c r="L1363" s="24">
        <f t="shared" si="156"/>
        <v>7780</v>
      </c>
      <c r="M1363" s="24">
        <f t="shared" si="157"/>
        <v>8379</v>
      </c>
      <c r="N1363" s="24">
        <f t="shared" si="158"/>
        <v>8678</v>
      </c>
      <c r="O1363" s="6" t="s">
        <v>3554</v>
      </c>
      <c r="P1363" s="6" t="s">
        <v>3568</v>
      </c>
      <c r="Q1363" s="6" t="s">
        <v>33</v>
      </c>
      <c r="R1363" s="44"/>
      <c r="S1363" s="25"/>
      <c r="T1363" s="25" t="str">
        <f t="shared" ref="T1363:T1426" si="159">IF(I1363&gt;65000,"YES","")</f>
        <v/>
      </c>
      <c r="U1363" s="25"/>
      <c r="V1363" s="78"/>
      <c r="W1363" s="25"/>
    </row>
    <row r="1364" spans="1:23" ht="60" x14ac:dyDescent="0.2">
      <c r="A1364" s="24">
        <v>1362</v>
      </c>
      <c r="B1364" s="7" t="s">
        <v>3549</v>
      </c>
      <c r="C1364" s="14" t="s">
        <v>3550</v>
      </c>
      <c r="D1364" s="7" t="s">
        <v>3549</v>
      </c>
      <c r="E1364" s="5" t="s">
        <v>3562</v>
      </c>
      <c r="F1364" s="7" t="s">
        <v>3563</v>
      </c>
      <c r="G1364" s="5" t="s">
        <v>3564</v>
      </c>
      <c r="H1364" s="7" t="s">
        <v>3563</v>
      </c>
      <c r="I1364" s="5">
        <v>8085</v>
      </c>
      <c r="J1364" s="24">
        <f t="shared" si="154"/>
        <v>8893</v>
      </c>
      <c r="K1364" s="24">
        <f t="shared" si="155"/>
        <v>9702</v>
      </c>
      <c r="L1364" s="24">
        <f t="shared" si="156"/>
        <v>10510</v>
      </c>
      <c r="M1364" s="24">
        <f t="shared" si="157"/>
        <v>11319</v>
      </c>
      <c r="N1364" s="24">
        <f t="shared" si="158"/>
        <v>11723</v>
      </c>
      <c r="O1364" s="6" t="s">
        <v>3554</v>
      </c>
      <c r="P1364" s="6" t="s">
        <v>3555</v>
      </c>
      <c r="Q1364" s="6" t="s">
        <v>33</v>
      </c>
      <c r="R1364" s="44"/>
      <c r="S1364" s="25"/>
      <c r="T1364" s="25" t="str">
        <f t="shared" si="159"/>
        <v/>
      </c>
      <c r="U1364" s="25"/>
      <c r="V1364" s="78"/>
      <c r="W1364" s="25"/>
    </row>
    <row r="1365" spans="1:23" ht="60" x14ac:dyDescent="0.2">
      <c r="A1365" s="24">
        <v>1363</v>
      </c>
      <c r="B1365" s="7" t="s">
        <v>3549</v>
      </c>
      <c r="C1365" s="14" t="s">
        <v>3550</v>
      </c>
      <c r="D1365" s="7" t="s">
        <v>3549</v>
      </c>
      <c r="E1365" s="5" t="s">
        <v>3569</v>
      </c>
      <c r="F1365" s="7" t="s">
        <v>3570</v>
      </c>
      <c r="G1365" s="5" t="s">
        <v>3571</v>
      </c>
      <c r="H1365" s="7" t="s">
        <v>3570</v>
      </c>
      <c r="I1365" s="5">
        <v>14700</v>
      </c>
      <c r="J1365" s="24">
        <f t="shared" si="154"/>
        <v>16170</v>
      </c>
      <c r="K1365" s="24">
        <f t="shared" si="155"/>
        <v>17640</v>
      </c>
      <c r="L1365" s="24">
        <f t="shared" si="156"/>
        <v>19110</v>
      </c>
      <c r="M1365" s="24">
        <f t="shared" si="157"/>
        <v>20580</v>
      </c>
      <c r="N1365" s="24">
        <f t="shared" si="158"/>
        <v>21315</v>
      </c>
      <c r="O1365" s="6" t="s">
        <v>3554</v>
      </c>
      <c r="P1365" s="6" t="s">
        <v>3568</v>
      </c>
      <c r="Q1365" s="6" t="s">
        <v>33</v>
      </c>
      <c r="R1365" s="44"/>
      <c r="S1365" s="25"/>
      <c r="T1365" s="25" t="str">
        <f t="shared" si="159"/>
        <v/>
      </c>
      <c r="U1365" s="25"/>
      <c r="V1365" s="78"/>
      <c r="W1365" s="25"/>
    </row>
    <row r="1366" spans="1:23" ht="90" x14ac:dyDescent="0.2">
      <c r="A1366" s="24">
        <v>1364</v>
      </c>
      <c r="B1366" s="7" t="s">
        <v>3549</v>
      </c>
      <c r="C1366" s="14" t="s">
        <v>3550</v>
      </c>
      <c r="D1366" s="7" t="s">
        <v>3549</v>
      </c>
      <c r="E1366" s="5" t="s">
        <v>3646</v>
      </c>
      <c r="F1366" s="7" t="s">
        <v>3647</v>
      </c>
      <c r="G1366" s="5" t="s">
        <v>3648</v>
      </c>
      <c r="H1366" s="7" t="s">
        <v>3647</v>
      </c>
      <c r="I1366" s="5">
        <v>2625</v>
      </c>
      <c r="J1366" s="24">
        <f t="shared" si="154"/>
        <v>2887</v>
      </c>
      <c r="K1366" s="24">
        <f t="shared" si="155"/>
        <v>3150</v>
      </c>
      <c r="L1366" s="24">
        <f t="shared" si="156"/>
        <v>3412</v>
      </c>
      <c r="M1366" s="24">
        <f t="shared" si="157"/>
        <v>3675</v>
      </c>
      <c r="N1366" s="24">
        <f t="shared" si="158"/>
        <v>3806</v>
      </c>
      <c r="O1366" s="6" t="s">
        <v>3649</v>
      </c>
      <c r="P1366" s="6" t="s">
        <v>3650</v>
      </c>
      <c r="Q1366" s="6" t="s">
        <v>33</v>
      </c>
      <c r="R1366" s="44"/>
      <c r="S1366" s="25"/>
      <c r="T1366" s="25" t="str">
        <f t="shared" si="159"/>
        <v/>
      </c>
      <c r="U1366" s="25"/>
      <c r="V1366" s="78"/>
      <c r="W1366" s="25"/>
    </row>
    <row r="1367" spans="1:23" ht="90" x14ac:dyDescent="0.2">
      <c r="A1367" s="24">
        <v>1365</v>
      </c>
      <c r="B1367" s="7" t="s">
        <v>3549</v>
      </c>
      <c r="C1367" s="14" t="s">
        <v>3550</v>
      </c>
      <c r="D1367" s="7" t="s">
        <v>3549</v>
      </c>
      <c r="E1367" s="5" t="s">
        <v>3773</v>
      </c>
      <c r="F1367" s="16" t="s">
        <v>3774</v>
      </c>
      <c r="G1367" s="5" t="s">
        <v>3775</v>
      </c>
      <c r="H1367" s="16" t="s">
        <v>3776</v>
      </c>
      <c r="I1367" s="5">
        <v>11025</v>
      </c>
      <c r="J1367" s="24">
        <f t="shared" si="154"/>
        <v>12127</v>
      </c>
      <c r="K1367" s="24">
        <f t="shared" si="155"/>
        <v>13230</v>
      </c>
      <c r="L1367" s="24">
        <f t="shared" si="156"/>
        <v>14332</v>
      </c>
      <c r="M1367" s="24">
        <f t="shared" si="157"/>
        <v>15435</v>
      </c>
      <c r="N1367" s="24">
        <f t="shared" si="158"/>
        <v>15986</v>
      </c>
      <c r="O1367" s="6" t="s">
        <v>8537</v>
      </c>
      <c r="P1367" s="6" t="s">
        <v>8538</v>
      </c>
      <c r="Q1367" s="6" t="s">
        <v>33</v>
      </c>
      <c r="R1367" s="44"/>
      <c r="S1367" s="25"/>
      <c r="T1367" s="25" t="str">
        <f t="shared" si="159"/>
        <v/>
      </c>
      <c r="U1367" s="25"/>
      <c r="V1367" s="78"/>
      <c r="W1367" s="25"/>
    </row>
    <row r="1368" spans="1:23" ht="105" x14ac:dyDescent="0.2">
      <c r="A1368" s="24">
        <v>1366</v>
      </c>
      <c r="B1368" s="7" t="s">
        <v>3549</v>
      </c>
      <c r="C1368" s="14" t="s">
        <v>3550</v>
      </c>
      <c r="D1368" s="7" t="s">
        <v>3549</v>
      </c>
      <c r="E1368" s="5" t="s">
        <v>3762</v>
      </c>
      <c r="F1368" s="7" t="s">
        <v>3763</v>
      </c>
      <c r="G1368" s="5" t="s">
        <v>3764</v>
      </c>
      <c r="H1368" s="7" t="s">
        <v>3763</v>
      </c>
      <c r="I1368" s="5">
        <v>18375</v>
      </c>
      <c r="J1368" s="24">
        <f t="shared" si="154"/>
        <v>20212</v>
      </c>
      <c r="K1368" s="24">
        <f t="shared" si="155"/>
        <v>22050</v>
      </c>
      <c r="L1368" s="24">
        <f t="shared" si="156"/>
        <v>23887</v>
      </c>
      <c r="M1368" s="24">
        <f t="shared" si="157"/>
        <v>25725</v>
      </c>
      <c r="N1368" s="24">
        <f t="shared" si="158"/>
        <v>26643</v>
      </c>
      <c r="O1368" s="6" t="s">
        <v>3765</v>
      </c>
      <c r="P1368" s="6" t="s">
        <v>3766</v>
      </c>
      <c r="Q1368" s="6" t="s">
        <v>33</v>
      </c>
      <c r="R1368" s="44"/>
      <c r="S1368" s="25"/>
      <c r="T1368" s="25" t="str">
        <f t="shared" si="159"/>
        <v/>
      </c>
      <c r="U1368" s="25"/>
      <c r="V1368" s="78"/>
      <c r="W1368" s="25"/>
    </row>
    <row r="1369" spans="1:23" ht="105" x14ac:dyDescent="0.2">
      <c r="A1369" s="24">
        <v>1367</v>
      </c>
      <c r="B1369" s="7" t="s">
        <v>3549</v>
      </c>
      <c r="C1369" s="14" t="s">
        <v>3550</v>
      </c>
      <c r="D1369" s="7" t="s">
        <v>3549</v>
      </c>
      <c r="E1369" s="5" t="s">
        <v>3625</v>
      </c>
      <c r="F1369" s="7" t="s">
        <v>3626</v>
      </c>
      <c r="G1369" s="5" t="s">
        <v>3627</v>
      </c>
      <c r="H1369" s="7" t="s">
        <v>3626</v>
      </c>
      <c r="I1369" s="5">
        <v>12285</v>
      </c>
      <c r="J1369" s="24">
        <f t="shared" si="154"/>
        <v>13513</v>
      </c>
      <c r="K1369" s="24">
        <f t="shared" si="155"/>
        <v>14742</v>
      </c>
      <c r="L1369" s="24">
        <f t="shared" si="156"/>
        <v>15970</v>
      </c>
      <c r="M1369" s="24">
        <f t="shared" si="157"/>
        <v>17199</v>
      </c>
      <c r="N1369" s="24">
        <f t="shared" si="158"/>
        <v>17813</v>
      </c>
      <c r="O1369" s="6" t="s">
        <v>3628</v>
      </c>
      <c r="P1369" s="6" t="s">
        <v>3629</v>
      </c>
      <c r="Q1369" s="6" t="s">
        <v>30</v>
      </c>
      <c r="R1369" s="44"/>
      <c r="S1369" s="25"/>
      <c r="T1369" s="25" t="str">
        <f t="shared" si="159"/>
        <v/>
      </c>
      <c r="U1369" s="25"/>
      <c r="V1369" s="78"/>
      <c r="W1369" s="25"/>
    </row>
    <row r="1370" spans="1:23" ht="60" x14ac:dyDescent="0.2">
      <c r="A1370" s="24">
        <v>1368</v>
      </c>
      <c r="B1370" s="7" t="s">
        <v>3549</v>
      </c>
      <c r="C1370" s="14" t="s">
        <v>3550</v>
      </c>
      <c r="D1370" s="7" t="s">
        <v>3549</v>
      </c>
      <c r="E1370" s="5" t="s">
        <v>3551</v>
      </c>
      <c r="F1370" s="7" t="s">
        <v>3552</v>
      </c>
      <c r="G1370" s="5" t="s">
        <v>3553</v>
      </c>
      <c r="H1370" s="7" t="s">
        <v>3552</v>
      </c>
      <c r="I1370" s="5">
        <v>8400</v>
      </c>
      <c r="J1370" s="24">
        <f t="shared" si="154"/>
        <v>9240</v>
      </c>
      <c r="K1370" s="24">
        <f t="shared" si="155"/>
        <v>10080</v>
      </c>
      <c r="L1370" s="24">
        <f t="shared" si="156"/>
        <v>10920</v>
      </c>
      <c r="M1370" s="24">
        <f t="shared" si="157"/>
        <v>11760</v>
      </c>
      <c r="N1370" s="24">
        <f t="shared" si="158"/>
        <v>12180</v>
      </c>
      <c r="O1370" s="6" t="s">
        <v>3554</v>
      </c>
      <c r="P1370" s="6" t="s">
        <v>3555</v>
      </c>
      <c r="Q1370" s="6" t="s">
        <v>607</v>
      </c>
      <c r="R1370" s="44"/>
      <c r="S1370" s="25"/>
      <c r="T1370" s="25" t="str">
        <f t="shared" si="159"/>
        <v/>
      </c>
      <c r="U1370" s="25"/>
      <c r="V1370" s="78"/>
      <c r="W1370" s="25"/>
    </row>
    <row r="1371" spans="1:23" ht="60" x14ac:dyDescent="0.2">
      <c r="A1371" s="24">
        <v>1369</v>
      </c>
      <c r="B1371" s="7" t="s">
        <v>3549</v>
      </c>
      <c r="C1371" s="14" t="s">
        <v>3550</v>
      </c>
      <c r="D1371" s="7" t="s">
        <v>3549</v>
      </c>
      <c r="E1371" s="5" t="s">
        <v>3724</v>
      </c>
      <c r="F1371" s="7" t="s">
        <v>3725</v>
      </c>
      <c r="G1371" s="5" t="s">
        <v>3726</v>
      </c>
      <c r="H1371" s="7" t="s">
        <v>3725</v>
      </c>
      <c r="I1371" s="5">
        <v>3990</v>
      </c>
      <c r="J1371" s="24">
        <f t="shared" si="154"/>
        <v>4389</v>
      </c>
      <c r="K1371" s="24">
        <f t="shared" si="155"/>
        <v>4788</v>
      </c>
      <c r="L1371" s="24">
        <f t="shared" si="156"/>
        <v>5187</v>
      </c>
      <c r="M1371" s="24">
        <f t="shared" si="157"/>
        <v>5586</v>
      </c>
      <c r="N1371" s="24">
        <f t="shared" si="158"/>
        <v>5785</v>
      </c>
      <c r="O1371" s="6" t="s">
        <v>3727</v>
      </c>
      <c r="P1371" s="6" t="s">
        <v>3728</v>
      </c>
      <c r="Q1371" s="6" t="s">
        <v>33</v>
      </c>
      <c r="R1371" s="44"/>
      <c r="S1371" s="25"/>
      <c r="T1371" s="25" t="str">
        <f t="shared" si="159"/>
        <v/>
      </c>
      <c r="U1371" s="25"/>
      <c r="V1371" s="78"/>
      <c r="W1371" s="25"/>
    </row>
    <row r="1372" spans="1:23" ht="60" x14ac:dyDescent="0.2">
      <c r="A1372" s="24">
        <v>1370</v>
      </c>
      <c r="B1372" s="7" t="s">
        <v>3549</v>
      </c>
      <c r="C1372" s="14" t="s">
        <v>3550</v>
      </c>
      <c r="D1372" s="7" t="s">
        <v>3549</v>
      </c>
      <c r="E1372" s="5" t="s">
        <v>3712</v>
      </c>
      <c r="F1372" s="7" t="s">
        <v>3713</v>
      </c>
      <c r="G1372" s="5" t="s">
        <v>3714</v>
      </c>
      <c r="H1372" s="7" t="s">
        <v>3715</v>
      </c>
      <c r="I1372" s="5">
        <v>1575</v>
      </c>
      <c r="J1372" s="24">
        <f t="shared" si="154"/>
        <v>1732</v>
      </c>
      <c r="K1372" s="24">
        <f t="shared" si="155"/>
        <v>1890</v>
      </c>
      <c r="L1372" s="24">
        <f t="shared" si="156"/>
        <v>2047</v>
      </c>
      <c r="M1372" s="24">
        <f t="shared" si="157"/>
        <v>2205</v>
      </c>
      <c r="N1372" s="24">
        <f t="shared" si="158"/>
        <v>2283</v>
      </c>
      <c r="O1372" s="6" t="s">
        <v>3716</v>
      </c>
      <c r="P1372" s="6" t="s">
        <v>3717</v>
      </c>
      <c r="Q1372" s="6" t="s">
        <v>33</v>
      </c>
      <c r="R1372" s="44"/>
      <c r="S1372" s="25"/>
      <c r="T1372" s="25" t="str">
        <f t="shared" si="159"/>
        <v/>
      </c>
      <c r="U1372" s="25"/>
      <c r="V1372" s="78"/>
      <c r="W1372" s="25"/>
    </row>
    <row r="1373" spans="1:23" ht="60" x14ac:dyDescent="0.2">
      <c r="A1373" s="24">
        <v>1371</v>
      </c>
      <c r="B1373" s="7" t="s">
        <v>3549</v>
      </c>
      <c r="C1373" s="14" t="s">
        <v>3550</v>
      </c>
      <c r="D1373" s="7" t="s">
        <v>3549</v>
      </c>
      <c r="E1373" s="5" t="s">
        <v>3712</v>
      </c>
      <c r="F1373" s="7" t="s">
        <v>3713</v>
      </c>
      <c r="G1373" s="5" t="s">
        <v>3718</v>
      </c>
      <c r="H1373" s="7" t="s">
        <v>3719</v>
      </c>
      <c r="I1373" s="5">
        <v>8925</v>
      </c>
      <c r="J1373" s="24">
        <f t="shared" si="154"/>
        <v>9817</v>
      </c>
      <c r="K1373" s="24">
        <f t="shared" si="155"/>
        <v>10710</v>
      </c>
      <c r="L1373" s="24">
        <f t="shared" si="156"/>
        <v>11602</v>
      </c>
      <c r="M1373" s="24">
        <f t="shared" si="157"/>
        <v>12495</v>
      </c>
      <c r="N1373" s="24">
        <f t="shared" si="158"/>
        <v>12941</v>
      </c>
      <c r="O1373" s="6" t="s">
        <v>3720</v>
      </c>
      <c r="P1373" s="6" t="s">
        <v>3717</v>
      </c>
      <c r="Q1373" s="6" t="s">
        <v>33</v>
      </c>
      <c r="R1373" s="44"/>
      <c r="S1373" s="25"/>
      <c r="T1373" s="25" t="str">
        <f t="shared" si="159"/>
        <v/>
      </c>
      <c r="U1373" s="25"/>
      <c r="V1373" s="78"/>
      <c r="W1373" s="25"/>
    </row>
    <row r="1374" spans="1:23" ht="60" x14ac:dyDescent="0.2">
      <c r="A1374" s="24">
        <v>1372</v>
      </c>
      <c r="B1374" s="7" t="s">
        <v>3549</v>
      </c>
      <c r="C1374" s="14" t="s">
        <v>3550</v>
      </c>
      <c r="D1374" s="7" t="s">
        <v>3549</v>
      </c>
      <c r="E1374" s="5" t="s">
        <v>3721</v>
      </c>
      <c r="F1374" s="7" t="s">
        <v>3722</v>
      </c>
      <c r="G1374" s="5" t="s">
        <v>3723</v>
      </c>
      <c r="H1374" s="7" t="s">
        <v>3722</v>
      </c>
      <c r="I1374" s="5">
        <v>5250</v>
      </c>
      <c r="J1374" s="24">
        <f t="shared" si="154"/>
        <v>5775</v>
      </c>
      <c r="K1374" s="24">
        <f t="shared" si="155"/>
        <v>6300</v>
      </c>
      <c r="L1374" s="24">
        <f t="shared" si="156"/>
        <v>6825</v>
      </c>
      <c r="M1374" s="24">
        <f t="shared" si="157"/>
        <v>7350</v>
      </c>
      <c r="N1374" s="24">
        <f t="shared" si="158"/>
        <v>7612</v>
      </c>
      <c r="O1374" s="6" t="s">
        <v>1258</v>
      </c>
      <c r="P1374" s="6" t="s">
        <v>1259</v>
      </c>
      <c r="Q1374" s="6" t="s">
        <v>33</v>
      </c>
      <c r="R1374" s="44"/>
      <c r="S1374" s="25"/>
      <c r="T1374" s="25" t="str">
        <f t="shared" si="159"/>
        <v/>
      </c>
      <c r="U1374" s="25"/>
      <c r="V1374" s="78"/>
      <c r="W1374" s="25"/>
    </row>
    <row r="1375" spans="1:23" ht="105" x14ac:dyDescent="0.2">
      <c r="A1375" s="24">
        <v>1373</v>
      </c>
      <c r="B1375" s="7" t="s">
        <v>3549</v>
      </c>
      <c r="C1375" s="14" t="s">
        <v>3550</v>
      </c>
      <c r="D1375" s="7" t="s">
        <v>3549</v>
      </c>
      <c r="E1375" s="5" t="s">
        <v>3642</v>
      </c>
      <c r="F1375" s="7" t="s">
        <v>3643</v>
      </c>
      <c r="G1375" s="5" t="s">
        <v>3644</v>
      </c>
      <c r="H1375" s="7" t="s">
        <v>3643</v>
      </c>
      <c r="I1375" s="5">
        <v>7245</v>
      </c>
      <c r="J1375" s="24">
        <f t="shared" si="154"/>
        <v>7969</v>
      </c>
      <c r="K1375" s="24">
        <f t="shared" si="155"/>
        <v>8694</v>
      </c>
      <c r="L1375" s="24">
        <f t="shared" si="156"/>
        <v>9418</v>
      </c>
      <c r="M1375" s="24">
        <f t="shared" si="157"/>
        <v>10143</v>
      </c>
      <c r="N1375" s="24">
        <f t="shared" si="158"/>
        <v>10505</v>
      </c>
      <c r="O1375" s="6" t="s">
        <v>3640</v>
      </c>
      <c r="P1375" s="6" t="s">
        <v>3645</v>
      </c>
      <c r="Q1375" s="6" t="s">
        <v>33</v>
      </c>
      <c r="R1375" s="44"/>
      <c r="S1375" s="25"/>
      <c r="T1375" s="25" t="str">
        <f t="shared" si="159"/>
        <v/>
      </c>
      <c r="U1375" s="25"/>
      <c r="V1375" s="78"/>
      <c r="W1375" s="25"/>
    </row>
    <row r="1376" spans="1:23" ht="90" x14ac:dyDescent="0.2">
      <c r="A1376" s="24">
        <v>1374</v>
      </c>
      <c r="B1376" s="7" t="s">
        <v>3549</v>
      </c>
      <c r="C1376" s="14" t="s">
        <v>3550</v>
      </c>
      <c r="D1376" s="7" t="s">
        <v>3549</v>
      </c>
      <c r="E1376" s="5" t="s">
        <v>3637</v>
      </c>
      <c r="F1376" s="7" t="s">
        <v>3638</v>
      </c>
      <c r="G1376" s="5" t="s">
        <v>3639</v>
      </c>
      <c r="H1376" s="7" t="s">
        <v>3638</v>
      </c>
      <c r="I1376" s="5">
        <v>25935</v>
      </c>
      <c r="J1376" s="24">
        <f t="shared" si="154"/>
        <v>28528</v>
      </c>
      <c r="K1376" s="24">
        <f t="shared" si="155"/>
        <v>31122</v>
      </c>
      <c r="L1376" s="24">
        <f t="shared" si="156"/>
        <v>33715</v>
      </c>
      <c r="M1376" s="24">
        <f t="shared" si="157"/>
        <v>36309</v>
      </c>
      <c r="N1376" s="24">
        <f t="shared" si="158"/>
        <v>37605</v>
      </c>
      <c r="O1376" s="6" t="s">
        <v>3640</v>
      </c>
      <c r="P1376" s="6" t="s">
        <v>3641</v>
      </c>
      <c r="Q1376" s="6" t="s">
        <v>607</v>
      </c>
      <c r="R1376" s="44"/>
      <c r="S1376" s="25"/>
      <c r="T1376" s="25" t="str">
        <f t="shared" si="159"/>
        <v/>
      </c>
      <c r="U1376" s="25"/>
      <c r="V1376" s="78"/>
      <c r="W1376" s="25"/>
    </row>
    <row r="1377" spans="1:23" ht="60" x14ac:dyDescent="0.2">
      <c r="A1377" s="24">
        <v>1375</v>
      </c>
      <c r="B1377" s="7" t="s">
        <v>3549</v>
      </c>
      <c r="C1377" s="14" t="s">
        <v>3550</v>
      </c>
      <c r="D1377" s="7" t="s">
        <v>3549</v>
      </c>
      <c r="E1377" s="5" t="s">
        <v>3679</v>
      </c>
      <c r="F1377" s="7" t="s">
        <v>3680</v>
      </c>
      <c r="G1377" s="5" t="s">
        <v>3681</v>
      </c>
      <c r="H1377" s="7" t="s">
        <v>3680</v>
      </c>
      <c r="I1377" s="5">
        <v>6510</v>
      </c>
      <c r="J1377" s="24">
        <f t="shared" si="154"/>
        <v>7161</v>
      </c>
      <c r="K1377" s="24">
        <f t="shared" si="155"/>
        <v>7812</v>
      </c>
      <c r="L1377" s="24">
        <f t="shared" si="156"/>
        <v>8463</v>
      </c>
      <c r="M1377" s="24">
        <f t="shared" si="157"/>
        <v>9114</v>
      </c>
      <c r="N1377" s="24">
        <f t="shared" si="158"/>
        <v>9439</v>
      </c>
      <c r="O1377" s="6" t="s">
        <v>3682</v>
      </c>
      <c r="P1377" s="6" t="s">
        <v>3683</v>
      </c>
      <c r="Q1377" s="6" t="s">
        <v>33</v>
      </c>
      <c r="R1377" s="44"/>
      <c r="S1377" s="25"/>
      <c r="T1377" s="25" t="str">
        <f t="shared" si="159"/>
        <v/>
      </c>
      <c r="U1377" s="25"/>
      <c r="V1377" s="78"/>
      <c r="W1377" s="25"/>
    </row>
    <row r="1378" spans="1:23" ht="75" x14ac:dyDescent="0.2">
      <c r="A1378" s="24">
        <v>1376</v>
      </c>
      <c r="B1378" s="7" t="s">
        <v>3549</v>
      </c>
      <c r="C1378" s="14" t="s">
        <v>3550</v>
      </c>
      <c r="D1378" s="7" t="s">
        <v>3549</v>
      </c>
      <c r="E1378" s="5" t="s">
        <v>3674</v>
      </c>
      <c r="F1378" s="7" t="s">
        <v>3675</v>
      </c>
      <c r="G1378" s="5" t="s">
        <v>3676</v>
      </c>
      <c r="H1378" s="7" t="s">
        <v>3675</v>
      </c>
      <c r="I1378" s="5">
        <v>19740</v>
      </c>
      <c r="J1378" s="24">
        <f t="shared" si="154"/>
        <v>21714</v>
      </c>
      <c r="K1378" s="24">
        <f t="shared" si="155"/>
        <v>23688</v>
      </c>
      <c r="L1378" s="24">
        <f t="shared" si="156"/>
        <v>25662</v>
      </c>
      <c r="M1378" s="24">
        <f t="shared" si="157"/>
        <v>27636</v>
      </c>
      <c r="N1378" s="24">
        <f t="shared" si="158"/>
        <v>28623</v>
      </c>
      <c r="O1378" s="6" t="s">
        <v>3677</v>
      </c>
      <c r="P1378" s="6" t="s">
        <v>3678</v>
      </c>
      <c r="Q1378" s="6" t="s">
        <v>607</v>
      </c>
      <c r="R1378" s="44"/>
      <c r="S1378" s="25"/>
      <c r="T1378" s="25" t="str">
        <f t="shared" si="159"/>
        <v/>
      </c>
      <c r="U1378" s="25"/>
      <c r="V1378" s="78"/>
      <c r="W1378" s="25"/>
    </row>
    <row r="1379" spans="1:23" ht="105" x14ac:dyDescent="0.2">
      <c r="A1379" s="24">
        <v>1377</v>
      </c>
      <c r="B1379" s="7" t="s">
        <v>3549</v>
      </c>
      <c r="C1379" s="14" t="s">
        <v>3550</v>
      </c>
      <c r="D1379" s="7" t="s">
        <v>3549</v>
      </c>
      <c r="E1379" s="5" t="s">
        <v>3758</v>
      </c>
      <c r="F1379" s="7" t="s">
        <v>3759</v>
      </c>
      <c r="G1379" s="5" t="s">
        <v>3760</v>
      </c>
      <c r="H1379" s="7" t="s">
        <v>3759</v>
      </c>
      <c r="I1379" s="5">
        <v>14700</v>
      </c>
      <c r="J1379" s="24">
        <f t="shared" si="154"/>
        <v>16170</v>
      </c>
      <c r="K1379" s="24">
        <f t="shared" si="155"/>
        <v>17640</v>
      </c>
      <c r="L1379" s="24">
        <f t="shared" si="156"/>
        <v>19110</v>
      </c>
      <c r="M1379" s="24">
        <f t="shared" si="157"/>
        <v>20580</v>
      </c>
      <c r="N1379" s="24">
        <f t="shared" si="158"/>
        <v>21315</v>
      </c>
      <c r="O1379" s="6" t="s">
        <v>3745</v>
      </c>
      <c r="P1379" s="6" t="s">
        <v>3761</v>
      </c>
      <c r="Q1379" s="6" t="s">
        <v>33</v>
      </c>
      <c r="R1379" s="44"/>
      <c r="S1379" s="25"/>
      <c r="T1379" s="25" t="str">
        <f t="shared" si="159"/>
        <v/>
      </c>
      <c r="U1379" s="25"/>
      <c r="V1379" s="78"/>
      <c r="W1379" s="25"/>
    </row>
    <row r="1380" spans="1:23" ht="90" x14ac:dyDescent="0.2">
      <c r="A1380" s="24">
        <v>1378</v>
      </c>
      <c r="B1380" s="7" t="s">
        <v>3549</v>
      </c>
      <c r="C1380" s="14" t="s">
        <v>3550</v>
      </c>
      <c r="D1380" s="7" t="s">
        <v>3549</v>
      </c>
      <c r="E1380" s="5" t="s">
        <v>3734</v>
      </c>
      <c r="F1380" s="7" t="s">
        <v>3735</v>
      </c>
      <c r="G1380" s="5" t="s">
        <v>3736</v>
      </c>
      <c r="H1380" s="7" t="s">
        <v>3735</v>
      </c>
      <c r="I1380" s="5">
        <v>9765</v>
      </c>
      <c r="J1380" s="24">
        <f t="shared" si="154"/>
        <v>10741</v>
      </c>
      <c r="K1380" s="24">
        <f t="shared" si="155"/>
        <v>11718</v>
      </c>
      <c r="L1380" s="24">
        <f t="shared" si="156"/>
        <v>12694</v>
      </c>
      <c r="M1380" s="24">
        <f t="shared" si="157"/>
        <v>13671</v>
      </c>
      <c r="N1380" s="24">
        <f t="shared" si="158"/>
        <v>14159</v>
      </c>
      <c r="O1380" s="6" t="s">
        <v>3732</v>
      </c>
      <c r="P1380" s="6" t="s">
        <v>3733</v>
      </c>
      <c r="Q1380" s="6" t="s">
        <v>33</v>
      </c>
      <c r="R1380" s="44"/>
      <c r="S1380" s="25"/>
      <c r="T1380" s="25" t="str">
        <f t="shared" si="159"/>
        <v/>
      </c>
      <c r="U1380" s="25"/>
      <c r="V1380" s="78"/>
      <c r="W1380" s="25"/>
    </row>
    <row r="1381" spans="1:23" ht="75" x14ac:dyDescent="0.2">
      <c r="A1381" s="24">
        <v>1379</v>
      </c>
      <c r="B1381" s="7" t="s">
        <v>3549</v>
      </c>
      <c r="C1381" s="14" t="s">
        <v>3550</v>
      </c>
      <c r="D1381" s="7" t="s">
        <v>3549</v>
      </c>
      <c r="E1381" s="5" t="s">
        <v>3577</v>
      </c>
      <c r="F1381" s="7" t="s">
        <v>3578</v>
      </c>
      <c r="G1381" s="5" t="s">
        <v>3583</v>
      </c>
      <c r="H1381" s="7" t="s">
        <v>3584</v>
      </c>
      <c r="I1381" s="5">
        <v>14000</v>
      </c>
      <c r="J1381" s="24">
        <f t="shared" si="154"/>
        <v>15400</v>
      </c>
      <c r="K1381" s="24">
        <f t="shared" si="155"/>
        <v>16800</v>
      </c>
      <c r="L1381" s="24">
        <f t="shared" si="156"/>
        <v>18200</v>
      </c>
      <c r="M1381" s="24">
        <f t="shared" si="157"/>
        <v>19600</v>
      </c>
      <c r="N1381" s="24">
        <f t="shared" si="158"/>
        <v>20300</v>
      </c>
      <c r="O1381" s="6" t="s">
        <v>3581</v>
      </c>
      <c r="P1381" s="6" t="s">
        <v>3582</v>
      </c>
      <c r="Q1381" s="6" t="s">
        <v>607</v>
      </c>
      <c r="R1381" s="44"/>
      <c r="S1381" s="25"/>
      <c r="T1381" s="25" t="str">
        <f t="shared" si="159"/>
        <v/>
      </c>
      <c r="U1381" s="25"/>
      <c r="V1381" s="78"/>
      <c r="W1381" s="25"/>
    </row>
    <row r="1382" spans="1:23" ht="75" x14ac:dyDescent="0.2">
      <c r="A1382" s="24">
        <v>1380</v>
      </c>
      <c r="B1382" s="7" t="s">
        <v>3549</v>
      </c>
      <c r="C1382" s="14" t="s">
        <v>3550</v>
      </c>
      <c r="D1382" s="7" t="s">
        <v>3549</v>
      </c>
      <c r="E1382" s="5" t="s">
        <v>3577</v>
      </c>
      <c r="F1382" s="7" t="s">
        <v>3578</v>
      </c>
      <c r="G1382" s="5" t="s">
        <v>3579</v>
      </c>
      <c r="H1382" s="7" t="s">
        <v>3580</v>
      </c>
      <c r="I1382" s="5">
        <v>4300</v>
      </c>
      <c r="J1382" s="24">
        <f t="shared" si="154"/>
        <v>4730</v>
      </c>
      <c r="K1382" s="24">
        <f t="shared" si="155"/>
        <v>5160</v>
      </c>
      <c r="L1382" s="24">
        <f t="shared" si="156"/>
        <v>5590</v>
      </c>
      <c r="M1382" s="24">
        <f t="shared" si="157"/>
        <v>6020</v>
      </c>
      <c r="N1382" s="24">
        <f t="shared" si="158"/>
        <v>6235</v>
      </c>
      <c r="O1382" s="6" t="s">
        <v>3581</v>
      </c>
      <c r="P1382" s="6" t="s">
        <v>3582</v>
      </c>
      <c r="Q1382" s="6" t="s">
        <v>607</v>
      </c>
      <c r="R1382" s="44"/>
      <c r="S1382" s="25"/>
      <c r="T1382" s="25" t="str">
        <f t="shared" si="159"/>
        <v/>
      </c>
      <c r="U1382" s="25"/>
      <c r="V1382" s="78"/>
      <c r="W1382" s="25"/>
    </row>
    <row r="1383" spans="1:23" ht="90" x14ac:dyDescent="0.2">
      <c r="A1383" s="24">
        <v>1381</v>
      </c>
      <c r="B1383" s="7" t="s">
        <v>3549</v>
      </c>
      <c r="C1383" s="14" t="s">
        <v>3550</v>
      </c>
      <c r="D1383" s="7" t="s">
        <v>3549</v>
      </c>
      <c r="E1383" s="5" t="s">
        <v>3659</v>
      </c>
      <c r="F1383" s="7" t="s">
        <v>3660</v>
      </c>
      <c r="G1383" s="5" t="s">
        <v>3661</v>
      </c>
      <c r="H1383" s="7" t="s">
        <v>3662</v>
      </c>
      <c r="I1383" s="5">
        <v>12075</v>
      </c>
      <c r="J1383" s="24">
        <f t="shared" si="154"/>
        <v>13282</v>
      </c>
      <c r="K1383" s="24">
        <f t="shared" si="155"/>
        <v>14490</v>
      </c>
      <c r="L1383" s="24">
        <f t="shared" si="156"/>
        <v>15697</v>
      </c>
      <c r="M1383" s="24">
        <f t="shared" si="157"/>
        <v>16905</v>
      </c>
      <c r="N1383" s="24">
        <f t="shared" si="158"/>
        <v>17508</v>
      </c>
      <c r="O1383" s="6" t="s">
        <v>3663</v>
      </c>
      <c r="P1383" s="6" t="s">
        <v>3664</v>
      </c>
      <c r="Q1383" s="6" t="s">
        <v>33</v>
      </c>
      <c r="R1383" s="44"/>
      <c r="S1383" s="25"/>
      <c r="T1383" s="25" t="str">
        <f t="shared" si="159"/>
        <v/>
      </c>
      <c r="U1383" s="25"/>
      <c r="V1383" s="78"/>
      <c r="W1383" s="25"/>
    </row>
    <row r="1384" spans="1:23" ht="90" x14ac:dyDescent="0.2">
      <c r="A1384" s="24">
        <v>1382</v>
      </c>
      <c r="B1384" s="7" t="s">
        <v>3549</v>
      </c>
      <c r="C1384" s="14" t="s">
        <v>3550</v>
      </c>
      <c r="D1384" s="7" t="s">
        <v>3549</v>
      </c>
      <c r="E1384" s="5" t="s">
        <v>3659</v>
      </c>
      <c r="F1384" s="7" t="s">
        <v>3660</v>
      </c>
      <c r="G1384" s="5" t="s">
        <v>3667</v>
      </c>
      <c r="H1384" s="7" t="s">
        <v>3668</v>
      </c>
      <c r="I1384" s="5">
        <v>10500</v>
      </c>
      <c r="J1384" s="24">
        <f t="shared" si="154"/>
        <v>11550</v>
      </c>
      <c r="K1384" s="24">
        <f t="shared" si="155"/>
        <v>12600</v>
      </c>
      <c r="L1384" s="24">
        <f t="shared" si="156"/>
        <v>13650</v>
      </c>
      <c r="M1384" s="24">
        <f t="shared" si="157"/>
        <v>14700</v>
      </c>
      <c r="N1384" s="24">
        <f t="shared" si="158"/>
        <v>15225</v>
      </c>
      <c r="O1384" s="6" t="s">
        <v>3663</v>
      </c>
      <c r="P1384" s="6" t="s">
        <v>3664</v>
      </c>
      <c r="Q1384" s="6" t="s">
        <v>33</v>
      </c>
      <c r="R1384" s="44"/>
      <c r="S1384" s="25"/>
      <c r="T1384" s="25" t="str">
        <f t="shared" si="159"/>
        <v/>
      </c>
      <c r="U1384" s="25"/>
      <c r="V1384" s="78"/>
      <c r="W1384" s="25"/>
    </row>
    <row r="1385" spans="1:23" ht="90" x14ac:dyDescent="0.2">
      <c r="A1385" s="24">
        <v>1383</v>
      </c>
      <c r="B1385" s="7" t="s">
        <v>3549</v>
      </c>
      <c r="C1385" s="14" t="s">
        <v>3550</v>
      </c>
      <c r="D1385" s="7" t="s">
        <v>3549</v>
      </c>
      <c r="E1385" s="5" t="s">
        <v>3659</v>
      </c>
      <c r="F1385" s="7" t="s">
        <v>3660</v>
      </c>
      <c r="G1385" s="5" t="s">
        <v>3665</v>
      </c>
      <c r="H1385" s="7" t="s">
        <v>3666</v>
      </c>
      <c r="I1385" s="5">
        <v>12075</v>
      </c>
      <c r="J1385" s="24">
        <f t="shared" si="154"/>
        <v>13282</v>
      </c>
      <c r="K1385" s="24">
        <f t="shared" si="155"/>
        <v>14490</v>
      </c>
      <c r="L1385" s="24">
        <f t="shared" si="156"/>
        <v>15697</v>
      </c>
      <c r="M1385" s="24">
        <f t="shared" si="157"/>
        <v>16905</v>
      </c>
      <c r="N1385" s="24">
        <f t="shared" si="158"/>
        <v>17508</v>
      </c>
      <c r="O1385" s="6" t="s">
        <v>3663</v>
      </c>
      <c r="P1385" s="6" t="s">
        <v>3664</v>
      </c>
      <c r="Q1385" s="6" t="s">
        <v>607</v>
      </c>
      <c r="R1385" s="44"/>
      <c r="S1385" s="25"/>
      <c r="T1385" s="25" t="str">
        <f t="shared" si="159"/>
        <v/>
      </c>
      <c r="U1385" s="25"/>
      <c r="V1385" s="78"/>
      <c r="W1385" s="25"/>
    </row>
    <row r="1386" spans="1:23" ht="90" x14ac:dyDescent="0.2">
      <c r="A1386" s="24">
        <v>1384</v>
      </c>
      <c r="B1386" s="7" t="s">
        <v>3549</v>
      </c>
      <c r="C1386" s="14" t="s">
        <v>3550</v>
      </c>
      <c r="D1386" s="7" t="s">
        <v>3549</v>
      </c>
      <c r="E1386" s="5" t="s">
        <v>3729</v>
      </c>
      <c r="F1386" s="7" t="s">
        <v>3730</v>
      </c>
      <c r="G1386" s="5" t="s">
        <v>3731</v>
      </c>
      <c r="H1386" s="7" t="s">
        <v>3730</v>
      </c>
      <c r="I1386" s="5">
        <v>26565</v>
      </c>
      <c r="J1386" s="24">
        <f t="shared" si="154"/>
        <v>29221</v>
      </c>
      <c r="K1386" s="24">
        <f t="shared" si="155"/>
        <v>31878</v>
      </c>
      <c r="L1386" s="24">
        <f t="shared" si="156"/>
        <v>34534</v>
      </c>
      <c r="M1386" s="24">
        <f t="shared" si="157"/>
        <v>37191</v>
      </c>
      <c r="N1386" s="24">
        <f t="shared" si="158"/>
        <v>38519</v>
      </c>
      <c r="O1386" s="6" t="s">
        <v>3732</v>
      </c>
      <c r="P1386" s="6" t="s">
        <v>3733</v>
      </c>
      <c r="Q1386" s="6" t="s">
        <v>33</v>
      </c>
      <c r="R1386" s="44"/>
      <c r="S1386" s="25"/>
      <c r="T1386" s="25" t="str">
        <f t="shared" si="159"/>
        <v/>
      </c>
      <c r="U1386" s="25"/>
      <c r="V1386" s="78"/>
      <c r="W1386" s="25"/>
    </row>
    <row r="1387" spans="1:23" ht="105" x14ac:dyDescent="0.2">
      <c r="A1387" s="24">
        <v>1385</v>
      </c>
      <c r="B1387" s="7" t="s">
        <v>3549</v>
      </c>
      <c r="C1387" s="14" t="s">
        <v>3550</v>
      </c>
      <c r="D1387" s="7" t="s">
        <v>3767</v>
      </c>
      <c r="E1387" s="5" t="s">
        <v>3768</v>
      </c>
      <c r="F1387" s="7" t="s">
        <v>3769</v>
      </c>
      <c r="G1387" s="5" t="s">
        <v>3770</v>
      </c>
      <c r="H1387" s="7" t="s">
        <v>3769</v>
      </c>
      <c r="I1387" s="5">
        <v>3150</v>
      </c>
      <c r="J1387" s="24">
        <f t="shared" si="154"/>
        <v>3465</v>
      </c>
      <c r="K1387" s="24">
        <f t="shared" si="155"/>
        <v>3780</v>
      </c>
      <c r="L1387" s="24">
        <f t="shared" si="156"/>
        <v>4095</v>
      </c>
      <c r="M1387" s="24">
        <f t="shared" si="157"/>
        <v>4410</v>
      </c>
      <c r="N1387" s="24">
        <f t="shared" si="158"/>
        <v>4567</v>
      </c>
      <c r="O1387" s="6" t="s">
        <v>3771</v>
      </c>
      <c r="P1387" s="6" t="s">
        <v>3772</v>
      </c>
      <c r="Q1387" s="6" t="s">
        <v>33</v>
      </c>
      <c r="R1387" s="44"/>
      <c r="S1387" s="25"/>
      <c r="T1387" s="25" t="str">
        <f t="shared" si="159"/>
        <v/>
      </c>
      <c r="U1387" s="25"/>
      <c r="V1387" s="78"/>
      <c r="W1387" s="25"/>
    </row>
    <row r="1388" spans="1:23" ht="105" x14ac:dyDescent="0.2">
      <c r="A1388" s="24">
        <v>1386</v>
      </c>
      <c r="B1388" s="7" t="s">
        <v>3549</v>
      </c>
      <c r="C1388" s="14" t="s">
        <v>3550</v>
      </c>
      <c r="D1388" s="7" t="s">
        <v>3754</v>
      </c>
      <c r="E1388" s="5" t="s">
        <v>3755</v>
      </c>
      <c r="F1388" s="7" t="s">
        <v>3756</v>
      </c>
      <c r="G1388" s="5" t="s">
        <v>3757</v>
      </c>
      <c r="H1388" s="7" t="s">
        <v>3756</v>
      </c>
      <c r="I1388" s="5">
        <v>24885</v>
      </c>
      <c r="J1388" s="24">
        <f t="shared" si="154"/>
        <v>27373</v>
      </c>
      <c r="K1388" s="24">
        <f t="shared" si="155"/>
        <v>29862</v>
      </c>
      <c r="L1388" s="24">
        <f t="shared" si="156"/>
        <v>32350</v>
      </c>
      <c r="M1388" s="24">
        <f t="shared" si="157"/>
        <v>34839</v>
      </c>
      <c r="N1388" s="24">
        <f t="shared" si="158"/>
        <v>36083</v>
      </c>
      <c r="O1388" s="6" t="s">
        <v>3745</v>
      </c>
      <c r="P1388" s="6" t="s">
        <v>3753</v>
      </c>
      <c r="Q1388" s="6" t="s">
        <v>33</v>
      </c>
      <c r="R1388" s="44"/>
      <c r="S1388" s="25"/>
      <c r="T1388" s="25" t="str">
        <f t="shared" si="159"/>
        <v/>
      </c>
      <c r="U1388" s="25"/>
      <c r="V1388" s="78"/>
      <c r="W1388" s="25"/>
    </row>
    <row r="1389" spans="1:23" ht="105" x14ac:dyDescent="0.2">
      <c r="A1389" s="24">
        <v>1387</v>
      </c>
      <c r="B1389" s="7" t="s">
        <v>3549</v>
      </c>
      <c r="C1389" s="14" t="s">
        <v>3550</v>
      </c>
      <c r="D1389" s="4" t="s">
        <v>3777</v>
      </c>
      <c r="E1389" s="5" t="s">
        <v>3778</v>
      </c>
      <c r="F1389" s="4" t="s">
        <v>3779</v>
      </c>
      <c r="G1389" s="5" t="s">
        <v>3780</v>
      </c>
      <c r="H1389" s="4" t="s">
        <v>3779</v>
      </c>
      <c r="I1389" s="5">
        <v>2200</v>
      </c>
      <c r="J1389" s="24">
        <f t="shared" si="154"/>
        <v>2420</v>
      </c>
      <c r="K1389" s="24">
        <f t="shared" si="155"/>
        <v>2640</v>
      </c>
      <c r="L1389" s="24">
        <f t="shared" si="156"/>
        <v>2860</v>
      </c>
      <c r="M1389" s="24">
        <f t="shared" si="157"/>
        <v>3080</v>
      </c>
      <c r="N1389" s="24">
        <f t="shared" si="158"/>
        <v>3190</v>
      </c>
      <c r="O1389" s="6" t="s">
        <v>8539</v>
      </c>
      <c r="P1389" s="6" t="s">
        <v>8535</v>
      </c>
      <c r="Q1389" s="6" t="s">
        <v>33</v>
      </c>
      <c r="R1389" s="44"/>
      <c r="S1389" s="25"/>
      <c r="T1389" s="25" t="str">
        <f t="shared" si="159"/>
        <v/>
      </c>
      <c r="U1389" s="25"/>
      <c r="V1389" s="78"/>
      <c r="W1389" s="25"/>
    </row>
    <row r="1390" spans="1:23" ht="45" x14ac:dyDescent="0.2">
      <c r="A1390" s="24">
        <v>1388</v>
      </c>
      <c r="B1390" s="7" t="s">
        <v>3549</v>
      </c>
      <c r="C1390" s="14" t="s">
        <v>3550</v>
      </c>
      <c r="D1390" s="7" t="s">
        <v>3781</v>
      </c>
      <c r="E1390" s="5" t="s">
        <v>3788</v>
      </c>
      <c r="F1390" s="7" t="s">
        <v>3789</v>
      </c>
      <c r="G1390" s="5" t="s">
        <v>3790</v>
      </c>
      <c r="H1390" s="7" t="s">
        <v>3791</v>
      </c>
      <c r="I1390" s="5">
        <v>1050</v>
      </c>
      <c r="J1390" s="24">
        <f t="shared" si="154"/>
        <v>1155</v>
      </c>
      <c r="K1390" s="24">
        <f t="shared" si="155"/>
        <v>1260</v>
      </c>
      <c r="L1390" s="24">
        <f t="shared" si="156"/>
        <v>1365</v>
      </c>
      <c r="M1390" s="24">
        <f t="shared" si="157"/>
        <v>1470</v>
      </c>
      <c r="N1390" s="24">
        <f t="shared" si="158"/>
        <v>1522</v>
      </c>
      <c r="O1390" s="6" t="s">
        <v>8540</v>
      </c>
      <c r="P1390" s="6" t="s">
        <v>8541</v>
      </c>
      <c r="Q1390" s="6" t="s">
        <v>33</v>
      </c>
      <c r="R1390" s="44"/>
      <c r="S1390" s="25"/>
      <c r="T1390" s="25" t="str">
        <f t="shared" si="159"/>
        <v/>
      </c>
      <c r="U1390" s="25"/>
      <c r="V1390" s="78"/>
      <c r="W1390" s="25"/>
    </row>
    <row r="1391" spans="1:23" ht="45" x14ac:dyDescent="0.2">
      <c r="A1391" s="24">
        <v>1389</v>
      </c>
      <c r="B1391" s="7" t="s">
        <v>3549</v>
      </c>
      <c r="C1391" s="14" t="s">
        <v>3550</v>
      </c>
      <c r="D1391" s="7" t="s">
        <v>3781</v>
      </c>
      <c r="E1391" s="5" t="s">
        <v>3782</v>
      </c>
      <c r="F1391" s="7" t="s">
        <v>3783</v>
      </c>
      <c r="G1391" s="5" t="s">
        <v>3784</v>
      </c>
      <c r="H1391" s="7" t="s">
        <v>3785</v>
      </c>
      <c r="I1391" s="5">
        <v>840</v>
      </c>
      <c r="J1391" s="24">
        <f t="shared" si="154"/>
        <v>924</v>
      </c>
      <c r="K1391" s="24">
        <f t="shared" si="155"/>
        <v>1008</v>
      </c>
      <c r="L1391" s="24">
        <f t="shared" si="156"/>
        <v>1092</v>
      </c>
      <c r="M1391" s="24">
        <f t="shared" si="157"/>
        <v>1176</v>
      </c>
      <c r="N1391" s="24">
        <f t="shared" si="158"/>
        <v>1218</v>
      </c>
      <c r="O1391" s="6" t="s">
        <v>8540</v>
      </c>
      <c r="P1391" s="6" t="s">
        <v>8541</v>
      </c>
      <c r="Q1391" s="6" t="s">
        <v>33</v>
      </c>
      <c r="R1391" s="44"/>
      <c r="S1391" s="25"/>
      <c r="T1391" s="25" t="str">
        <f t="shared" si="159"/>
        <v/>
      </c>
      <c r="U1391" s="25"/>
      <c r="V1391" s="78"/>
      <c r="W1391" s="25"/>
    </row>
    <row r="1392" spans="1:23" ht="45" x14ac:dyDescent="0.2">
      <c r="A1392" s="24">
        <v>1390</v>
      </c>
      <c r="B1392" s="7" t="s">
        <v>3549</v>
      </c>
      <c r="C1392" s="14" t="s">
        <v>3550</v>
      </c>
      <c r="D1392" s="7" t="s">
        <v>3781</v>
      </c>
      <c r="E1392" s="5" t="s">
        <v>3782</v>
      </c>
      <c r="F1392" s="7" t="s">
        <v>3783</v>
      </c>
      <c r="G1392" s="5" t="s">
        <v>3786</v>
      </c>
      <c r="H1392" s="7" t="s">
        <v>3787</v>
      </c>
      <c r="I1392" s="5">
        <v>1575</v>
      </c>
      <c r="J1392" s="24">
        <f t="shared" si="154"/>
        <v>1732</v>
      </c>
      <c r="K1392" s="24">
        <f t="shared" si="155"/>
        <v>1890</v>
      </c>
      <c r="L1392" s="24">
        <f t="shared" si="156"/>
        <v>2047</v>
      </c>
      <c r="M1392" s="24">
        <f t="shared" si="157"/>
        <v>2205</v>
      </c>
      <c r="N1392" s="24">
        <f t="shared" si="158"/>
        <v>2283</v>
      </c>
      <c r="O1392" s="6" t="s">
        <v>8540</v>
      </c>
      <c r="P1392" s="6" t="s">
        <v>8541</v>
      </c>
      <c r="Q1392" s="6" t="s">
        <v>33</v>
      </c>
      <c r="R1392" s="44"/>
      <c r="S1392" s="25"/>
      <c r="T1392" s="25" t="str">
        <f t="shared" si="159"/>
        <v/>
      </c>
      <c r="U1392" s="25"/>
      <c r="V1392" s="78"/>
      <c r="W1392" s="25"/>
    </row>
    <row r="1393" spans="1:23" ht="120" x14ac:dyDescent="0.2">
      <c r="A1393" s="24">
        <v>1391</v>
      </c>
      <c r="B1393" s="4" t="s">
        <v>4754</v>
      </c>
      <c r="C1393" s="5" t="s">
        <v>4755</v>
      </c>
      <c r="D1393" s="4" t="s">
        <v>4754</v>
      </c>
      <c r="E1393" s="5" t="s">
        <v>4803</v>
      </c>
      <c r="F1393" s="4" t="s">
        <v>4804</v>
      </c>
      <c r="G1393" s="5" t="s">
        <v>4805</v>
      </c>
      <c r="H1393" s="4" t="s">
        <v>4806</v>
      </c>
      <c r="I1393" s="5">
        <v>1575</v>
      </c>
      <c r="J1393" s="24">
        <f t="shared" si="154"/>
        <v>1732</v>
      </c>
      <c r="K1393" s="24">
        <f t="shared" si="155"/>
        <v>1890</v>
      </c>
      <c r="L1393" s="24">
        <f t="shared" si="156"/>
        <v>2047</v>
      </c>
      <c r="M1393" s="24">
        <f t="shared" si="157"/>
        <v>2205</v>
      </c>
      <c r="N1393" s="24">
        <f t="shared" si="158"/>
        <v>2283</v>
      </c>
      <c r="O1393" s="6" t="s">
        <v>8542</v>
      </c>
      <c r="P1393" s="6" t="s">
        <v>8543</v>
      </c>
      <c r="Q1393" s="6" t="s">
        <v>33</v>
      </c>
      <c r="R1393" s="44"/>
      <c r="S1393" s="25"/>
      <c r="T1393" s="25" t="str">
        <f t="shared" si="159"/>
        <v/>
      </c>
      <c r="U1393" s="25"/>
      <c r="V1393" s="78"/>
      <c r="W1393" s="25"/>
    </row>
    <row r="1394" spans="1:23" ht="90" x14ac:dyDescent="0.2">
      <c r="A1394" s="24">
        <v>1392</v>
      </c>
      <c r="B1394" s="4" t="s">
        <v>4754</v>
      </c>
      <c r="C1394" s="5" t="s">
        <v>4755</v>
      </c>
      <c r="D1394" s="4" t="s">
        <v>4754</v>
      </c>
      <c r="E1394" s="5" t="s">
        <v>4807</v>
      </c>
      <c r="F1394" s="4" t="s">
        <v>4808</v>
      </c>
      <c r="G1394" s="5" t="s">
        <v>4809</v>
      </c>
      <c r="H1394" s="4" t="s">
        <v>4810</v>
      </c>
      <c r="I1394" s="5">
        <v>7350</v>
      </c>
      <c r="J1394" s="24">
        <f t="shared" si="154"/>
        <v>8085</v>
      </c>
      <c r="K1394" s="24">
        <f t="shared" si="155"/>
        <v>8820</v>
      </c>
      <c r="L1394" s="24">
        <f t="shared" si="156"/>
        <v>9555</v>
      </c>
      <c r="M1394" s="24">
        <f t="shared" si="157"/>
        <v>10290</v>
      </c>
      <c r="N1394" s="24">
        <f t="shared" si="158"/>
        <v>10657</v>
      </c>
      <c r="O1394" s="6" t="s">
        <v>8544</v>
      </c>
      <c r="P1394" s="6" t="s">
        <v>8545</v>
      </c>
      <c r="Q1394" s="6" t="s">
        <v>33</v>
      </c>
      <c r="R1394" s="44"/>
      <c r="S1394" s="25"/>
      <c r="T1394" s="25" t="str">
        <f t="shared" si="159"/>
        <v/>
      </c>
      <c r="U1394" s="25"/>
      <c r="V1394" s="78"/>
      <c r="W1394" s="25"/>
    </row>
    <row r="1395" spans="1:23" ht="105" x14ac:dyDescent="0.2">
      <c r="A1395" s="24">
        <v>1393</v>
      </c>
      <c r="B1395" s="4" t="s">
        <v>4754</v>
      </c>
      <c r="C1395" s="5" t="s">
        <v>4755</v>
      </c>
      <c r="D1395" s="4" t="s">
        <v>4754</v>
      </c>
      <c r="E1395" s="5" t="s">
        <v>4816</v>
      </c>
      <c r="F1395" s="4" t="s">
        <v>4817</v>
      </c>
      <c r="G1395" s="5" t="s">
        <v>4818</v>
      </c>
      <c r="H1395" s="4" t="s">
        <v>4819</v>
      </c>
      <c r="I1395" s="5">
        <v>3150</v>
      </c>
      <c r="J1395" s="24">
        <f t="shared" si="154"/>
        <v>3465</v>
      </c>
      <c r="K1395" s="24">
        <f t="shared" si="155"/>
        <v>3780</v>
      </c>
      <c r="L1395" s="24">
        <f t="shared" si="156"/>
        <v>4095</v>
      </c>
      <c r="M1395" s="24">
        <f t="shared" si="157"/>
        <v>4410</v>
      </c>
      <c r="N1395" s="24">
        <f t="shared" si="158"/>
        <v>4567</v>
      </c>
      <c r="O1395" s="6" t="s">
        <v>8546</v>
      </c>
      <c r="P1395" s="6" t="s">
        <v>8547</v>
      </c>
      <c r="Q1395" s="6" t="s">
        <v>33</v>
      </c>
      <c r="R1395" s="44"/>
      <c r="S1395" s="25"/>
      <c r="T1395" s="25" t="str">
        <f t="shared" si="159"/>
        <v/>
      </c>
      <c r="U1395" s="25"/>
      <c r="V1395" s="78"/>
      <c r="W1395" s="25"/>
    </row>
    <row r="1396" spans="1:23" ht="135" x14ac:dyDescent="0.2">
      <c r="A1396" s="24">
        <v>1394</v>
      </c>
      <c r="B1396" s="7" t="s">
        <v>4754</v>
      </c>
      <c r="C1396" s="14" t="s">
        <v>4755</v>
      </c>
      <c r="D1396" s="7" t="s">
        <v>4754</v>
      </c>
      <c r="E1396" s="5" t="s">
        <v>4756</v>
      </c>
      <c r="F1396" s="7" t="s">
        <v>4757</v>
      </c>
      <c r="G1396" s="5" t="s">
        <v>4758</v>
      </c>
      <c r="H1396" s="7" t="s">
        <v>4757</v>
      </c>
      <c r="I1396" s="5">
        <v>840</v>
      </c>
      <c r="J1396" s="24">
        <f t="shared" si="154"/>
        <v>924</v>
      </c>
      <c r="K1396" s="24">
        <f t="shared" si="155"/>
        <v>1008</v>
      </c>
      <c r="L1396" s="24">
        <f t="shared" si="156"/>
        <v>1092</v>
      </c>
      <c r="M1396" s="24">
        <f t="shared" si="157"/>
        <v>1176</v>
      </c>
      <c r="N1396" s="24">
        <f t="shared" si="158"/>
        <v>1218</v>
      </c>
      <c r="O1396" s="6" t="s">
        <v>4759</v>
      </c>
      <c r="P1396" s="6" t="s">
        <v>4760</v>
      </c>
      <c r="Q1396" s="6" t="s">
        <v>30</v>
      </c>
      <c r="R1396" s="44"/>
      <c r="S1396" s="25"/>
      <c r="T1396" s="25" t="str">
        <f t="shared" si="159"/>
        <v/>
      </c>
      <c r="U1396" s="25"/>
      <c r="V1396" s="78"/>
      <c r="W1396" s="25"/>
    </row>
    <row r="1397" spans="1:23" ht="90" x14ac:dyDescent="0.2">
      <c r="A1397" s="24">
        <v>1395</v>
      </c>
      <c r="B1397" s="7" t="s">
        <v>4754</v>
      </c>
      <c r="C1397" s="14" t="s">
        <v>4755</v>
      </c>
      <c r="D1397" s="7" t="s">
        <v>4754</v>
      </c>
      <c r="E1397" s="5" t="s">
        <v>4775</v>
      </c>
      <c r="F1397" s="7" t="s">
        <v>4776</v>
      </c>
      <c r="G1397" s="5" t="s">
        <v>4777</v>
      </c>
      <c r="H1397" s="7" t="s">
        <v>4778</v>
      </c>
      <c r="I1397" s="5">
        <v>5250</v>
      </c>
      <c r="J1397" s="24">
        <f t="shared" si="154"/>
        <v>5775</v>
      </c>
      <c r="K1397" s="24">
        <f t="shared" si="155"/>
        <v>6300</v>
      </c>
      <c r="L1397" s="24">
        <f t="shared" si="156"/>
        <v>6825</v>
      </c>
      <c r="M1397" s="24">
        <f t="shared" si="157"/>
        <v>7350</v>
      </c>
      <c r="N1397" s="24">
        <f t="shared" si="158"/>
        <v>7612</v>
      </c>
      <c r="O1397" s="6" t="s">
        <v>4779</v>
      </c>
      <c r="P1397" s="6" t="s">
        <v>4780</v>
      </c>
      <c r="Q1397" s="6" t="s">
        <v>33</v>
      </c>
      <c r="R1397" s="44"/>
      <c r="S1397" s="25"/>
      <c r="T1397" s="25" t="str">
        <f t="shared" si="159"/>
        <v/>
      </c>
      <c r="U1397" s="25"/>
      <c r="V1397" s="78"/>
      <c r="W1397" s="25"/>
    </row>
    <row r="1398" spans="1:23" ht="90" x14ac:dyDescent="0.2">
      <c r="A1398" s="24">
        <v>1396</v>
      </c>
      <c r="B1398" s="7" t="s">
        <v>4754</v>
      </c>
      <c r="C1398" s="14" t="s">
        <v>4755</v>
      </c>
      <c r="D1398" s="7" t="s">
        <v>4754</v>
      </c>
      <c r="E1398" s="5" t="s">
        <v>4775</v>
      </c>
      <c r="F1398" s="7" t="s">
        <v>4776</v>
      </c>
      <c r="G1398" s="5" t="s">
        <v>4781</v>
      </c>
      <c r="H1398" s="7" t="s">
        <v>4782</v>
      </c>
      <c r="I1398" s="5">
        <v>12600</v>
      </c>
      <c r="J1398" s="24">
        <f t="shared" si="154"/>
        <v>13860</v>
      </c>
      <c r="K1398" s="24">
        <f t="shared" si="155"/>
        <v>15120</v>
      </c>
      <c r="L1398" s="24">
        <f t="shared" si="156"/>
        <v>16380</v>
      </c>
      <c r="M1398" s="24">
        <f t="shared" si="157"/>
        <v>17640</v>
      </c>
      <c r="N1398" s="24">
        <f t="shared" si="158"/>
        <v>18270</v>
      </c>
      <c r="O1398" s="6" t="s">
        <v>4779</v>
      </c>
      <c r="P1398" s="6" t="s">
        <v>4780</v>
      </c>
      <c r="Q1398" s="6" t="s">
        <v>33</v>
      </c>
      <c r="R1398" s="44"/>
      <c r="S1398" s="25"/>
      <c r="T1398" s="25" t="str">
        <f t="shared" si="159"/>
        <v/>
      </c>
      <c r="U1398" s="25"/>
      <c r="V1398" s="78"/>
      <c r="W1398" s="25"/>
    </row>
    <row r="1399" spans="1:23" ht="210" x14ac:dyDescent="0.2">
      <c r="A1399" s="24">
        <v>1397</v>
      </c>
      <c r="B1399" s="7" t="s">
        <v>4754</v>
      </c>
      <c r="C1399" s="14" t="s">
        <v>4755</v>
      </c>
      <c r="D1399" s="7" t="s">
        <v>4754</v>
      </c>
      <c r="E1399" s="5" t="s">
        <v>4791</v>
      </c>
      <c r="F1399" s="7" t="s">
        <v>4792</v>
      </c>
      <c r="G1399" s="5" t="s">
        <v>4793</v>
      </c>
      <c r="H1399" s="7" t="s">
        <v>4794</v>
      </c>
      <c r="I1399" s="5">
        <v>14175</v>
      </c>
      <c r="J1399" s="24">
        <f t="shared" si="154"/>
        <v>15592</v>
      </c>
      <c r="K1399" s="24">
        <f t="shared" si="155"/>
        <v>17010</v>
      </c>
      <c r="L1399" s="24">
        <f t="shared" si="156"/>
        <v>18427</v>
      </c>
      <c r="M1399" s="24">
        <f t="shared" si="157"/>
        <v>19845</v>
      </c>
      <c r="N1399" s="24">
        <f t="shared" si="158"/>
        <v>20553</v>
      </c>
      <c r="O1399" s="6" t="s">
        <v>4787</v>
      </c>
      <c r="P1399" s="6" t="s">
        <v>4788</v>
      </c>
      <c r="Q1399" s="6" t="s">
        <v>33</v>
      </c>
      <c r="R1399" s="44"/>
      <c r="S1399" s="25"/>
      <c r="T1399" s="25" t="str">
        <f t="shared" si="159"/>
        <v/>
      </c>
      <c r="U1399" s="25"/>
      <c r="V1399" s="78"/>
      <c r="W1399" s="25"/>
    </row>
    <row r="1400" spans="1:23" ht="75" x14ac:dyDescent="0.2">
      <c r="A1400" s="24">
        <v>1398</v>
      </c>
      <c r="B1400" s="4" t="s">
        <v>4754</v>
      </c>
      <c r="C1400" s="5" t="s">
        <v>4755</v>
      </c>
      <c r="D1400" s="4" t="s">
        <v>4754</v>
      </c>
      <c r="E1400" s="5" t="s">
        <v>4830</v>
      </c>
      <c r="F1400" s="4" t="s">
        <v>4831</v>
      </c>
      <c r="G1400" s="5" t="s">
        <v>4834</v>
      </c>
      <c r="H1400" s="4" t="s">
        <v>4835</v>
      </c>
      <c r="I1400" s="5">
        <v>15750</v>
      </c>
      <c r="J1400" s="24">
        <f t="shared" si="154"/>
        <v>17325</v>
      </c>
      <c r="K1400" s="24">
        <f t="shared" si="155"/>
        <v>18900</v>
      </c>
      <c r="L1400" s="24">
        <f t="shared" si="156"/>
        <v>20475</v>
      </c>
      <c r="M1400" s="24">
        <f t="shared" si="157"/>
        <v>22050</v>
      </c>
      <c r="N1400" s="24">
        <f t="shared" si="158"/>
        <v>22837</v>
      </c>
      <c r="O1400" s="6" t="s">
        <v>8537</v>
      </c>
      <c r="P1400" s="6" t="s">
        <v>8548</v>
      </c>
      <c r="Q1400" s="6" t="s">
        <v>33</v>
      </c>
      <c r="R1400" s="44"/>
      <c r="S1400" s="25"/>
      <c r="T1400" s="25" t="str">
        <f t="shared" si="159"/>
        <v/>
      </c>
      <c r="U1400" s="25"/>
      <c r="V1400" s="78"/>
      <c r="W1400" s="25"/>
    </row>
    <row r="1401" spans="1:23" ht="75" x14ac:dyDescent="0.2">
      <c r="A1401" s="24">
        <v>1399</v>
      </c>
      <c r="B1401" s="4" t="s">
        <v>4754</v>
      </c>
      <c r="C1401" s="5" t="s">
        <v>4755</v>
      </c>
      <c r="D1401" s="4" t="s">
        <v>4754</v>
      </c>
      <c r="E1401" s="5" t="s">
        <v>4830</v>
      </c>
      <c r="F1401" s="4" t="s">
        <v>4831</v>
      </c>
      <c r="G1401" s="5" t="s">
        <v>4832</v>
      </c>
      <c r="H1401" s="4" t="s">
        <v>4833</v>
      </c>
      <c r="I1401" s="5">
        <v>5250</v>
      </c>
      <c r="J1401" s="24">
        <f t="shared" si="154"/>
        <v>5775</v>
      </c>
      <c r="K1401" s="24">
        <f t="shared" si="155"/>
        <v>6300</v>
      </c>
      <c r="L1401" s="24">
        <f t="shared" si="156"/>
        <v>6825</v>
      </c>
      <c r="M1401" s="24">
        <f t="shared" si="157"/>
        <v>7350</v>
      </c>
      <c r="N1401" s="24">
        <f t="shared" si="158"/>
        <v>7612</v>
      </c>
      <c r="O1401" s="6" t="s">
        <v>8537</v>
      </c>
      <c r="P1401" s="6" t="s">
        <v>8548</v>
      </c>
      <c r="Q1401" s="6" t="s">
        <v>33</v>
      </c>
      <c r="R1401" s="44"/>
      <c r="S1401" s="25"/>
      <c r="T1401" s="25" t="str">
        <f t="shared" si="159"/>
        <v/>
      </c>
      <c r="U1401" s="25"/>
      <c r="V1401" s="78"/>
      <c r="W1401" s="25"/>
    </row>
    <row r="1402" spans="1:23" ht="120" x14ac:dyDescent="0.2">
      <c r="A1402" s="24">
        <v>1400</v>
      </c>
      <c r="B1402" s="4" t="s">
        <v>4754</v>
      </c>
      <c r="C1402" s="5" t="s">
        <v>4755</v>
      </c>
      <c r="D1402" s="4" t="s">
        <v>4754</v>
      </c>
      <c r="E1402" s="5" t="s">
        <v>4820</v>
      </c>
      <c r="F1402" s="4" t="s">
        <v>4821</v>
      </c>
      <c r="G1402" s="5" t="s">
        <v>4822</v>
      </c>
      <c r="H1402" s="4" t="s">
        <v>4823</v>
      </c>
      <c r="I1402" s="5">
        <v>12600</v>
      </c>
      <c r="J1402" s="24">
        <f t="shared" si="154"/>
        <v>13860</v>
      </c>
      <c r="K1402" s="24">
        <f t="shared" si="155"/>
        <v>15120</v>
      </c>
      <c r="L1402" s="24">
        <f t="shared" si="156"/>
        <v>16380</v>
      </c>
      <c r="M1402" s="24">
        <f t="shared" si="157"/>
        <v>17640</v>
      </c>
      <c r="N1402" s="24">
        <f t="shared" si="158"/>
        <v>18270</v>
      </c>
      <c r="O1402" s="6" t="s">
        <v>8549</v>
      </c>
      <c r="P1402" s="6" t="s">
        <v>8543</v>
      </c>
      <c r="Q1402" s="6" t="s">
        <v>33</v>
      </c>
      <c r="R1402" s="44"/>
      <c r="S1402" s="25"/>
      <c r="T1402" s="25" t="str">
        <f t="shared" si="159"/>
        <v/>
      </c>
      <c r="U1402" s="25"/>
      <c r="V1402" s="78"/>
      <c r="W1402" s="25"/>
    </row>
    <row r="1403" spans="1:23" ht="120" x14ac:dyDescent="0.2">
      <c r="A1403" s="24">
        <v>1401</v>
      </c>
      <c r="B1403" s="4" t="s">
        <v>4754</v>
      </c>
      <c r="C1403" s="5" t="s">
        <v>4755</v>
      </c>
      <c r="D1403" s="4" t="s">
        <v>4754</v>
      </c>
      <c r="E1403" s="5" t="s">
        <v>4820</v>
      </c>
      <c r="F1403" s="4" t="s">
        <v>4821</v>
      </c>
      <c r="G1403" s="5" t="s">
        <v>4824</v>
      </c>
      <c r="H1403" s="4" t="s">
        <v>4825</v>
      </c>
      <c r="I1403" s="5">
        <v>7350</v>
      </c>
      <c r="J1403" s="24">
        <f t="shared" si="154"/>
        <v>8085</v>
      </c>
      <c r="K1403" s="24">
        <f t="shared" si="155"/>
        <v>8820</v>
      </c>
      <c r="L1403" s="24">
        <f t="shared" si="156"/>
        <v>9555</v>
      </c>
      <c r="M1403" s="24">
        <f t="shared" si="157"/>
        <v>10290</v>
      </c>
      <c r="N1403" s="24">
        <f t="shared" si="158"/>
        <v>10657</v>
      </c>
      <c r="O1403" s="6" t="s">
        <v>8549</v>
      </c>
      <c r="P1403" s="6" t="s">
        <v>8543</v>
      </c>
      <c r="Q1403" s="6" t="s">
        <v>33</v>
      </c>
      <c r="R1403" s="44"/>
      <c r="S1403" s="25"/>
      <c r="T1403" s="25" t="str">
        <f t="shared" si="159"/>
        <v/>
      </c>
      <c r="U1403" s="25"/>
      <c r="V1403" s="78"/>
      <c r="W1403" s="25"/>
    </row>
    <row r="1404" spans="1:23" ht="105" x14ac:dyDescent="0.2">
      <c r="A1404" s="24">
        <v>1402</v>
      </c>
      <c r="B1404" s="4" t="s">
        <v>4754</v>
      </c>
      <c r="C1404" s="5" t="s">
        <v>4755</v>
      </c>
      <c r="D1404" s="4" t="s">
        <v>4754</v>
      </c>
      <c r="E1404" s="5" t="s">
        <v>4826</v>
      </c>
      <c r="F1404" s="4" t="s">
        <v>4827</v>
      </c>
      <c r="G1404" s="5" t="s">
        <v>4828</v>
      </c>
      <c r="H1404" s="4" t="s">
        <v>4829</v>
      </c>
      <c r="I1404" s="5">
        <v>1785</v>
      </c>
      <c r="J1404" s="24">
        <f t="shared" si="154"/>
        <v>1963</v>
      </c>
      <c r="K1404" s="24">
        <f t="shared" si="155"/>
        <v>2142</v>
      </c>
      <c r="L1404" s="24">
        <f t="shared" si="156"/>
        <v>2320</v>
      </c>
      <c r="M1404" s="24">
        <f t="shared" si="157"/>
        <v>2499</v>
      </c>
      <c r="N1404" s="24">
        <f t="shared" si="158"/>
        <v>2588</v>
      </c>
      <c r="O1404" s="6" t="s">
        <v>8546</v>
      </c>
      <c r="P1404" s="6" t="s">
        <v>8547</v>
      </c>
      <c r="Q1404" s="6" t="s">
        <v>33</v>
      </c>
      <c r="R1404" s="44"/>
      <c r="S1404" s="25"/>
      <c r="T1404" s="25" t="str">
        <f t="shared" si="159"/>
        <v/>
      </c>
      <c r="U1404" s="25"/>
      <c r="V1404" s="78"/>
      <c r="W1404" s="25"/>
    </row>
    <row r="1405" spans="1:23" ht="105" x14ac:dyDescent="0.2">
      <c r="A1405" s="24">
        <v>1403</v>
      </c>
      <c r="B1405" s="7" t="s">
        <v>4754</v>
      </c>
      <c r="C1405" s="14" t="s">
        <v>4755</v>
      </c>
      <c r="D1405" s="7" t="s">
        <v>4754</v>
      </c>
      <c r="E1405" s="5" t="s">
        <v>4795</v>
      </c>
      <c r="F1405" s="7" t="s">
        <v>4796</v>
      </c>
      <c r="G1405" s="5" t="s">
        <v>4801</v>
      </c>
      <c r="H1405" s="7" t="s">
        <v>4802</v>
      </c>
      <c r="I1405" s="5">
        <v>19740</v>
      </c>
      <c r="J1405" s="24">
        <f t="shared" si="154"/>
        <v>21714</v>
      </c>
      <c r="K1405" s="24">
        <f t="shared" si="155"/>
        <v>23688</v>
      </c>
      <c r="L1405" s="24">
        <f t="shared" si="156"/>
        <v>25662</v>
      </c>
      <c r="M1405" s="24">
        <f t="shared" si="157"/>
        <v>27636</v>
      </c>
      <c r="N1405" s="24">
        <f t="shared" si="158"/>
        <v>28623</v>
      </c>
      <c r="O1405" s="6" t="s">
        <v>4799</v>
      </c>
      <c r="P1405" s="6" t="s">
        <v>8550</v>
      </c>
      <c r="Q1405" s="6" t="s">
        <v>33</v>
      </c>
      <c r="R1405" s="44"/>
      <c r="S1405" s="25"/>
      <c r="T1405" s="25" t="str">
        <f t="shared" si="159"/>
        <v/>
      </c>
      <c r="U1405" s="25"/>
      <c r="V1405" s="78"/>
      <c r="W1405" s="25"/>
    </row>
    <row r="1406" spans="1:23" ht="105" x14ac:dyDescent="0.2">
      <c r="A1406" s="24">
        <v>1404</v>
      </c>
      <c r="B1406" s="7" t="s">
        <v>4754</v>
      </c>
      <c r="C1406" s="14" t="s">
        <v>4755</v>
      </c>
      <c r="D1406" s="7" t="s">
        <v>4754</v>
      </c>
      <c r="E1406" s="5" t="s">
        <v>4795</v>
      </c>
      <c r="F1406" s="7" t="s">
        <v>4796</v>
      </c>
      <c r="G1406" s="5" t="s">
        <v>4797</v>
      </c>
      <c r="H1406" s="7" t="s">
        <v>4798</v>
      </c>
      <c r="I1406" s="5">
        <v>3465</v>
      </c>
      <c r="J1406" s="24">
        <f t="shared" si="154"/>
        <v>3811</v>
      </c>
      <c r="K1406" s="24">
        <f t="shared" si="155"/>
        <v>4158</v>
      </c>
      <c r="L1406" s="24">
        <f t="shared" si="156"/>
        <v>4504</v>
      </c>
      <c r="M1406" s="24">
        <f t="shared" si="157"/>
        <v>4851</v>
      </c>
      <c r="N1406" s="24">
        <f t="shared" si="158"/>
        <v>5024</v>
      </c>
      <c r="O1406" s="6" t="s">
        <v>4799</v>
      </c>
      <c r="P1406" s="6" t="s">
        <v>4800</v>
      </c>
      <c r="Q1406" s="6" t="s">
        <v>33</v>
      </c>
      <c r="R1406" s="44"/>
      <c r="S1406" s="25"/>
      <c r="T1406" s="25" t="str">
        <f t="shared" si="159"/>
        <v/>
      </c>
      <c r="U1406" s="25"/>
      <c r="V1406" s="78"/>
      <c r="W1406" s="25"/>
    </row>
    <row r="1407" spans="1:23" ht="75" x14ac:dyDescent="0.2">
      <c r="A1407" s="24">
        <v>1405</v>
      </c>
      <c r="B1407" s="7" t="s">
        <v>4754</v>
      </c>
      <c r="C1407" s="14" t="s">
        <v>4755</v>
      </c>
      <c r="D1407" s="7" t="s">
        <v>4754</v>
      </c>
      <c r="E1407" s="5" t="s">
        <v>4761</v>
      </c>
      <c r="F1407" s="7" t="s">
        <v>4762</v>
      </c>
      <c r="G1407" s="5" t="s">
        <v>4763</v>
      </c>
      <c r="H1407" s="7" t="s">
        <v>4764</v>
      </c>
      <c r="I1407" s="5">
        <v>2100</v>
      </c>
      <c r="J1407" s="24">
        <f t="shared" si="154"/>
        <v>2310</v>
      </c>
      <c r="K1407" s="24">
        <f t="shared" si="155"/>
        <v>2520</v>
      </c>
      <c r="L1407" s="24">
        <f t="shared" si="156"/>
        <v>2730</v>
      </c>
      <c r="M1407" s="24">
        <f t="shared" si="157"/>
        <v>2940</v>
      </c>
      <c r="N1407" s="24">
        <f t="shared" si="158"/>
        <v>3045</v>
      </c>
      <c r="O1407" s="6" t="s">
        <v>8551</v>
      </c>
      <c r="P1407" s="6" t="s">
        <v>8535</v>
      </c>
      <c r="Q1407" s="6" t="s">
        <v>33</v>
      </c>
      <c r="R1407" s="44"/>
      <c r="S1407" s="25"/>
      <c r="T1407" s="25" t="str">
        <f t="shared" si="159"/>
        <v/>
      </c>
      <c r="U1407" s="25"/>
      <c r="V1407" s="78"/>
      <c r="W1407" s="25"/>
    </row>
    <row r="1408" spans="1:23" ht="75" x14ac:dyDescent="0.2">
      <c r="A1408" s="24">
        <v>1406</v>
      </c>
      <c r="B1408" s="7" t="s">
        <v>4754</v>
      </c>
      <c r="C1408" s="14" t="s">
        <v>4755</v>
      </c>
      <c r="D1408" s="7" t="s">
        <v>4754</v>
      </c>
      <c r="E1408" s="5" t="s">
        <v>4761</v>
      </c>
      <c r="F1408" s="7" t="s">
        <v>4762</v>
      </c>
      <c r="G1408" s="5" t="s">
        <v>4765</v>
      </c>
      <c r="H1408" s="7" t="s">
        <v>4766</v>
      </c>
      <c r="I1408" s="5">
        <v>3990</v>
      </c>
      <c r="J1408" s="24">
        <f t="shared" si="154"/>
        <v>4389</v>
      </c>
      <c r="K1408" s="24">
        <f t="shared" si="155"/>
        <v>4788</v>
      </c>
      <c r="L1408" s="24">
        <f t="shared" si="156"/>
        <v>5187</v>
      </c>
      <c r="M1408" s="24">
        <f t="shared" si="157"/>
        <v>5586</v>
      </c>
      <c r="N1408" s="24">
        <f t="shared" si="158"/>
        <v>5785</v>
      </c>
      <c r="O1408" s="6" t="s">
        <v>8551</v>
      </c>
      <c r="P1408" s="6" t="s">
        <v>8535</v>
      </c>
      <c r="Q1408" s="6" t="s">
        <v>33</v>
      </c>
      <c r="R1408" s="44"/>
      <c r="S1408" s="25"/>
      <c r="T1408" s="25" t="str">
        <f t="shared" si="159"/>
        <v/>
      </c>
      <c r="U1408" s="25"/>
      <c r="V1408" s="78"/>
      <c r="W1408" s="25"/>
    </row>
    <row r="1409" spans="1:23" ht="120" x14ac:dyDescent="0.2">
      <c r="A1409" s="24">
        <v>1407</v>
      </c>
      <c r="B1409" s="4" t="s">
        <v>4754</v>
      </c>
      <c r="C1409" s="5" t="s">
        <v>4755</v>
      </c>
      <c r="D1409" s="4" t="s">
        <v>4754</v>
      </c>
      <c r="E1409" s="5" t="s">
        <v>4811</v>
      </c>
      <c r="F1409" s="4" t="s">
        <v>4812</v>
      </c>
      <c r="G1409" s="5" t="s">
        <v>4813</v>
      </c>
      <c r="H1409" s="4" t="s">
        <v>4814</v>
      </c>
      <c r="I1409" s="5">
        <v>7350</v>
      </c>
      <c r="J1409" s="24">
        <f t="shared" si="154"/>
        <v>8085</v>
      </c>
      <c r="K1409" s="24">
        <f t="shared" si="155"/>
        <v>8820</v>
      </c>
      <c r="L1409" s="24">
        <f t="shared" si="156"/>
        <v>9555</v>
      </c>
      <c r="M1409" s="24">
        <f t="shared" si="157"/>
        <v>10290</v>
      </c>
      <c r="N1409" s="24">
        <f t="shared" si="158"/>
        <v>10657</v>
      </c>
      <c r="O1409" s="6" t="s">
        <v>8549</v>
      </c>
      <c r="P1409" s="6" t="s">
        <v>8543</v>
      </c>
      <c r="Q1409" s="6" t="s">
        <v>33</v>
      </c>
      <c r="R1409" s="44"/>
      <c r="S1409" s="25"/>
      <c r="T1409" s="25" t="str">
        <f t="shared" si="159"/>
        <v/>
      </c>
      <c r="U1409" s="25"/>
      <c r="V1409" s="78"/>
      <c r="W1409" s="25"/>
    </row>
    <row r="1410" spans="1:23" ht="120" x14ac:dyDescent="0.2">
      <c r="A1410" s="24">
        <v>1408</v>
      </c>
      <c r="B1410" s="4" t="s">
        <v>4754</v>
      </c>
      <c r="C1410" s="5" t="s">
        <v>4755</v>
      </c>
      <c r="D1410" s="4" t="s">
        <v>4754</v>
      </c>
      <c r="E1410" s="5" t="s">
        <v>4811</v>
      </c>
      <c r="F1410" s="4" t="s">
        <v>4812</v>
      </c>
      <c r="G1410" s="5" t="s">
        <v>4815</v>
      </c>
      <c r="H1410" s="4" t="s">
        <v>4812</v>
      </c>
      <c r="I1410" s="5">
        <v>9450</v>
      </c>
      <c r="J1410" s="24">
        <f t="shared" si="154"/>
        <v>10395</v>
      </c>
      <c r="K1410" s="24">
        <f t="shared" si="155"/>
        <v>11340</v>
      </c>
      <c r="L1410" s="24">
        <f t="shared" si="156"/>
        <v>12285</v>
      </c>
      <c r="M1410" s="24">
        <f t="shared" si="157"/>
        <v>13230</v>
      </c>
      <c r="N1410" s="24">
        <f t="shared" si="158"/>
        <v>13702</v>
      </c>
      <c r="O1410" s="6" t="s">
        <v>8549</v>
      </c>
      <c r="P1410" s="6" t="s">
        <v>8543</v>
      </c>
      <c r="Q1410" s="6" t="s">
        <v>33</v>
      </c>
      <c r="R1410" s="44"/>
      <c r="S1410" s="25"/>
      <c r="T1410" s="25" t="str">
        <f t="shared" si="159"/>
        <v/>
      </c>
      <c r="U1410" s="25"/>
      <c r="V1410" s="78"/>
      <c r="W1410" s="25"/>
    </row>
    <row r="1411" spans="1:23" ht="210" x14ac:dyDescent="0.2">
      <c r="A1411" s="24">
        <v>1409</v>
      </c>
      <c r="B1411" s="7" t="s">
        <v>4754</v>
      </c>
      <c r="C1411" s="14" t="s">
        <v>4755</v>
      </c>
      <c r="D1411" s="7" t="s">
        <v>4754</v>
      </c>
      <c r="E1411" s="5" t="s">
        <v>4783</v>
      </c>
      <c r="F1411" s="7" t="s">
        <v>4784</v>
      </c>
      <c r="G1411" s="5" t="s">
        <v>4785</v>
      </c>
      <c r="H1411" s="7" t="s">
        <v>4786</v>
      </c>
      <c r="I1411" s="5">
        <v>2835</v>
      </c>
      <c r="J1411" s="24">
        <f t="shared" si="154"/>
        <v>3118</v>
      </c>
      <c r="K1411" s="24">
        <f t="shared" si="155"/>
        <v>3402</v>
      </c>
      <c r="L1411" s="24">
        <f t="shared" si="156"/>
        <v>3685</v>
      </c>
      <c r="M1411" s="24">
        <f t="shared" si="157"/>
        <v>3969</v>
      </c>
      <c r="N1411" s="24">
        <f t="shared" si="158"/>
        <v>4110</v>
      </c>
      <c r="O1411" s="6" t="s">
        <v>4787</v>
      </c>
      <c r="P1411" s="6" t="s">
        <v>4788</v>
      </c>
      <c r="Q1411" s="6" t="s">
        <v>33</v>
      </c>
      <c r="R1411" s="44"/>
      <c r="S1411" s="25"/>
      <c r="T1411" s="25" t="str">
        <f t="shared" si="159"/>
        <v/>
      </c>
      <c r="U1411" s="25"/>
      <c r="V1411" s="78"/>
      <c r="W1411" s="25"/>
    </row>
    <row r="1412" spans="1:23" ht="210" x14ac:dyDescent="0.2">
      <c r="A1412" s="24">
        <v>1410</v>
      </c>
      <c r="B1412" s="7" t="s">
        <v>4754</v>
      </c>
      <c r="C1412" s="14" t="s">
        <v>4755</v>
      </c>
      <c r="D1412" s="7" t="s">
        <v>4754</v>
      </c>
      <c r="E1412" s="5" t="s">
        <v>4783</v>
      </c>
      <c r="F1412" s="7" t="s">
        <v>4784</v>
      </c>
      <c r="G1412" s="5" t="s">
        <v>4789</v>
      </c>
      <c r="H1412" s="7" t="s">
        <v>4790</v>
      </c>
      <c r="I1412" s="5">
        <v>5775</v>
      </c>
      <c r="J1412" s="24">
        <f t="shared" si="154"/>
        <v>6352</v>
      </c>
      <c r="K1412" s="24">
        <f t="shared" si="155"/>
        <v>6930</v>
      </c>
      <c r="L1412" s="24">
        <f t="shared" si="156"/>
        <v>7507</v>
      </c>
      <c r="M1412" s="24">
        <f t="shared" si="157"/>
        <v>8085</v>
      </c>
      <c r="N1412" s="24">
        <f t="shared" si="158"/>
        <v>8373</v>
      </c>
      <c r="O1412" s="6" t="s">
        <v>4787</v>
      </c>
      <c r="P1412" s="6" t="s">
        <v>4788</v>
      </c>
      <c r="Q1412" s="6" t="s">
        <v>33</v>
      </c>
      <c r="R1412" s="44"/>
      <c r="S1412" s="25"/>
      <c r="T1412" s="25" t="str">
        <f t="shared" si="159"/>
        <v/>
      </c>
      <c r="U1412" s="25"/>
      <c r="V1412" s="78"/>
      <c r="W1412" s="25"/>
    </row>
    <row r="1413" spans="1:23" ht="120" x14ac:dyDescent="0.2">
      <c r="A1413" s="24">
        <v>1411</v>
      </c>
      <c r="B1413" s="7" t="s">
        <v>4754</v>
      </c>
      <c r="C1413" s="14" t="s">
        <v>4755</v>
      </c>
      <c r="D1413" s="7" t="s">
        <v>4754</v>
      </c>
      <c r="E1413" s="5" t="s">
        <v>4767</v>
      </c>
      <c r="F1413" s="7" t="s">
        <v>4768</v>
      </c>
      <c r="G1413" s="5" t="s">
        <v>4769</v>
      </c>
      <c r="H1413" s="7" t="s">
        <v>4770</v>
      </c>
      <c r="I1413" s="5">
        <v>15750</v>
      </c>
      <c r="J1413" s="24">
        <f t="shared" ref="J1413:J1414" si="160">ROUNDDOWN(I1413*1.1,0)</f>
        <v>17325</v>
      </c>
      <c r="K1413" s="24">
        <f t="shared" si="155"/>
        <v>18900</v>
      </c>
      <c r="L1413" s="24">
        <f t="shared" si="156"/>
        <v>20475</v>
      </c>
      <c r="M1413" s="24">
        <f t="shared" si="157"/>
        <v>22050</v>
      </c>
      <c r="N1413" s="24">
        <f t="shared" si="158"/>
        <v>22837</v>
      </c>
      <c r="O1413" s="6" t="s">
        <v>4771</v>
      </c>
      <c r="P1413" s="6" t="s">
        <v>4772</v>
      </c>
      <c r="Q1413" s="6" t="s">
        <v>33</v>
      </c>
      <c r="R1413" s="44"/>
      <c r="S1413" s="25"/>
      <c r="T1413" s="25" t="str">
        <f t="shared" si="159"/>
        <v/>
      </c>
      <c r="U1413" s="25"/>
      <c r="V1413" s="78"/>
      <c r="W1413" s="25"/>
    </row>
    <row r="1414" spans="1:23" ht="90" x14ac:dyDescent="0.2">
      <c r="A1414" s="24">
        <v>1412</v>
      </c>
      <c r="B1414" s="7" t="s">
        <v>4754</v>
      </c>
      <c r="C1414" s="14" t="s">
        <v>4755</v>
      </c>
      <c r="D1414" s="7" t="s">
        <v>4754</v>
      </c>
      <c r="E1414" s="5" t="s">
        <v>4767</v>
      </c>
      <c r="F1414" s="7" t="s">
        <v>4768</v>
      </c>
      <c r="G1414" s="5" t="s">
        <v>4773</v>
      </c>
      <c r="H1414" s="7" t="s">
        <v>4774</v>
      </c>
      <c r="I1414" s="5">
        <v>32865</v>
      </c>
      <c r="J1414" s="24">
        <f t="shared" si="160"/>
        <v>36151</v>
      </c>
      <c r="K1414" s="24">
        <f t="shared" si="155"/>
        <v>39438</v>
      </c>
      <c r="L1414" s="24">
        <f t="shared" si="156"/>
        <v>42724</v>
      </c>
      <c r="M1414" s="24">
        <f t="shared" si="157"/>
        <v>46011</v>
      </c>
      <c r="N1414" s="24">
        <f t="shared" si="158"/>
        <v>47654</v>
      </c>
      <c r="O1414" s="6" t="s">
        <v>8552</v>
      </c>
      <c r="P1414" s="6" t="s">
        <v>8553</v>
      </c>
      <c r="Q1414" s="6" t="s">
        <v>33</v>
      </c>
      <c r="R1414" s="44"/>
      <c r="S1414" s="25"/>
      <c r="T1414" s="25" t="str">
        <f t="shared" si="159"/>
        <v/>
      </c>
      <c r="U1414" s="25"/>
      <c r="V1414" s="78"/>
      <c r="W1414" s="25"/>
    </row>
    <row r="1415" spans="1:23" ht="180" x14ac:dyDescent="0.2">
      <c r="A1415" s="24">
        <v>1413</v>
      </c>
      <c r="B1415" s="17" t="s">
        <v>2428</v>
      </c>
      <c r="C1415" s="19" t="s">
        <v>2429</v>
      </c>
      <c r="D1415" s="17" t="s">
        <v>2428</v>
      </c>
      <c r="E1415" s="19" t="s">
        <v>2430</v>
      </c>
      <c r="F1415" s="17" t="s">
        <v>2431</v>
      </c>
      <c r="G1415" s="19" t="s">
        <v>2432</v>
      </c>
      <c r="H1415" s="17" t="s">
        <v>2431</v>
      </c>
      <c r="I1415" s="5" t="s">
        <v>2433</v>
      </c>
      <c r="J1415" s="5" t="s">
        <v>2433</v>
      </c>
      <c r="K1415" s="5" t="s">
        <v>2433</v>
      </c>
      <c r="L1415" s="5" t="s">
        <v>2433</v>
      </c>
      <c r="M1415" s="5" t="s">
        <v>2433</v>
      </c>
      <c r="N1415" s="5" t="s">
        <v>2433</v>
      </c>
      <c r="O1415" s="6" t="s">
        <v>8554</v>
      </c>
      <c r="P1415" s="6" t="s">
        <v>8555</v>
      </c>
      <c r="Q1415" s="6" t="s">
        <v>33</v>
      </c>
      <c r="R1415" s="44"/>
      <c r="S1415" s="25"/>
      <c r="T1415" s="25" t="str">
        <f t="shared" si="159"/>
        <v>YES</v>
      </c>
      <c r="U1415" s="25"/>
      <c r="V1415" s="78"/>
      <c r="W1415" s="25"/>
    </row>
    <row r="1416" spans="1:23" ht="180" x14ac:dyDescent="0.2">
      <c r="A1416" s="24">
        <v>1414</v>
      </c>
      <c r="B1416" s="17" t="s">
        <v>2428</v>
      </c>
      <c r="C1416" s="19" t="s">
        <v>2429</v>
      </c>
      <c r="D1416" s="17" t="s">
        <v>2428</v>
      </c>
      <c r="E1416" s="19" t="s">
        <v>2435</v>
      </c>
      <c r="F1416" s="17" t="s">
        <v>2436</v>
      </c>
      <c r="G1416" s="19" t="s">
        <v>2437</v>
      </c>
      <c r="H1416" s="17" t="s">
        <v>2436</v>
      </c>
      <c r="I1416" s="5" t="s">
        <v>2433</v>
      </c>
      <c r="J1416" s="5" t="s">
        <v>2433</v>
      </c>
      <c r="K1416" s="5" t="s">
        <v>2433</v>
      </c>
      <c r="L1416" s="5" t="s">
        <v>2433</v>
      </c>
      <c r="M1416" s="5" t="s">
        <v>2433</v>
      </c>
      <c r="N1416" s="5" t="s">
        <v>2433</v>
      </c>
      <c r="O1416" s="6" t="s">
        <v>8554</v>
      </c>
      <c r="P1416" s="6" t="s">
        <v>8555</v>
      </c>
      <c r="Q1416" s="6" t="s">
        <v>33</v>
      </c>
      <c r="R1416" s="44"/>
      <c r="S1416" s="25"/>
      <c r="T1416" s="25" t="str">
        <f t="shared" si="159"/>
        <v>YES</v>
      </c>
      <c r="U1416" s="25"/>
      <c r="V1416" s="78"/>
      <c r="W1416" s="25"/>
    </row>
    <row r="1417" spans="1:23" ht="180" x14ac:dyDescent="0.2">
      <c r="A1417" s="24">
        <v>1415</v>
      </c>
      <c r="B1417" s="17" t="s">
        <v>2428</v>
      </c>
      <c r="C1417" s="19" t="s">
        <v>2429</v>
      </c>
      <c r="D1417" s="17" t="s">
        <v>5930</v>
      </c>
      <c r="E1417" s="19" t="s">
        <v>6834</v>
      </c>
      <c r="F1417" s="17" t="s">
        <v>6835</v>
      </c>
      <c r="G1417" s="19" t="s">
        <v>6836</v>
      </c>
      <c r="H1417" s="17" t="s">
        <v>6837</v>
      </c>
      <c r="I1417" s="24">
        <v>700000</v>
      </c>
      <c r="J1417" s="24">
        <f t="shared" ref="J1417:J1480" si="161">ROUNDDOWN(I1417*1.1,0)</f>
        <v>770000</v>
      </c>
      <c r="K1417" s="24">
        <f t="shared" ref="K1417:K1480" si="162">ROUNDDOWN(20%*I1417+I1417,0)</f>
        <v>840000</v>
      </c>
      <c r="L1417" s="24">
        <f t="shared" ref="L1417:L1480" si="163">ROUNDDOWN(30%*I1417+I1417,0)</f>
        <v>910000</v>
      </c>
      <c r="M1417" s="24">
        <f t="shared" ref="M1417:M1480" si="164">ROUNDDOWN((I1417*1.4),0)</f>
        <v>980000</v>
      </c>
      <c r="N1417" s="24">
        <f t="shared" ref="N1417:N1480" si="165">ROUNDDOWN(I1417*(1+45%),0)</f>
        <v>1015000</v>
      </c>
      <c r="O1417" s="6" t="s">
        <v>8554</v>
      </c>
      <c r="P1417" s="6" t="s">
        <v>8555</v>
      </c>
      <c r="Q1417" s="6" t="s">
        <v>33</v>
      </c>
      <c r="R1417" s="25"/>
      <c r="S1417" s="25"/>
      <c r="T1417" s="25" t="str">
        <f t="shared" si="159"/>
        <v>YES</v>
      </c>
      <c r="U1417" s="25"/>
      <c r="V1417" s="78"/>
      <c r="W1417" s="25"/>
    </row>
    <row r="1418" spans="1:23" ht="105" x14ac:dyDescent="0.2">
      <c r="A1418" s="24">
        <v>1416</v>
      </c>
      <c r="B1418" s="4" t="s">
        <v>2628</v>
      </c>
      <c r="C1418" s="5" t="s">
        <v>2629</v>
      </c>
      <c r="D1418" s="4" t="s">
        <v>2628</v>
      </c>
      <c r="E1418" s="5" t="s">
        <v>2855</v>
      </c>
      <c r="F1418" s="4" t="s">
        <v>2856</v>
      </c>
      <c r="G1418" s="5" t="s">
        <v>2857</v>
      </c>
      <c r="H1418" s="4" t="s">
        <v>2858</v>
      </c>
      <c r="I1418" s="5">
        <v>21525</v>
      </c>
      <c r="J1418" s="24">
        <f t="shared" si="161"/>
        <v>23677</v>
      </c>
      <c r="K1418" s="24">
        <f t="shared" si="162"/>
        <v>25830</v>
      </c>
      <c r="L1418" s="24">
        <f t="shared" si="163"/>
        <v>27982</v>
      </c>
      <c r="M1418" s="24">
        <f t="shared" si="164"/>
        <v>30135</v>
      </c>
      <c r="N1418" s="24">
        <f t="shared" si="165"/>
        <v>31211</v>
      </c>
      <c r="O1418" s="6" t="s">
        <v>2859</v>
      </c>
      <c r="P1418" s="6" t="s">
        <v>2860</v>
      </c>
      <c r="Q1418" s="6" t="s">
        <v>33</v>
      </c>
      <c r="R1418" s="44"/>
      <c r="S1418" s="25"/>
      <c r="T1418" s="25" t="str">
        <f t="shared" si="159"/>
        <v/>
      </c>
      <c r="U1418" s="25"/>
      <c r="V1418" s="78"/>
      <c r="W1418" s="25"/>
    </row>
    <row r="1419" spans="1:23" ht="105" x14ac:dyDescent="0.2">
      <c r="A1419" s="24">
        <v>1417</v>
      </c>
      <c r="B1419" s="4" t="s">
        <v>2628</v>
      </c>
      <c r="C1419" s="5" t="s">
        <v>2629</v>
      </c>
      <c r="D1419" s="4" t="s">
        <v>2628</v>
      </c>
      <c r="E1419" s="5" t="s">
        <v>2855</v>
      </c>
      <c r="F1419" s="4" t="s">
        <v>2856</v>
      </c>
      <c r="G1419" s="5" t="s">
        <v>2861</v>
      </c>
      <c r="H1419" s="4" t="s">
        <v>2862</v>
      </c>
      <c r="I1419" s="5">
        <v>21525</v>
      </c>
      <c r="J1419" s="24">
        <f t="shared" si="161"/>
        <v>23677</v>
      </c>
      <c r="K1419" s="24">
        <f t="shared" si="162"/>
        <v>25830</v>
      </c>
      <c r="L1419" s="24">
        <f t="shared" si="163"/>
        <v>27982</v>
      </c>
      <c r="M1419" s="24">
        <f t="shared" si="164"/>
        <v>30135</v>
      </c>
      <c r="N1419" s="24">
        <f t="shared" si="165"/>
        <v>31211</v>
      </c>
      <c r="O1419" s="6" t="s">
        <v>2859</v>
      </c>
      <c r="P1419" s="6" t="s">
        <v>2860</v>
      </c>
      <c r="Q1419" s="6" t="s">
        <v>33</v>
      </c>
      <c r="R1419" s="44"/>
      <c r="S1419" s="25"/>
      <c r="T1419" s="25" t="str">
        <f t="shared" si="159"/>
        <v/>
      </c>
      <c r="U1419" s="25"/>
      <c r="V1419" s="78"/>
      <c r="W1419" s="25"/>
    </row>
    <row r="1420" spans="1:23" ht="105" x14ac:dyDescent="0.2">
      <c r="A1420" s="24">
        <v>1418</v>
      </c>
      <c r="B1420" s="4" t="s">
        <v>2628</v>
      </c>
      <c r="C1420" s="5" t="s">
        <v>2629</v>
      </c>
      <c r="D1420" s="4" t="s">
        <v>2628</v>
      </c>
      <c r="E1420" s="5" t="s">
        <v>2855</v>
      </c>
      <c r="F1420" s="4" t="s">
        <v>2856</v>
      </c>
      <c r="G1420" s="5" t="s">
        <v>2863</v>
      </c>
      <c r="H1420" s="4" t="s">
        <v>2864</v>
      </c>
      <c r="I1420" s="5">
        <v>21525</v>
      </c>
      <c r="J1420" s="24">
        <f t="shared" si="161"/>
        <v>23677</v>
      </c>
      <c r="K1420" s="24">
        <f t="shared" si="162"/>
        <v>25830</v>
      </c>
      <c r="L1420" s="24">
        <f t="shared" si="163"/>
        <v>27982</v>
      </c>
      <c r="M1420" s="24">
        <f t="shared" si="164"/>
        <v>30135</v>
      </c>
      <c r="N1420" s="24">
        <f t="shared" si="165"/>
        <v>31211</v>
      </c>
      <c r="O1420" s="6" t="s">
        <v>2859</v>
      </c>
      <c r="P1420" s="6" t="s">
        <v>2860</v>
      </c>
      <c r="Q1420" s="6" t="s">
        <v>33</v>
      </c>
      <c r="R1420" s="44"/>
      <c r="S1420" s="25"/>
      <c r="T1420" s="25" t="str">
        <f t="shared" si="159"/>
        <v/>
      </c>
      <c r="U1420" s="25"/>
      <c r="V1420" s="78"/>
      <c r="W1420" s="25"/>
    </row>
    <row r="1421" spans="1:23" ht="105" x14ac:dyDescent="0.2">
      <c r="A1421" s="24">
        <v>1419</v>
      </c>
      <c r="B1421" s="4" t="s">
        <v>2628</v>
      </c>
      <c r="C1421" s="5" t="s">
        <v>2629</v>
      </c>
      <c r="D1421" s="4" t="s">
        <v>2628</v>
      </c>
      <c r="E1421" s="5" t="s">
        <v>2855</v>
      </c>
      <c r="F1421" s="4" t="s">
        <v>2856</v>
      </c>
      <c r="G1421" s="5" t="s">
        <v>2865</v>
      </c>
      <c r="H1421" s="4" t="s">
        <v>2866</v>
      </c>
      <c r="I1421" s="5">
        <v>21525</v>
      </c>
      <c r="J1421" s="24">
        <f t="shared" si="161"/>
        <v>23677</v>
      </c>
      <c r="K1421" s="24">
        <f t="shared" si="162"/>
        <v>25830</v>
      </c>
      <c r="L1421" s="24">
        <f t="shared" si="163"/>
        <v>27982</v>
      </c>
      <c r="M1421" s="24">
        <f t="shared" si="164"/>
        <v>30135</v>
      </c>
      <c r="N1421" s="24">
        <f t="shared" si="165"/>
        <v>31211</v>
      </c>
      <c r="O1421" s="6" t="s">
        <v>2859</v>
      </c>
      <c r="P1421" s="6" t="s">
        <v>2860</v>
      </c>
      <c r="Q1421" s="6" t="s">
        <v>33</v>
      </c>
      <c r="R1421" s="44"/>
      <c r="S1421" s="25"/>
      <c r="T1421" s="25" t="str">
        <f t="shared" si="159"/>
        <v/>
      </c>
      <c r="U1421" s="25"/>
      <c r="V1421" s="78"/>
      <c r="W1421" s="25"/>
    </row>
    <row r="1422" spans="1:23" ht="105" x14ac:dyDescent="0.2">
      <c r="A1422" s="24">
        <v>1420</v>
      </c>
      <c r="B1422" s="4" t="s">
        <v>2628</v>
      </c>
      <c r="C1422" s="5" t="s">
        <v>2629</v>
      </c>
      <c r="D1422" s="4" t="s">
        <v>2628</v>
      </c>
      <c r="E1422" s="5" t="s">
        <v>2855</v>
      </c>
      <c r="F1422" s="4" t="s">
        <v>2856</v>
      </c>
      <c r="G1422" s="5" t="s">
        <v>2867</v>
      </c>
      <c r="H1422" s="4" t="s">
        <v>2868</v>
      </c>
      <c r="I1422" s="5">
        <v>21525</v>
      </c>
      <c r="J1422" s="24">
        <f t="shared" si="161"/>
        <v>23677</v>
      </c>
      <c r="K1422" s="24">
        <f t="shared" si="162"/>
        <v>25830</v>
      </c>
      <c r="L1422" s="24">
        <f t="shared" si="163"/>
        <v>27982</v>
      </c>
      <c r="M1422" s="24">
        <f t="shared" si="164"/>
        <v>30135</v>
      </c>
      <c r="N1422" s="24">
        <f t="shared" si="165"/>
        <v>31211</v>
      </c>
      <c r="O1422" s="6" t="s">
        <v>2859</v>
      </c>
      <c r="P1422" s="6" t="s">
        <v>2860</v>
      </c>
      <c r="Q1422" s="6" t="s">
        <v>33</v>
      </c>
      <c r="R1422" s="44"/>
      <c r="S1422" s="25"/>
      <c r="T1422" s="25" t="str">
        <f t="shared" si="159"/>
        <v/>
      </c>
      <c r="U1422" s="25"/>
      <c r="V1422" s="78"/>
      <c r="W1422" s="25"/>
    </row>
    <row r="1423" spans="1:23" ht="105" x14ac:dyDescent="0.2">
      <c r="A1423" s="24">
        <v>1421</v>
      </c>
      <c r="B1423" s="4" t="s">
        <v>2628</v>
      </c>
      <c r="C1423" s="5" t="s">
        <v>2629</v>
      </c>
      <c r="D1423" s="4" t="s">
        <v>2628</v>
      </c>
      <c r="E1423" s="5" t="s">
        <v>2855</v>
      </c>
      <c r="F1423" s="4" t="s">
        <v>2856</v>
      </c>
      <c r="G1423" s="5" t="s">
        <v>2869</v>
      </c>
      <c r="H1423" s="4" t="s">
        <v>2870</v>
      </c>
      <c r="I1423" s="5">
        <v>21525</v>
      </c>
      <c r="J1423" s="24">
        <f t="shared" si="161"/>
        <v>23677</v>
      </c>
      <c r="K1423" s="24">
        <f t="shared" si="162"/>
        <v>25830</v>
      </c>
      <c r="L1423" s="24">
        <f t="shared" si="163"/>
        <v>27982</v>
      </c>
      <c r="M1423" s="24">
        <f t="shared" si="164"/>
        <v>30135</v>
      </c>
      <c r="N1423" s="24">
        <f t="shared" si="165"/>
        <v>31211</v>
      </c>
      <c r="O1423" s="6" t="s">
        <v>2859</v>
      </c>
      <c r="P1423" s="6" t="s">
        <v>2860</v>
      </c>
      <c r="Q1423" s="6" t="s">
        <v>33</v>
      </c>
      <c r="R1423" s="44"/>
      <c r="S1423" s="25"/>
      <c r="T1423" s="25" t="str">
        <f t="shared" si="159"/>
        <v/>
      </c>
      <c r="U1423" s="25"/>
      <c r="V1423" s="78"/>
      <c r="W1423" s="25"/>
    </row>
    <row r="1424" spans="1:23" ht="90" x14ac:dyDescent="0.2">
      <c r="A1424" s="24">
        <v>1422</v>
      </c>
      <c r="B1424" s="4" t="s">
        <v>2628</v>
      </c>
      <c r="C1424" s="5" t="s">
        <v>2629</v>
      </c>
      <c r="D1424" s="4" t="s">
        <v>2628</v>
      </c>
      <c r="E1424" s="5" t="s">
        <v>2961</v>
      </c>
      <c r="F1424" s="4" t="s">
        <v>2962</v>
      </c>
      <c r="G1424" s="5" t="s">
        <v>2963</v>
      </c>
      <c r="H1424" s="4" t="s">
        <v>2964</v>
      </c>
      <c r="I1424" s="5">
        <v>14175</v>
      </c>
      <c r="J1424" s="24">
        <f t="shared" si="161"/>
        <v>15592</v>
      </c>
      <c r="K1424" s="24">
        <f t="shared" si="162"/>
        <v>17010</v>
      </c>
      <c r="L1424" s="24">
        <f t="shared" si="163"/>
        <v>18427</v>
      </c>
      <c r="M1424" s="24">
        <f t="shared" si="164"/>
        <v>19845</v>
      </c>
      <c r="N1424" s="24">
        <f t="shared" si="165"/>
        <v>20553</v>
      </c>
      <c r="O1424" s="6" t="s">
        <v>2940</v>
      </c>
      <c r="P1424" s="6" t="s">
        <v>2941</v>
      </c>
      <c r="Q1424" s="6" t="s">
        <v>33</v>
      </c>
      <c r="R1424" s="44"/>
      <c r="S1424" s="25"/>
      <c r="T1424" s="25" t="str">
        <f t="shared" si="159"/>
        <v/>
      </c>
      <c r="U1424" s="25"/>
      <c r="V1424" s="78"/>
      <c r="W1424" s="25"/>
    </row>
    <row r="1425" spans="1:23" ht="90" x14ac:dyDescent="0.2">
      <c r="A1425" s="24">
        <v>1423</v>
      </c>
      <c r="B1425" s="4" t="s">
        <v>2628</v>
      </c>
      <c r="C1425" s="5" t="s">
        <v>2629</v>
      </c>
      <c r="D1425" s="4" t="s">
        <v>2628</v>
      </c>
      <c r="E1425" s="5" t="s">
        <v>2961</v>
      </c>
      <c r="F1425" s="4" t="s">
        <v>2962</v>
      </c>
      <c r="G1425" s="5" t="s">
        <v>2965</v>
      </c>
      <c r="H1425" s="4" t="s">
        <v>2966</v>
      </c>
      <c r="I1425" s="5">
        <v>14175</v>
      </c>
      <c r="J1425" s="24">
        <f t="shared" si="161"/>
        <v>15592</v>
      </c>
      <c r="K1425" s="24">
        <f t="shared" si="162"/>
        <v>17010</v>
      </c>
      <c r="L1425" s="24">
        <f t="shared" si="163"/>
        <v>18427</v>
      </c>
      <c r="M1425" s="24">
        <f t="shared" si="164"/>
        <v>19845</v>
      </c>
      <c r="N1425" s="24">
        <f t="shared" si="165"/>
        <v>20553</v>
      </c>
      <c r="O1425" s="6" t="s">
        <v>2940</v>
      </c>
      <c r="P1425" s="6" t="s">
        <v>2941</v>
      </c>
      <c r="Q1425" s="6" t="s">
        <v>33</v>
      </c>
      <c r="R1425" s="44"/>
      <c r="S1425" s="25"/>
      <c r="T1425" s="25" t="str">
        <f t="shared" si="159"/>
        <v/>
      </c>
      <c r="U1425" s="25"/>
      <c r="V1425" s="78"/>
      <c r="W1425" s="25"/>
    </row>
    <row r="1426" spans="1:23" ht="105" x14ac:dyDescent="0.2">
      <c r="A1426" s="24">
        <v>1424</v>
      </c>
      <c r="B1426" s="4" t="s">
        <v>2628</v>
      </c>
      <c r="C1426" s="5" t="s">
        <v>2629</v>
      </c>
      <c r="D1426" s="4" t="s">
        <v>2628</v>
      </c>
      <c r="E1426" s="5" t="s">
        <v>2760</v>
      </c>
      <c r="F1426" s="4" t="s">
        <v>2761</v>
      </c>
      <c r="G1426" s="5" t="s">
        <v>2762</v>
      </c>
      <c r="H1426" s="4" t="s">
        <v>2763</v>
      </c>
      <c r="I1426" s="5">
        <v>16380</v>
      </c>
      <c r="J1426" s="24">
        <f t="shared" si="161"/>
        <v>18018</v>
      </c>
      <c r="K1426" s="24">
        <f t="shared" si="162"/>
        <v>19656</v>
      </c>
      <c r="L1426" s="24">
        <f t="shared" si="163"/>
        <v>21294</v>
      </c>
      <c r="M1426" s="24">
        <f t="shared" si="164"/>
        <v>22932</v>
      </c>
      <c r="N1426" s="24">
        <f t="shared" si="165"/>
        <v>23751</v>
      </c>
      <c r="O1426" s="6" t="s">
        <v>2764</v>
      </c>
      <c r="P1426" s="6" t="s">
        <v>2765</v>
      </c>
      <c r="Q1426" s="6" t="s">
        <v>33</v>
      </c>
      <c r="R1426" s="44"/>
      <c r="S1426" s="25"/>
      <c r="T1426" s="25" t="str">
        <f t="shared" si="159"/>
        <v/>
      </c>
      <c r="U1426" s="25"/>
      <c r="V1426" s="78"/>
      <c r="W1426" s="25"/>
    </row>
    <row r="1427" spans="1:23" ht="75" x14ac:dyDescent="0.2">
      <c r="A1427" s="24">
        <v>1425</v>
      </c>
      <c r="B1427" s="4" t="s">
        <v>2628</v>
      </c>
      <c r="C1427" s="5" t="s">
        <v>2629</v>
      </c>
      <c r="D1427" s="4" t="s">
        <v>2628</v>
      </c>
      <c r="E1427" s="5" t="s">
        <v>2645</v>
      </c>
      <c r="F1427" s="4" t="s">
        <v>2646</v>
      </c>
      <c r="G1427" s="5" t="s">
        <v>2650</v>
      </c>
      <c r="H1427" s="4" t="s">
        <v>2651</v>
      </c>
      <c r="I1427" s="5">
        <v>3150</v>
      </c>
      <c r="J1427" s="24">
        <f t="shared" si="161"/>
        <v>3465</v>
      </c>
      <c r="K1427" s="24">
        <f t="shared" si="162"/>
        <v>3780</v>
      </c>
      <c r="L1427" s="24">
        <f t="shared" si="163"/>
        <v>4095</v>
      </c>
      <c r="M1427" s="24">
        <f t="shared" si="164"/>
        <v>4410</v>
      </c>
      <c r="N1427" s="24">
        <f t="shared" si="165"/>
        <v>4567</v>
      </c>
      <c r="O1427" s="6" t="s">
        <v>2640</v>
      </c>
      <c r="P1427" s="6" t="s">
        <v>2649</v>
      </c>
      <c r="Q1427" s="6" t="s">
        <v>33</v>
      </c>
      <c r="R1427" s="44"/>
      <c r="S1427" s="25"/>
      <c r="T1427" s="25" t="str">
        <f t="shared" ref="T1427:T1490" si="166">IF(I1427&gt;65000,"YES","")</f>
        <v/>
      </c>
      <c r="U1427" s="25"/>
      <c r="V1427" s="78"/>
      <c r="W1427" s="25"/>
    </row>
    <row r="1428" spans="1:23" ht="255" x14ac:dyDescent="0.2">
      <c r="A1428" s="24">
        <v>1426</v>
      </c>
      <c r="B1428" s="4" t="s">
        <v>2628</v>
      </c>
      <c r="C1428" s="5" t="s">
        <v>2629</v>
      </c>
      <c r="D1428" s="4" t="s">
        <v>2628</v>
      </c>
      <c r="E1428" s="5" t="s">
        <v>2645</v>
      </c>
      <c r="F1428" s="4" t="s">
        <v>2646</v>
      </c>
      <c r="G1428" s="5" t="s">
        <v>3125</v>
      </c>
      <c r="H1428" s="4" t="s">
        <v>3124</v>
      </c>
      <c r="I1428" s="5">
        <v>2310</v>
      </c>
      <c r="J1428" s="24">
        <f t="shared" si="161"/>
        <v>2541</v>
      </c>
      <c r="K1428" s="24">
        <f t="shared" si="162"/>
        <v>2772</v>
      </c>
      <c r="L1428" s="24">
        <f t="shared" si="163"/>
        <v>3003</v>
      </c>
      <c r="M1428" s="24">
        <f t="shared" si="164"/>
        <v>3234</v>
      </c>
      <c r="N1428" s="24">
        <f t="shared" si="165"/>
        <v>3349</v>
      </c>
      <c r="O1428" s="46" t="s">
        <v>7928</v>
      </c>
      <c r="P1428" s="6" t="s">
        <v>7929</v>
      </c>
      <c r="Q1428" s="6" t="s">
        <v>33</v>
      </c>
      <c r="R1428" s="44"/>
      <c r="S1428" s="25"/>
      <c r="T1428" s="25" t="str">
        <f t="shared" si="166"/>
        <v/>
      </c>
      <c r="U1428" s="25"/>
      <c r="V1428" s="78"/>
      <c r="W1428" s="25"/>
    </row>
    <row r="1429" spans="1:23" ht="75" x14ac:dyDescent="0.2">
      <c r="A1429" s="24">
        <v>1427</v>
      </c>
      <c r="B1429" s="4" t="s">
        <v>2628</v>
      </c>
      <c r="C1429" s="5" t="s">
        <v>2629</v>
      </c>
      <c r="D1429" s="4" t="s">
        <v>2628</v>
      </c>
      <c r="E1429" s="5" t="s">
        <v>2645</v>
      </c>
      <c r="F1429" s="4" t="s">
        <v>2646</v>
      </c>
      <c r="G1429" s="5" t="s">
        <v>2647</v>
      </c>
      <c r="H1429" s="4" t="s">
        <v>2648</v>
      </c>
      <c r="I1429" s="5">
        <v>3150</v>
      </c>
      <c r="J1429" s="24">
        <f t="shared" si="161"/>
        <v>3465</v>
      </c>
      <c r="K1429" s="24">
        <f t="shared" si="162"/>
        <v>3780</v>
      </c>
      <c r="L1429" s="24">
        <f t="shared" si="163"/>
        <v>4095</v>
      </c>
      <c r="M1429" s="24">
        <f t="shared" si="164"/>
        <v>4410</v>
      </c>
      <c r="N1429" s="24">
        <f t="shared" si="165"/>
        <v>4567</v>
      </c>
      <c r="O1429" s="6" t="s">
        <v>2640</v>
      </c>
      <c r="P1429" s="6" t="s">
        <v>2649</v>
      </c>
      <c r="Q1429" s="6" t="s">
        <v>33</v>
      </c>
      <c r="R1429" s="44"/>
      <c r="S1429" s="25"/>
      <c r="T1429" s="25" t="str">
        <f t="shared" si="166"/>
        <v/>
      </c>
      <c r="U1429" s="25"/>
      <c r="V1429" s="78"/>
      <c r="W1429" s="25"/>
    </row>
    <row r="1430" spans="1:23" ht="75" x14ac:dyDescent="0.2">
      <c r="A1430" s="24">
        <v>1428</v>
      </c>
      <c r="B1430" s="4" t="s">
        <v>2628</v>
      </c>
      <c r="C1430" s="5" t="s">
        <v>2629</v>
      </c>
      <c r="D1430" s="4" t="s">
        <v>2628</v>
      </c>
      <c r="E1430" s="5" t="s">
        <v>2652</v>
      </c>
      <c r="F1430" s="4" t="s">
        <v>2653</v>
      </c>
      <c r="G1430" s="5" t="s">
        <v>2657</v>
      </c>
      <c r="H1430" s="4" t="s">
        <v>2658</v>
      </c>
      <c r="I1430" s="5">
        <v>3675</v>
      </c>
      <c r="J1430" s="24">
        <f t="shared" si="161"/>
        <v>4042</v>
      </c>
      <c r="K1430" s="24">
        <f t="shared" si="162"/>
        <v>4410</v>
      </c>
      <c r="L1430" s="24">
        <f t="shared" si="163"/>
        <v>4777</v>
      </c>
      <c r="M1430" s="24">
        <f t="shared" si="164"/>
        <v>5145</v>
      </c>
      <c r="N1430" s="24">
        <f t="shared" si="165"/>
        <v>5328</v>
      </c>
      <c r="O1430" s="6" t="s">
        <v>2640</v>
      </c>
      <c r="P1430" s="6" t="s">
        <v>2659</v>
      </c>
      <c r="Q1430" s="6" t="s">
        <v>33</v>
      </c>
      <c r="R1430" s="44"/>
      <c r="S1430" s="25"/>
      <c r="T1430" s="25" t="str">
        <f t="shared" si="166"/>
        <v/>
      </c>
      <c r="U1430" s="25"/>
      <c r="V1430" s="78"/>
      <c r="W1430" s="25"/>
    </row>
    <row r="1431" spans="1:23" ht="75" x14ac:dyDescent="0.2">
      <c r="A1431" s="24">
        <v>1429</v>
      </c>
      <c r="B1431" s="4" t="s">
        <v>2628</v>
      </c>
      <c r="C1431" s="5" t="s">
        <v>2629</v>
      </c>
      <c r="D1431" s="4" t="s">
        <v>2628</v>
      </c>
      <c r="E1431" s="5" t="s">
        <v>2652</v>
      </c>
      <c r="F1431" s="4" t="s">
        <v>2653</v>
      </c>
      <c r="G1431" s="5" t="s">
        <v>2654</v>
      </c>
      <c r="H1431" s="4" t="s">
        <v>2655</v>
      </c>
      <c r="I1431" s="5">
        <v>3675</v>
      </c>
      <c r="J1431" s="24">
        <f t="shared" si="161"/>
        <v>4042</v>
      </c>
      <c r="K1431" s="24">
        <f t="shared" si="162"/>
        <v>4410</v>
      </c>
      <c r="L1431" s="24">
        <f t="shared" si="163"/>
        <v>4777</v>
      </c>
      <c r="M1431" s="24">
        <f t="shared" si="164"/>
        <v>5145</v>
      </c>
      <c r="N1431" s="24">
        <f t="shared" si="165"/>
        <v>5328</v>
      </c>
      <c r="O1431" s="6" t="s">
        <v>2640</v>
      </c>
      <c r="P1431" s="6" t="s">
        <v>2656</v>
      </c>
      <c r="Q1431" s="6" t="s">
        <v>33</v>
      </c>
      <c r="R1431" s="44"/>
      <c r="S1431" s="25"/>
      <c r="T1431" s="25" t="str">
        <f t="shared" si="166"/>
        <v/>
      </c>
      <c r="U1431" s="25"/>
      <c r="V1431" s="78"/>
      <c r="W1431" s="25"/>
    </row>
    <row r="1432" spans="1:23" ht="255" x14ac:dyDescent="0.2">
      <c r="A1432" s="24">
        <v>1430</v>
      </c>
      <c r="B1432" s="4" t="s">
        <v>2628</v>
      </c>
      <c r="C1432" s="5" t="s">
        <v>2629</v>
      </c>
      <c r="D1432" s="4" t="s">
        <v>2628</v>
      </c>
      <c r="E1432" s="5" t="s">
        <v>2636</v>
      </c>
      <c r="F1432" s="4" t="s">
        <v>2637</v>
      </c>
      <c r="G1432" s="5" t="s">
        <v>3121</v>
      </c>
      <c r="H1432" s="4" t="s">
        <v>3122</v>
      </c>
      <c r="I1432" s="5">
        <v>5250</v>
      </c>
      <c r="J1432" s="24">
        <f t="shared" si="161"/>
        <v>5775</v>
      </c>
      <c r="K1432" s="24">
        <f t="shared" si="162"/>
        <v>6300</v>
      </c>
      <c r="L1432" s="24">
        <f t="shared" si="163"/>
        <v>6825</v>
      </c>
      <c r="M1432" s="24">
        <f t="shared" si="164"/>
        <v>7350</v>
      </c>
      <c r="N1432" s="24">
        <f t="shared" si="165"/>
        <v>7612</v>
      </c>
      <c r="O1432" s="46" t="s">
        <v>7928</v>
      </c>
      <c r="P1432" s="6" t="s">
        <v>7929</v>
      </c>
      <c r="Q1432" s="6" t="s">
        <v>33</v>
      </c>
      <c r="R1432" s="44"/>
      <c r="S1432" s="25"/>
      <c r="T1432" s="25" t="str">
        <f t="shared" si="166"/>
        <v/>
      </c>
      <c r="U1432" s="25"/>
      <c r="V1432" s="78"/>
      <c r="W1432" s="25"/>
    </row>
    <row r="1433" spans="1:23" ht="255" x14ac:dyDescent="0.2">
      <c r="A1433" s="24">
        <v>1431</v>
      </c>
      <c r="B1433" s="4" t="s">
        <v>2628</v>
      </c>
      <c r="C1433" s="5" t="s">
        <v>2629</v>
      </c>
      <c r="D1433" s="4" t="s">
        <v>2628</v>
      </c>
      <c r="E1433" s="5" t="s">
        <v>2636</v>
      </c>
      <c r="F1433" s="4" t="s">
        <v>2637</v>
      </c>
      <c r="G1433" s="5" t="s">
        <v>3123</v>
      </c>
      <c r="H1433" s="4" t="s">
        <v>3124</v>
      </c>
      <c r="I1433" s="5">
        <v>2100</v>
      </c>
      <c r="J1433" s="24">
        <f t="shared" si="161"/>
        <v>2310</v>
      </c>
      <c r="K1433" s="24">
        <f t="shared" si="162"/>
        <v>2520</v>
      </c>
      <c r="L1433" s="24">
        <f t="shared" si="163"/>
        <v>2730</v>
      </c>
      <c r="M1433" s="24">
        <f t="shared" si="164"/>
        <v>2940</v>
      </c>
      <c r="N1433" s="24">
        <f t="shared" si="165"/>
        <v>3045</v>
      </c>
      <c r="O1433" s="46" t="s">
        <v>7928</v>
      </c>
      <c r="P1433" s="6" t="s">
        <v>7929</v>
      </c>
      <c r="Q1433" s="6" t="s">
        <v>33</v>
      </c>
      <c r="R1433" s="44"/>
      <c r="S1433" s="25"/>
      <c r="T1433" s="25" t="str">
        <f t="shared" si="166"/>
        <v/>
      </c>
      <c r="U1433" s="25"/>
      <c r="V1433" s="78"/>
      <c r="W1433" s="25"/>
    </row>
    <row r="1434" spans="1:23" ht="75" x14ac:dyDescent="0.2">
      <c r="A1434" s="24">
        <v>1432</v>
      </c>
      <c r="B1434" s="4" t="s">
        <v>2628</v>
      </c>
      <c r="C1434" s="5" t="s">
        <v>2629</v>
      </c>
      <c r="D1434" s="4" t="s">
        <v>2628</v>
      </c>
      <c r="E1434" s="5" t="s">
        <v>2636</v>
      </c>
      <c r="F1434" s="4" t="s">
        <v>2637</v>
      </c>
      <c r="G1434" s="5" t="s">
        <v>2638</v>
      </c>
      <c r="H1434" s="4" t="s">
        <v>2639</v>
      </c>
      <c r="I1434" s="5">
        <v>3675</v>
      </c>
      <c r="J1434" s="24">
        <f t="shared" si="161"/>
        <v>4042</v>
      </c>
      <c r="K1434" s="24">
        <f t="shared" si="162"/>
        <v>4410</v>
      </c>
      <c r="L1434" s="24">
        <f t="shared" si="163"/>
        <v>4777</v>
      </c>
      <c r="M1434" s="24">
        <f t="shared" si="164"/>
        <v>5145</v>
      </c>
      <c r="N1434" s="24">
        <f t="shared" si="165"/>
        <v>5328</v>
      </c>
      <c r="O1434" s="6" t="s">
        <v>2640</v>
      </c>
      <c r="P1434" s="6" t="s">
        <v>2641</v>
      </c>
      <c r="Q1434" s="6" t="s">
        <v>33</v>
      </c>
      <c r="R1434" s="44"/>
      <c r="S1434" s="25"/>
      <c r="T1434" s="25" t="str">
        <f t="shared" si="166"/>
        <v/>
      </c>
      <c r="U1434" s="25"/>
      <c r="V1434" s="78"/>
      <c r="W1434" s="25"/>
    </row>
    <row r="1435" spans="1:23" ht="60" x14ac:dyDescent="0.2">
      <c r="A1435" s="24">
        <v>1433</v>
      </c>
      <c r="B1435" s="4" t="s">
        <v>2628</v>
      </c>
      <c r="C1435" s="5" t="s">
        <v>2629</v>
      </c>
      <c r="D1435" s="4" t="s">
        <v>2628</v>
      </c>
      <c r="E1435" s="5" t="s">
        <v>2636</v>
      </c>
      <c r="F1435" s="4" t="s">
        <v>2637</v>
      </c>
      <c r="G1435" s="5" t="s">
        <v>2642</v>
      </c>
      <c r="H1435" s="4" t="s">
        <v>2643</v>
      </c>
      <c r="I1435" s="5">
        <v>945</v>
      </c>
      <c r="J1435" s="24">
        <f t="shared" si="161"/>
        <v>1039</v>
      </c>
      <c r="K1435" s="24">
        <f t="shared" si="162"/>
        <v>1134</v>
      </c>
      <c r="L1435" s="24">
        <f t="shared" si="163"/>
        <v>1228</v>
      </c>
      <c r="M1435" s="24">
        <f t="shared" si="164"/>
        <v>1323</v>
      </c>
      <c r="N1435" s="24">
        <f t="shared" si="165"/>
        <v>1370</v>
      </c>
      <c r="O1435" s="6" t="s">
        <v>2640</v>
      </c>
      <c r="P1435" s="6" t="s">
        <v>2644</v>
      </c>
      <c r="Q1435" s="6" t="s">
        <v>33</v>
      </c>
      <c r="R1435" s="44"/>
      <c r="S1435" s="25"/>
      <c r="T1435" s="25" t="str">
        <f t="shared" si="166"/>
        <v/>
      </c>
      <c r="U1435" s="25"/>
      <c r="V1435" s="78"/>
      <c r="W1435" s="25"/>
    </row>
    <row r="1436" spans="1:23" ht="105" x14ac:dyDescent="0.2">
      <c r="A1436" s="24">
        <v>1434</v>
      </c>
      <c r="B1436" s="4" t="s">
        <v>2628</v>
      </c>
      <c r="C1436" s="5" t="s">
        <v>2629</v>
      </c>
      <c r="D1436" s="4" t="s">
        <v>2628</v>
      </c>
      <c r="E1436" s="5" t="s">
        <v>2785</v>
      </c>
      <c r="F1436" s="4" t="s">
        <v>2786</v>
      </c>
      <c r="G1436" s="5" t="s">
        <v>2787</v>
      </c>
      <c r="H1436" s="4" t="s">
        <v>2786</v>
      </c>
      <c r="I1436" s="5">
        <v>14700</v>
      </c>
      <c r="J1436" s="24">
        <f t="shared" si="161"/>
        <v>16170</v>
      </c>
      <c r="K1436" s="24">
        <f t="shared" si="162"/>
        <v>17640</v>
      </c>
      <c r="L1436" s="24">
        <f t="shared" si="163"/>
        <v>19110</v>
      </c>
      <c r="M1436" s="24">
        <f t="shared" si="164"/>
        <v>20580</v>
      </c>
      <c r="N1436" s="24">
        <f t="shared" si="165"/>
        <v>21315</v>
      </c>
      <c r="O1436" s="6" t="s">
        <v>2788</v>
      </c>
      <c r="P1436" s="6" t="s">
        <v>2789</v>
      </c>
      <c r="Q1436" s="6" t="s">
        <v>33</v>
      </c>
      <c r="R1436" s="44"/>
      <c r="S1436" s="25"/>
      <c r="T1436" s="25" t="str">
        <f t="shared" si="166"/>
        <v/>
      </c>
      <c r="U1436" s="25"/>
      <c r="V1436" s="78"/>
      <c r="W1436" s="25"/>
    </row>
    <row r="1437" spans="1:23" ht="120" x14ac:dyDescent="0.2">
      <c r="A1437" s="24">
        <v>1435</v>
      </c>
      <c r="B1437" s="4" t="s">
        <v>2628</v>
      </c>
      <c r="C1437" s="5" t="s">
        <v>2629</v>
      </c>
      <c r="D1437" s="4" t="s">
        <v>2628</v>
      </c>
      <c r="E1437" s="5" t="s">
        <v>2798</v>
      </c>
      <c r="F1437" s="4" t="s">
        <v>2799</v>
      </c>
      <c r="G1437" s="5" t="s">
        <v>2800</v>
      </c>
      <c r="H1437" s="4" t="s">
        <v>2801</v>
      </c>
      <c r="I1437" s="5">
        <v>17955</v>
      </c>
      <c r="J1437" s="24">
        <f t="shared" si="161"/>
        <v>19750</v>
      </c>
      <c r="K1437" s="24">
        <f t="shared" si="162"/>
        <v>21546</v>
      </c>
      <c r="L1437" s="24">
        <f t="shared" si="163"/>
        <v>23341</v>
      </c>
      <c r="M1437" s="24">
        <f t="shared" si="164"/>
        <v>25137</v>
      </c>
      <c r="N1437" s="24">
        <f t="shared" si="165"/>
        <v>26034</v>
      </c>
      <c r="O1437" s="6" t="s">
        <v>2802</v>
      </c>
      <c r="P1437" s="6" t="s">
        <v>2803</v>
      </c>
      <c r="Q1437" s="6" t="s">
        <v>33</v>
      </c>
      <c r="R1437" s="44"/>
      <c r="S1437" s="25"/>
      <c r="T1437" s="25" t="str">
        <f t="shared" si="166"/>
        <v/>
      </c>
      <c r="U1437" s="25"/>
      <c r="V1437" s="78"/>
      <c r="W1437" s="25"/>
    </row>
    <row r="1438" spans="1:23" ht="105" x14ac:dyDescent="0.2">
      <c r="A1438" s="24">
        <v>1436</v>
      </c>
      <c r="B1438" s="4" t="s">
        <v>2628</v>
      </c>
      <c r="C1438" s="5" t="s">
        <v>2629</v>
      </c>
      <c r="D1438" s="4" t="s">
        <v>2628</v>
      </c>
      <c r="E1438" s="5" t="s">
        <v>2798</v>
      </c>
      <c r="F1438" s="4" t="s">
        <v>2799</v>
      </c>
      <c r="G1438" s="5" t="s">
        <v>2816</v>
      </c>
      <c r="H1438" s="4" t="s">
        <v>2817</v>
      </c>
      <c r="I1438" s="5">
        <v>18270</v>
      </c>
      <c r="J1438" s="24">
        <f t="shared" si="161"/>
        <v>20097</v>
      </c>
      <c r="K1438" s="24">
        <f t="shared" si="162"/>
        <v>21924</v>
      </c>
      <c r="L1438" s="24">
        <f t="shared" si="163"/>
        <v>23751</v>
      </c>
      <c r="M1438" s="24">
        <f t="shared" si="164"/>
        <v>25578</v>
      </c>
      <c r="N1438" s="24">
        <f t="shared" si="165"/>
        <v>26491</v>
      </c>
      <c r="O1438" s="6" t="s">
        <v>2802</v>
      </c>
      <c r="P1438" s="6" t="s">
        <v>2813</v>
      </c>
      <c r="Q1438" s="6" t="s">
        <v>33</v>
      </c>
      <c r="R1438" s="44"/>
      <c r="S1438" s="25"/>
      <c r="T1438" s="25" t="str">
        <f t="shared" si="166"/>
        <v/>
      </c>
      <c r="U1438" s="25"/>
      <c r="V1438" s="78"/>
      <c r="W1438" s="25"/>
    </row>
    <row r="1439" spans="1:23" ht="120" x14ac:dyDescent="0.2">
      <c r="A1439" s="24">
        <v>1437</v>
      </c>
      <c r="B1439" s="4" t="s">
        <v>2628</v>
      </c>
      <c r="C1439" s="5" t="s">
        <v>2629</v>
      </c>
      <c r="D1439" s="4" t="s">
        <v>2628</v>
      </c>
      <c r="E1439" s="5" t="s">
        <v>2798</v>
      </c>
      <c r="F1439" s="4" t="s">
        <v>2799</v>
      </c>
      <c r="G1439" s="5" t="s">
        <v>2808</v>
      </c>
      <c r="H1439" s="4" t="s">
        <v>2809</v>
      </c>
      <c r="I1439" s="5">
        <v>17955</v>
      </c>
      <c r="J1439" s="24">
        <f t="shared" si="161"/>
        <v>19750</v>
      </c>
      <c r="K1439" s="24">
        <f t="shared" si="162"/>
        <v>21546</v>
      </c>
      <c r="L1439" s="24">
        <f t="shared" si="163"/>
        <v>23341</v>
      </c>
      <c r="M1439" s="24">
        <f t="shared" si="164"/>
        <v>25137</v>
      </c>
      <c r="N1439" s="24">
        <f t="shared" si="165"/>
        <v>26034</v>
      </c>
      <c r="O1439" s="6" t="s">
        <v>2802</v>
      </c>
      <c r="P1439" s="6" t="s">
        <v>2803</v>
      </c>
      <c r="Q1439" s="6" t="s">
        <v>33</v>
      </c>
      <c r="R1439" s="44"/>
      <c r="S1439" s="25"/>
      <c r="T1439" s="25" t="str">
        <f t="shared" si="166"/>
        <v/>
      </c>
      <c r="U1439" s="25"/>
      <c r="V1439" s="78"/>
      <c r="W1439" s="25"/>
    </row>
    <row r="1440" spans="1:23" ht="120" x14ac:dyDescent="0.2">
      <c r="A1440" s="24">
        <v>1438</v>
      </c>
      <c r="B1440" s="4" t="s">
        <v>2628</v>
      </c>
      <c r="C1440" s="5" t="s">
        <v>2629</v>
      </c>
      <c r="D1440" s="4" t="s">
        <v>2628</v>
      </c>
      <c r="E1440" s="5" t="s">
        <v>2798</v>
      </c>
      <c r="F1440" s="4" t="s">
        <v>2799</v>
      </c>
      <c r="G1440" s="5" t="s">
        <v>2804</v>
      </c>
      <c r="H1440" s="4" t="s">
        <v>2805</v>
      </c>
      <c r="I1440" s="5">
        <v>17955</v>
      </c>
      <c r="J1440" s="24">
        <f t="shared" si="161"/>
        <v>19750</v>
      </c>
      <c r="K1440" s="24">
        <f t="shared" si="162"/>
        <v>21546</v>
      </c>
      <c r="L1440" s="24">
        <f t="shared" si="163"/>
        <v>23341</v>
      </c>
      <c r="M1440" s="24">
        <f t="shared" si="164"/>
        <v>25137</v>
      </c>
      <c r="N1440" s="24">
        <f t="shared" si="165"/>
        <v>26034</v>
      </c>
      <c r="O1440" s="6" t="s">
        <v>2802</v>
      </c>
      <c r="P1440" s="6" t="s">
        <v>2803</v>
      </c>
      <c r="Q1440" s="6" t="s">
        <v>33</v>
      </c>
      <c r="R1440" s="44"/>
      <c r="S1440" s="25"/>
      <c r="T1440" s="25" t="str">
        <f t="shared" si="166"/>
        <v/>
      </c>
      <c r="U1440" s="25"/>
      <c r="V1440" s="78"/>
      <c r="W1440" s="25"/>
    </row>
    <row r="1441" spans="1:23" ht="120" x14ac:dyDescent="0.2">
      <c r="A1441" s="24">
        <v>1439</v>
      </c>
      <c r="B1441" s="4" t="s">
        <v>2628</v>
      </c>
      <c r="C1441" s="5" t="s">
        <v>2629</v>
      </c>
      <c r="D1441" s="4" t="s">
        <v>2628</v>
      </c>
      <c r="E1441" s="5" t="s">
        <v>2798</v>
      </c>
      <c r="F1441" s="4" t="s">
        <v>2799</v>
      </c>
      <c r="G1441" s="5" t="s">
        <v>2806</v>
      </c>
      <c r="H1441" s="4" t="s">
        <v>2807</v>
      </c>
      <c r="I1441" s="5">
        <v>17955</v>
      </c>
      <c r="J1441" s="24">
        <f t="shared" si="161"/>
        <v>19750</v>
      </c>
      <c r="K1441" s="24">
        <f t="shared" si="162"/>
        <v>21546</v>
      </c>
      <c r="L1441" s="24">
        <f t="shared" si="163"/>
        <v>23341</v>
      </c>
      <c r="M1441" s="24">
        <f t="shared" si="164"/>
        <v>25137</v>
      </c>
      <c r="N1441" s="24">
        <f t="shared" si="165"/>
        <v>26034</v>
      </c>
      <c r="O1441" s="6" t="s">
        <v>2802</v>
      </c>
      <c r="P1441" s="6" t="s">
        <v>2803</v>
      </c>
      <c r="Q1441" s="6" t="s">
        <v>33</v>
      </c>
      <c r="R1441" s="44"/>
      <c r="S1441" s="25"/>
      <c r="T1441" s="25" t="str">
        <f t="shared" si="166"/>
        <v/>
      </c>
      <c r="U1441" s="25"/>
      <c r="V1441" s="78"/>
      <c r="W1441" s="25"/>
    </row>
    <row r="1442" spans="1:23" ht="105" x14ac:dyDescent="0.2">
      <c r="A1442" s="24">
        <v>1440</v>
      </c>
      <c r="B1442" s="4" t="s">
        <v>2628</v>
      </c>
      <c r="C1442" s="5" t="s">
        <v>2629</v>
      </c>
      <c r="D1442" s="4" t="s">
        <v>2628</v>
      </c>
      <c r="E1442" s="5" t="s">
        <v>2790</v>
      </c>
      <c r="F1442" s="4" t="s">
        <v>2791</v>
      </c>
      <c r="G1442" s="5" t="s">
        <v>2796</v>
      </c>
      <c r="H1442" s="4" t="s">
        <v>2797</v>
      </c>
      <c r="I1442" s="5">
        <v>15750</v>
      </c>
      <c r="J1442" s="24">
        <f t="shared" si="161"/>
        <v>17325</v>
      </c>
      <c r="K1442" s="24">
        <f t="shared" si="162"/>
        <v>18900</v>
      </c>
      <c r="L1442" s="24">
        <f t="shared" si="163"/>
        <v>20475</v>
      </c>
      <c r="M1442" s="24">
        <f t="shared" si="164"/>
        <v>22050</v>
      </c>
      <c r="N1442" s="24">
        <f t="shared" si="165"/>
        <v>22837</v>
      </c>
      <c r="O1442" s="6" t="s">
        <v>2788</v>
      </c>
      <c r="P1442" s="6" t="s">
        <v>2789</v>
      </c>
      <c r="Q1442" s="6" t="s">
        <v>33</v>
      </c>
      <c r="R1442" s="44"/>
      <c r="S1442" s="25"/>
      <c r="T1442" s="25" t="str">
        <f t="shared" si="166"/>
        <v/>
      </c>
      <c r="U1442" s="25"/>
      <c r="V1442" s="78"/>
      <c r="W1442" s="25"/>
    </row>
    <row r="1443" spans="1:23" ht="105" x14ac:dyDescent="0.2">
      <c r="A1443" s="24">
        <v>1441</v>
      </c>
      <c r="B1443" s="4" t="s">
        <v>2628</v>
      </c>
      <c r="C1443" s="5" t="s">
        <v>2629</v>
      </c>
      <c r="D1443" s="4" t="s">
        <v>2628</v>
      </c>
      <c r="E1443" s="5" t="s">
        <v>2790</v>
      </c>
      <c r="F1443" s="4" t="s">
        <v>2791</v>
      </c>
      <c r="G1443" s="5" t="s">
        <v>2792</v>
      </c>
      <c r="H1443" s="4" t="s">
        <v>2793</v>
      </c>
      <c r="I1443" s="5">
        <v>15750</v>
      </c>
      <c r="J1443" s="24">
        <f t="shared" si="161"/>
        <v>17325</v>
      </c>
      <c r="K1443" s="24">
        <f t="shared" si="162"/>
        <v>18900</v>
      </c>
      <c r="L1443" s="24">
        <f t="shared" si="163"/>
        <v>20475</v>
      </c>
      <c r="M1443" s="24">
        <f t="shared" si="164"/>
        <v>22050</v>
      </c>
      <c r="N1443" s="24">
        <f t="shared" si="165"/>
        <v>22837</v>
      </c>
      <c r="O1443" s="6" t="s">
        <v>2788</v>
      </c>
      <c r="P1443" s="6" t="s">
        <v>2789</v>
      </c>
      <c r="Q1443" s="6" t="s">
        <v>33</v>
      </c>
      <c r="R1443" s="44"/>
      <c r="S1443" s="25"/>
      <c r="T1443" s="25" t="str">
        <f t="shared" si="166"/>
        <v/>
      </c>
      <c r="U1443" s="25"/>
      <c r="V1443" s="78"/>
      <c r="W1443" s="25"/>
    </row>
    <row r="1444" spans="1:23" ht="105" x14ac:dyDescent="0.2">
      <c r="A1444" s="24">
        <v>1442</v>
      </c>
      <c r="B1444" s="4" t="s">
        <v>2628</v>
      </c>
      <c r="C1444" s="5" t="s">
        <v>2629</v>
      </c>
      <c r="D1444" s="4" t="s">
        <v>2628</v>
      </c>
      <c r="E1444" s="5" t="s">
        <v>2790</v>
      </c>
      <c r="F1444" s="4" t="s">
        <v>2791</v>
      </c>
      <c r="G1444" s="5" t="s">
        <v>2794</v>
      </c>
      <c r="H1444" s="4" t="s">
        <v>2795</v>
      </c>
      <c r="I1444" s="5">
        <v>15750</v>
      </c>
      <c r="J1444" s="24">
        <f t="shared" si="161"/>
        <v>17325</v>
      </c>
      <c r="K1444" s="24">
        <f t="shared" si="162"/>
        <v>18900</v>
      </c>
      <c r="L1444" s="24">
        <f t="shared" si="163"/>
        <v>20475</v>
      </c>
      <c r="M1444" s="24">
        <f t="shared" si="164"/>
        <v>22050</v>
      </c>
      <c r="N1444" s="24">
        <f t="shared" si="165"/>
        <v>22837</v>
      </c>
      <c r="O1444" s="6" t="s">
        <v>2788</v>
      </c>
      <c r="P1444" s="6" t="s">
        <v>2789</v>
      </c>
      <c r="Q1444" s="6" t="s">
        <v>33</v>
      </c>
      <c r="R1444" s="44"/>
      <c r="S1444" s="25"/>
      <c r="T1444" s="25" t="str">
        <f t="shared" si="166"/>
        <v/>
      </c>
      <c r="U1444" s="25"/>
      <c r="V1444" s="78"/>
      <c r="W1444" s="25"/>
    </row>
    <row r="1445" spans="1:23" ht="105" x14ac:dyDescent="0.2">
      <c r="A1445" s="24">
        <v>1443</v>
      </c>
      <c r="B1445" s="4" t="s">
        <v>2628</v>
      </c>
      <c r="C1445" s="5" t="s">
        <v>2629</v>
      </c>
      <c r="D1445" s="4" t="s">
        <v>2628</v>
      </c>
      <c r="E1445" s="5" t="s">
        <v>2886</v>
      </c>
      <c r="F1445" s="4" t="s">
        <v>2887</v>
      </c>
      <c r="G1445" s="5" t="s">
        <v>2888</v>
      </c>
      <c r="H1445" s="4" t="s">
        <v>2887</v>
      </c>
      <c r="I1445" s="5">
        <v>12600</v>
      </c>
      <c r="J1445" s="24">
        <f t="shared" si="161"/>
        <v>13860</v>
      </c>
      <c r="K1445" s="24">
        <f t="shared" si="162"/>
        <v>15120</v>
      </c>
      <c r="L1445" s="24">
        <f t="shared" si="163"/>
        <v>16380</v>
      </c>
      <c r="M1445" s="24">
        <f t="shared" si="164"/>
        <v>17640</v>
      </c>
      <c r="N1445" s="24">
        <f t="shared" si="165"/>
        <v>18270</v>
      </c>
      <c r="O1445" s="6" t="s">
        <v>2889</v>
      </c>
      <c r="P1445" s="6" t="s">
        <v>2890</v>
      </c>
      <c r="Q1445" s="6" t="s">
        <v>33</v>
      </c>
      <c r="R1445" s="44"/>
      <c r="S1445" s="25"/>
      <c r="T1445" s="25" t="str">
        <f t="shared" si="166"/>
        <v/>
      </c>
      <c r="U1445" s="25"/>
      <c r="V1445" s="78"/>
      <c r="W1445" s="25"/>
    </row>
    <row r="1446" spans="1:23" ht="165" x14ac:dyDescent="0.2">
      <c r="A1446" s="24">
        <v>1444</v>
      </c>
      <c r="B1446" s="4" t="s">
        <v>2628</v>
      </c>
      <c r="C1446" s="5" t="s">
        <v>2629</v>
      </c>
      <c r="D1446" s="4" t="s">
        <v>2628</v>
      </c>
      <c r="E1446" s="5" t="s">
        <v>3118</v>
      </c>
      <c r="F1446" s="4" t="s">
        <v>3119</v>
      </c>
      <c r="G1446" s="5" t="s">
        <v>3120</v>
      </c>
      <c r="H1446" s="4" t="s">
        <v>3119</v>
      </c>
      <c r="I1446" s="5">
        <v>10500</v>
      </c>
      <c r="J1446" s="24">
        <f t="shared" si="161"/>
        <v>11550</v>
      </c>
      <c r="K1446" s="24">
        <f t="shared" si="162"/>
        <v>12600</v>
      </c>
      <c r="L1446" s="24">
        <f t="shared" si="163"/>
        <v>13650</v>
      </c>
      <c r="M1446" s="24">
        <f t="shared" si="164"/>
        <v>14700</v>
      </c>
      <c r="N1446" s="24">
        <f t="shared" si="165"/>
        <v>15225</v>
      </c>
      <c r="O1446" s="47" t="s">
        <v>7926</v>
      </c>
      <c r="P1446" s="6" t="s">
        <v>7927</v>
      </c>
      <c r="Q1446" s="6" t="s">
        <v>33</v>
      </c>
      <c r="R1446" s="44"/>
      <c r="S1446" s="25"/>
      <c r="T1446" s="25" t="str">
        <f t="shared" si="166"/>
        <v/>
      </c>
      <c r="U1446" s="25"/>
      <c r="V1446" s="78"/>
      <c r="W1446" s="25"/>
    </row>
    <row r="1447" spans="1:23" ht="105" x14ac:dyDescent="0.2">
      <c r="A1447" s="24">
        <v>1445</v>
      </c>
      <c r="B1447" s="4" t="s">
        <v>2628</v>
      </c>
      <c r="C1447" s="5" t="s">
        <v>2629</v>
      </c>
      <c r="D1447" s="4" t="s">
        <v>2628</v>
      </c>
      <c r="E1447" s="5" t="s">
        <v>2779</v>
      </c>
      <c r="F1447" s="4" t="s">
        <v>2780</v>
      </c>
      <c r="G1447" s="5" t="s">
        <v>2781</v>
      </c>
      <c r="H1447" s="4" t="s">
        <v>2782</v>
      </c>
      <c r="I1447" s="5">
        <v>19530</v>
      </c>
      <c r="J1447" s="24">
        <f t="shared" si="161"/>
        <v>21483</v>
      </c>
      <c r="K1447" s="24">
        <f t="shared" si="162"/>
        <v>23436</v>
      </c>
      <c r="L1447" s="24">
        <f t="shared" si="163"/>
        <v>25389</v>
      </c>
      <c r="M1447" s="24">
        <f t="shared" si="164"/>
        <v>27342</v>
      </c>
      <c r="N1447" s="24">
        <f t="shared" si="165"/>
        <v>28318</v>
      </c>
      <c r="O1447" s="6" t="s">
        <v>2783</v>
      </c>
      <c r="P1447" s="6" t="s">
        <v>2784</v>
      </c>
      <c r="Q1447" s="6" t="s">
        <v>33</v>
      </c>
      <c r="R1447" s="44"/>
      <c r="S1447" s="25"/>
      <c r="T1447" s="25" t="str">
        <f t="shared" si="166"/>
        <v/>
      </c>
      <c r="U1447" s="25"/>
      <c r="V1447" s="78"/>
      <c r="W1447" s="25"/>
    </row>
    <row r="1448" spans="1:23" ht="165" x14ac:dyDescent="0.2">
      <c r="A1448" s="24">
        <v>1446</v>
      </c>
      <c r="B1448" s="4" t="s">
        <v>2628</v>
      </c>
      <c r="C1448" s="5" t="s">
        <v>2629</v>
      </c>
      <c r="D1448" s="4" t="s">
        <v>2628</v>
      </c>
      <c r="E1448" s="5" t="s">
        <v>2930</v>
      </c>
      <c r="F1448" s="4" t="s">
        <v>2931</v>
      </c>
      <c r="G1448" s="5" t="s">
        <v>2932</v>
      </c>
      <c r="H1448" s="4" t="s">
        <v>2933</v>
      </c>
      <c r="I1448" s="5">
        <v>29085</v>
      </c>
      <c r="J1448" s="24">
        <f t="shared" si="161"/>
        <v>31993</v>
      </c>
      <c r="K1448" s="24">
        <f t="shared" si="162"/>
        <v>34902</v>
      </c>
      <c r="L1448" s="24">
        <f t="shared" si="163"/>
        <v>37810</v>
      </c>
      <c r="M1448" s="24">
        <f t="shared" si="164"/>
        <v>40719</v>
      </c>
      <c r="N1448" s="24">
        <f t="shared" si="165"/>
        <v>42173</v>
      </c>
      <c r="O1448" s="6" t="s">
        <v>2934</v>
      </c>
      <c r="P1448" s="6" t="s">
        <v>2935</v>
      </c>
      <c r="Q1448" s="6" t="s">
        <v>33</v>
      </c>
      <c r="R1448" s="44"/>
      <c r="S1448" s="25"/>
      <c r="T1448" s="25" t="str">
        <f t="shared" si="166"/>
        <v/>
      </c>
      <c r="U1448" s="25"/>
      <c r="V1448" s="78"/>
      <c r="W1448" s="25"/>
    </row>
    <row r="1449" spans="1:23" ht="135" x14ac:dyDescent="0.2">
      <c r="A1449" s="24">
        <v>1447</v>
      </c>
      <c r="B1449" s="4" t="s">
        <v>2628</v>
      </c>
      <c r="C1449" s="5" t="s">
        <v>2629</v>
      </c>
      <c r="D1449" s="4" t="s">
        <v>2628</v>
      </c>
      <c r="E1449" s="5" t="s">
        <v>2918</v>
      </c>
      <c r="F1449" s="4" t="s">
        <v>2919</v>
      </c>
      <c r="G1449" s="5" t="s">
        <v>2920</v>
      </c>
      <c r="H1449" s="4" t="s">
        <v>2921</v>
      </c>
      <c r="I1449" s="5">
        <v>85365</v>
      </c>
      <c r="J1449" s="24">
        <f t="shared" si="161"/>
        <v>93901</v>
      </c>
      <c r="K1449" s="24">
        <f t="shared" si="162"/>
        <v>102438</v>
      </c>
      <c r="L1449" s="24">
        <f t="shared" si="163"/>
        <v>110974</v>
      </c>
      <c r="M1449" s="24">
        <f t="shared" si="164"/>
        <v>119511</v>
      </c>
      <c r="N1449" s="24">
        <f t="shared" si="165"/>
        <v>123779</v>
      </c>
      <c r="O1449" s="6" t="s">
        <v>2922</v>
      </c>
      <c r="P1449" s="6" t="s">
        <v>2923</v>
      </c>
      <c r="Q1449" s="6" t="s">
        <v>33</v>
      </c>
      <c r="R1449" s="44"/>
      <c r="S1449" s="25"/>
      <c r="T1449" s="25" t="str">
        <f t="shared" si="166"/>
        <v>YES</v>
      </c>
      <c r="U1449" s="25"/>
      <c r="V1449" s="78"/>
      <c r="W1449" s="25"/>
    </row>
    <row r="1450" spans="1:23" ht="105" x14ac:dyDescent="0.2">
      <c r="A1450" s="24">
        <v>1448</v>
      </c>
      <c r="B1450" s="4" t="s">
        <v>2628</v>
      </c>
      <c r="C1450" s="5" t="s">
        <v>2629</v>
      </c>
      <c r="D1450" s="4" t="s">
        <v>2628</v>
      </c>
      <c r="E1450" s="5" t="s">
        <v>2766</v>
      </c>
      <c r="F1450" s="4" t="s">
        <v>2767</v>
      </c>
      <c r="G1450" s="5" t="s">
        <v>2768</v>
      </c>
      <c r="H1450" s="4" t="s">
        <v>2767</v>
      </c>
      <c r="I1450" s="5">
        <v>28035</v>
      </c>
      <c r="J1450" s="24">
        <f t="shared" si="161"/>
        <v>30838</v>
      </c>
      <c r="K1450" s="24">
        <f t="shared" si="162"/>
        <v>33642</v>
      </c>
      <c r="L1450" s="24">
        <f t="shared" si="163"/>
        <v>36445</v>
      </c>
      <c r="M1450" s="24">
        <f t="shared" si="164"/>
        <v>39249</v>
      </c>
      <c r="N1450" s="24">
        <f t="shared" si="165"/>
        <v>40650</v>
      </c>
      <c r="O1450" s="6" t="s">
        <v>2769</v>
      </c>
      <c r="P1450" s="6" t="s">
        <v>2770</v>
      </c>
      <c r="Q1450" s="6" t="s">
        <v>33</v>
      </c>
      <c r="R1450" s="44"/>
      <c r="S1450" s="25"/>
      <c r="T1450" s="25" t="str">
        <f t="shared" si="166"/>
        <v/>
      </c>
      <c r="U1450" s="25"/>
      <c r="V1450" s="78"/>
      <c r="W1450" s="25"/>
    </row>
    <row r="1451" spans="1:23" ht="105" x14ac:dyDescent="0.2">
      <c r="A1451" s="24">
        <v>1449</v>
      </c>
      <c r="B1451" s="4" t="s">
        <v>2628</v>
      </c>
      <c r="C1451" s="5" t="s">
        <v>2629</v>
      </c>
      <c r="D1451" s="4" t="s">
        <v>2628</v>
      </c>
      <c r="E1451" s="5" t="s">
        <v>2826</v>
      </c>
      <c r="F1451" s="4" t="s">
        <v>2827</v>
      </c>
      <c r="G1451" s="5" t="s">
        <v>2833</v>
      </c>
      <c r="H1451" s="4" t="s">
        <v>2793</v>
      </c>
      <c r="I1451" s="5">
        <v>13860</v>
      </c>
      <c r="J1451" s="24">
        <f t="shared" si="161"/>
        <v>15246</v>
      </c>
      <c r="K1451" s="24">
        <f t="shared" si="162"/>
        <v>16632</v>
      </c>
      <c r="L1451" s="24">
        <f t="shared" si="163"/>
        <v>18018</v>
      </c>
      <c r="M1451" s="24">
        <f t="shared" si="164"/>
        <v>19404</v>
      </c>
      <c r="N1451" s="24">
        <f t="shared" si="165"/>
        <v>20097</v>
      </c>
      <c r="O1451" s="6" t="s">
        <v>2830</v>
      </c>
      <c r="P1451" s="6" t="s">
        <v>2831</v>
      </c>
      <c r="Q1451" s="6" t="s">
        <v>33</v>
      </c>
      <c r="R1451" s="44"/>
      <c r="S1451" s="25"/>
      <c r="T1451" s="25" t="str">
        <f t="shared" si="166"/>
        <v/>
      </c>
      <c r="U1451" s="25"/>
      <c r="V1451" s="78"/>
      <c r="W1451" s="25"/>
    </row>
    <row r="1452" spans="1:23" ht="105" x14ac:dyDescent="0.2">
      <c r="A1452" s="24">
        <v>1450</v>
      </c>
      <c r="B1452" s="4" t="s">
        <v>2628</v>
      </c>
      <c r="C1452" s="5" t="s">
        <v>2629</v>
      </c>
      <c r="D1452" s="4" t="s">
        <v>2628</v>
      </c>
      <c r="E1452" s="5" t="s">
        <v>2826</v>
      </c>
      <c r="F1452" s="4" t="s">
        <v>2827</v>
      </c>
      <c r="G1452" s="5" t="s">
        <v>2828</v>
      </c>
      <c r="H1452" s="4" t="s">
        <v>2829</v>
      </c>
      <c r="I1452" s="5">
        <v>11970</v>
      </c>
      <c r="J1452" s="24">
        <f t="shared" si="161"/>
        <v>13167</v>
      </c>
      <c r="K1452" s="24">
        <f t="shared" si="162"/>
        <v>14364</v>
      </c>
      <c r="L1452" s="24">
        <f t="shared" si="163"/>
        <v>15561</v>
      </c>
      <c r="M1452" s="24">
        <f t="shared" si="164"/>
        <v>16758</v>
      </c>
      <c r="N1452" s="24">
        <f t="shared" si="165"/>
        <v>17356</v>
      </c>
      <c r="O1452" s="6" t="s">
        <v>2830</v>
      </c>
      <c r="P1452" s="6" t="s">
        <v>2831</v>
      </c>
      <c r="Q1452" s="6" t="s">
        <v>33</v>
      </c>
      <c r="R1452" s="44"/>
      <c r="S1452" s="25"/>
      <c r="T1452" s="25" t="str">
        <f t="shared" si="166"/>
        <v/>
      </c>
      <c r="U1452" s="25"/>
      <c r="V1452" s="78"/>
      <c r="W1452" s="25"/>
    </row>
    <row r="1453" spans="1:23" ht="105" x14ac:dyDescent="0.2">
      <c r="A1453" s="24">
        <v>1451</v>
      </c>
      <c r="B1453" s="4" t="s">
        <v>2628</v>
      </c>
      <c r="C1453" s="5" t="s">
        <v>2629</v>
      </c>
      <c r="D1453" s="4" t="s">
        <v>2628</v>
      </c>
      <c r="E1453" s="5" t="s">
        <v>2826</v>
      </c>
      <c r="F1453" s="4" t="s">
        <v>2827</v>
      </c>
      <c r="G1453" s="5" t="s">
        <v>2834</v>
      </c>
      <c r="H1453" s="4" t="s">
        <v>2795</v>
      </c>
      <c r="I1453" s="5">
        <v>11970</v>
      </c>
      <c r="J1453" s="24">
        <f t="shared" si="161"/>
        <v>13167</v>
      </c>
      <c r="K1453" s="24">
        <f t="shared" si="162"/>
        <v>14364</v>
      </c>
      <c r="L1453" s="24">
        <f t="shared" si="163"/>
        <v>15561</v>
      </c>
      <c r="M1453" s="24">
        <f t="shared" si="164"/>
        <v>16758</v>
      </c>
      <c r="N1453" s="24">
        <f t="shared" si="165"/>
        <v>17356</v>
      </c>
      <c r="O1453" s="6" t="s">
        <v>2830</v>
      </c>
      <c r="P1453" s="6" t="s">
        <v>2831</v>
      </c>
      <c r="Q1453" s="6" t="s">
        <v>33</v>
      </c>
      <c r="R1453" s="44"/>
      <c r="S1453" s="25"/>
      <c r="T1453" s="25" t="str">
        <f t="shared" si="166"/>
        <v/>
      </c>
      <c r="U1453" s="25"/>
      <c r="V1453" s="78"/>
      <c r="W1453" s="25"/>
    </row>
    <row r="1454" spans="1:23" ht="105" x14ac:dyDescent="0.2">
      <c r="A1454" s="24">
        <v>1452</v>
      </c>
      <c r="B1454" s="4" t="s">
        <v>2628</v>
      </c>
      <c r="C1454" s="5" t="s">
        <v>2629</v>
      </c>
      <c r="D1454" s="4" t="s">
        <v>2628</v>
      </c>
      <c r="E1454" s="5" t="s">
        <v>2826</v>
      </c>
      <c r="F1454" s="4" t="s">
        <v>2827</v>
      </c>
      <c r="G1454" s="5" t="s">
        <v>2832</v>
      </c>
      <c r="H1454" s="4" t="s">
        <v>2805</v>
      </c>
      <c r="I1454" s="5">
        <v>5775</v>
      </c>
      <c r="J1454" s="24">
        <f t="shared" si="161"/>
        <v>6352</v>
      </c>
      <c r="K1454" s="24">
        <f t="shared" si="162"/>
        <v>6930</v>
      </c>
      <c r="L1454" s="24">
        <f t="shared" si="163"/>
        <v>7507</v>
      </c>
      <c r="M1454" s="24">
        <f t="shared" si="164"/>
        <v>8085</v>
      </c>
      <c r="N1454" s="24">
        <f t="shared" si="165"/>
        <v>8373</v>
      </c>
      <c r="O1454" s="6" t="s">
        <v>2830</v>
      </c>
      <c r="P1454" s="6" t="s">
        <v>2831</v>
      </c>
      <c r="Q1454" s="6" t="s">
        <v>33</v>
      </c>
      <c r="R1454" s="44"/>
      <c r="S1454" s="25"/>
      <c r="T1454" s="25" t="str">
        <f t="shared" si="166"/>
        <v/>
      </c>
      <c r="U1454" s="25"/>
      <c r="V1454" s="78"/>
      <c r="W1454" s="25"/>
    </row>
    <row r="1455" spans="1:23" ht="150" x14ac:dyDescent="0.2">
      <c r="A1455" s="24">
        <v>1453</v>
      </c>
      <c r="B1455" s="4" t="s">
        <v>2628</v>
      </c>
      <c r="C1455" s="5" t="s">
        <v>2629</v>
      </c>
      <c r="D1455" s="4" t="s">
        <v>2628</v>
      </c>
      <c r="E1455" s="5" t="s">
        <v>3115</v>
      </c>
      <c r="F1455" s="4" t="s">
        <v>3116</v>
      </c>
      <c r="G1455" s="5" t="s">
        <v>3117</v>
      </c>
      <c r="H1455" s="4" t="s">
        <v>3116</v>
      </c>
      <c r="I1455" s="5">
        <v>14800</v>
      </c>
      <c r="J1455" s="24">
        <f t="shared" si="161"/>
        <v>16280</v>
      </c>
      <c r="K1455" s="24">
        <f t="shared" si="162"/>
        <v>17760</v>
      </c>
      <c r="L1455" s="24">
        <f t="shared" si="163"/>
        <v>19240</v>
      </c>
      <c r="M1455" s="24">
        <f t="shared" si="164"/>
        <v>20720</v>
      </c>
      <c r="N1455" s="24">
        <f t="shared" si="165"/>
        <v>21460</v>
      </c>
      <c r="O1455" s="46" t="s">
        <v>7924</v>
      </c>
      <c r="P1455" s="6" t="s">
        <v>7925</v>
      </c>
      <c r="Q1455" s="6" t="s">
        <v>33</v>
      </c>
      <c r="R1455" s="44"/>
      <c r="S1455" s="25"/>
      <c r="T1455" s="25" t="str">
        <f t="shared" si="166"/>
        <v/>
      </c>
      <c r="U1455" s="25"/>
      <c r="V1455" s="78"/>
      <c r="W1455" s="25"/>
    </row>
    <row r="1456" spans="1:23" ht="120" x14ac:dyDescent="0.2">
      <c r="A1456" s="24">
        <v>1454</v>
      </c>
      <c r="B1456" s="4" t="s">
        <v>2628</v>
      </c>
      <c r="C1456" s="5" t="s">
        <v>2629</v>
      </c>
      <c r="D1456" s="4" t="s">
        <v>2628</v>
      </c>
      <c r="E1456" s="5" t="s">
        <v>3054</v>
      </c>
      <c r="F1456" s="4" t="s">
        <v>3055</v>
      </c>
      <c r="G1456" s="5" t="s">
        <v>3056</v>
      </c>
      <c r="H1456" s="4" t="s">
        <v>3055</v>
      </c>
      <c r="I1456" s="5">
        <v>5985</v>
      </c>
      <c r="J1456" s="24">
        <f t="shared" si="161"/>
        <v>6583</v>
      </c>
      <c r="K1456" s="24">
        <f t="shared" si="162"/>
        <v>7182</v>
      </c>
      <c r="L1456" s="24">
        <f t="shared" si="163"/>
        <v>7780</v>
      </c>
      <c r="M1456" s="24">
        <f t="shared" si="164"/>
        <v>8379</v>
      </c>
      <c r="N1456" s="24">
        <f t="shared" si="165"/>
        <v>8678</v>
      </c>
      <c r="O1456" s="6" t="s">
        <v>3057</v>
      </c>
      <c r="P1456" s="6" t="s">
        <v>3058</v>
      </c>
      <c r="Q1456" s="6" t="s">
        <v>33</v>
      </c>
      <c r="R1456" s="44"/>
      <c r="S1456" s="25"/>
      <c r="T1456" s="25" t="str">
        <f t="shared" si="166"/>
        <v/>
      </c>
      <c r="U1456" s="25"/>
      <c r="V1456" s="78"/>
      <c r="W1456" s="25"/>
    </row>
    <row r="1457" spans="1:23" ht="105" x14ac:dyDescent="0.2">
      <c r="A1457" s="24">
        <v>1455</v>
      </c>
      <c r="B1457" s="4" t="s">
        <v>2628</v>
      </c>
      <c r="C1457" s="5" t="s">
        <v>2629</v>
      </c>
      <c r="D1457" s="4" t="s">
        <v>2628</v>
      </c>
      <c r="E1457" s="5" t="s">
        <v>3046</v>
      </c>
      <c r="F1457" s="4" t="s">
        <v>3047</v>
      </c>
      <c r="G1457" s="5" t="s">
        <v>3052</v>
      </c>
      <c r="H1457" s="4" t="s">
        <v>3053</v>
      </c>
      <c r="I1457" s="5">
        <v>15750</v>
      </c>
      <c r="J1457" s="24">
        <f t="shared" si="161"/>
        <v>17325</v>
      </c>
      <c r="K1457" s="24">
        <f t="shared" si="162"/>
        <v>18900</v>
      </c>
      <c r="L1457" s="24">
        <f t="shared" si="163"/>
        <v>20475</v>
      </c>
      <c r="M1457" s="24">
        <f t="shared" si="164"/>
        <v>22050</v>
      </c>
      <c r="N1457" s="24">
        <f t="shared" si="165"/>
        <v>22837</v>
      </c>
      <c r="O1457" s="6" t="s">
        <v>3050</v>
      </c>
      <c r="P1457" s="6" t="s">
        <v>3051</v>
      </c>
      <c r="Q1457" s="6" t="s">
        <v>33</v>
      </c>
      <c r="R1457" s="44"/>
      <c r="S1457" s="25"/>
      <c r="T1457" s="25" t="str">
        <f t="shared" si="166"/>
        <v/>
      </c>
      <c r="U1457" s="25"/>
      <c r="V1457" s="78"/>
      <c r="W1457" s="25"/>
    </row>
    <row r="1458" spans="1:23" ht="105" x14ac:dyDescent="0.2">
      <c r="A1458" s="24">
        <v>1456</v>
      </c>
      <c r="B1458" s="4" t="s">
        <v>2628</v>
      </c>
      <c r="C1458" s="5" t="s">
        <v>2629</v>
      </c>
      <c r="D1458" s="4" t="s">
        <v>2628</v>
      </c>
      <c r="E1458" s="5" t="s">
        <v>3046</v>
      </c>
      <c r="F1458" s="4" t="s">
        <v>3047</v>
      </c>
      <c r="G1458" s="5" t="s">
        <v>3048</v>
      </c>
      <c r="H1458" s="4" t="s">
        <v>3049</v>
      </c>
      <c r="I1458" s="5">
        <v>15750</v>
      </c>
      <c r="J1458" s="24">
        <f t="shared" si="161"/>
        <v>17325</v>
      </c>
      <c r="K1458" s="24">
        <f t="shared" si="162"/>
        <v>18900</v>
      </c>
      <c r="L1458" s="24">
        <f t="shared" si="163"/>
        <v>20475</v>
      </c>
      <c r="M1458" s="24">
        <f t="shared" si="164"/>
        <v>22050</v>
      </c>
      <c r="N1458" s="24">
        <f t="shared" si="165"/>
        <v>22837</v>
      </c>
      <c r="O1458" s="6" t="s">
        <v>3050</v>
      </c>
      <c r="P1458" s="6" t="s">
        <v>3051</v>
      </c>
      <c r="Q1458" s="6" t="s">
        <v>33</v>
      </c>
      <c r="R1458" s="44"/>
      <c r="S1458" s="25"/>
      <c r="T1458" s="25" t="str">
        <f t="shared" si="166"/>
        <v/>
      </c>
      <c r="U1458" s="25"/>
      <c r="V1458" s="78"/>
      <c r="W1458" s="25"/>
    </row>
    <row r="1459" spans="1:23" ht="135" x14ac:dyDescent="0.2">
      <c r="A1459" s="24">
        <v>1457</v>
      </c>
      <c r="B1459" s="4" t="s">
        <v>2628</v>
      </c>
      <c r="C1459" s="5" t="s">
        <v>2629</v>
      </c>
      <c r="D1459" s="4" t="s">
        <v>2628</v>
      </c>
      <c r="E1459" s="5" t="s">
        <v>3059</v>
      </c>
      <c r="F1459" s="4" t="s">
        <v>3060</v>
      </c>
      <c r="G1459" s="5" t="s">
        <v>3061</v>
      </c>
      <c r="H1459" s="4" t="s">
        <v>3060</v>
      </c>
      <c r="I1459" s="5">
        <v>20000</v>
      </c>
      <c r="J1459" s="24">
        <f t="shared" si="161"/>
        <v>22000</v>
      </c>
      <c r="K1459" s="24">
        <f t="shared" si="162"/>
        <v>24000</v>
      </c>
      <c r="L1459" s="24">
        <f t="shared" si="163"/>
        <v>26000</v>
      </c>
      <c r="M1459" s="24">
        <f t="shared" si="164"/>
        <v>28000</v>
      </c>
      <c r="N1459" s="24">
        <f t="shared" si="165"/>
        <v>29000</v>
      </c>
      <c r="O1459" s="6" t="s">
        <v>3057</v>
      </c>
      <c r="P1459" s="6" t="s">
        <v>3062</v>
      </c>
      <c r="Q1459" s="6" t="s">
        <v>33</v>
      </c>
      <c r="R1459" s="44"/>
      <c r="S1459" s="25"/>
      <c r="T1459" s="25" t="str">
        <f t="shared" si="166"/>
        <v/>
      </c>
      <c r="U1459" s="25"/>
      <c r="V1459" s="78"/>
      <c r="W1459" s="25"/>
    </row>
    <row r="1460" spans="1:23" ht="75" x14ac:dyDescent="0.2">
      <c r="A1460" s="24">
        <v>1458</v>
      </c>
      <c r="B1460" s="4" t="s">
        <v>2628</v>
      </c>
      <c r="C1460" s="5" t="s">
        <v>2629</v>
      </c>
      <c r="D1460" s="4" t="s">
        <v>2628</v>
      </c>
      <c r="E1460" s="5" t="s">
        <v>2997</v>
      </c>
      <c r="F1460" s="4" t="s">
        <v>2998</v>
      </c>
      <c r="G1460" s="5" t="s">
        <v>3003</v>
      </c>
      <c r="H1460" s="4" t="s">
        <v>3004</v>
      </c>
      <c r="I1460" s="5">
        <v>5145</v>
      </c>
      <c r="J1460" s="24">
        <f t="shared" si="161"/>
        <v>5659</v>
      </c>
      <c r="K1460" s="24">
        <f t="shared" si="162"/>
        <v>6174</v>
      </c>
      <c r="L1460" s="24">
        <f t="shared" si="163"/>
        <v>6688</v>
      </c>
      <c r="M1460" s="24">
        <f t="shared" si="164"/>
        <v>7203</v>
      </c>
      <c r="N1460" s="24">
        <f t="shared" si="165"/>
        <v>7460</v>
      </c>
      <c r="O1460" s="6" t="s">
        <v>3001</v>
      </c>
      <c r="P1460" s="6" t="s">
        <v>3002</v>
      </c>
      <c r="Q1460" s="6" t="s">
        <v>33</v>
      </c>
      <c r="R1460" s="44"/>
      <c r="S1460" s="25"/>
      <c r="T1460" s="25" t="str">
        <f t="shared" si="166"/>
        <v/>
      </c>
      <c r="U1460" s="25"/>
      <c r="V1460" s="78"/>
      <c r="W1460" s="25"/>
    </row>
    <row r="1461" spans="1:23" ht="75" x14ac:dyDescent="0.2">
      <c r="A1461" s="24">
        <v>1459</v>
      </c>
      <c r="B1461" s="4" t="s">
        <v>2628</v>
      </c>
      <c r="C1461" s="5" t="s">
        <v>2629</v>
      </c>
      <c r="D1461" s="4" t="s">
        <v>2628</v>
      </c>
      <c r="E1461" s="5" t="s">
        <v>2997</v>
      </c>
      <c r="F1461" s="4" t="s">
        <v>2998</v>
      </c>
      <c r="G1461" s="5" t="s">
        <v>2999</v>
      </c>
      <c r="H1461" s="4" t="s">
        <v>3000</v>
      </c>
      <c r="I1461" s="5">
        <v>15750</v>
      </c>
      <c r="J1461" s="24">
        <f t="shared" si="161"/>
        <v>17325</v>
      </c>
      <c r="K1461" s="24">
        <f t="shared" si="162"/>
        <v>18900</v>
      </c>
      <c r="L1461" s="24">
        <f t="shared" si="163"/>
        <v>20475</v>
      </c>
      <c r="M1461" s="24">
        <f t="shared" si="164"/>
        <v>22050</v>
      </c>
      <c r="N1461" s="24">
        <f t="shared" si="165"/>
        <v>22837</v>
      </c>
      <c r="O1461" s="6" t="s">
        <v>3001</v>
      </c>
      <c r="P1461" s="6" t="s">
        <v>3002</v>
      </c>
      <c r="Q1461" s="6" t="s">
        <v>33</v>
      </c>
      <c r="R1461" s="44"/>
      <c r="S1461" s="25"/>
      <c r="T1461" s="25" t="str">
        <f t="shared" si="166"/>
        <v/>
      </c>
      <c r="U1461" s="25"/>
      <c r="V1461" s="78"/>
      <c r="W1461" s="25"/>
    </row>
    <row r="1462" spans="1:23" ht="120" x14ac:dyDescent="0.2">
      <c r="A1462" s="24">
        <v>1460</v>
      </c>
      <c r="B1462" s="4" t="s">
        <v>2628</v>
      </c>
      <c r="C1462" s="5" t="s">
        <v>2629</v>
      </c>
      <c r="D1462" s="4" t="s">
        <v>2628</v>
      </c>
      <c r="E1462" s="5" t="s">
        <v>2818</v>
      </c>
      <c r="F1462" s="4" t="s">
        <v>2819</v>
      </c>
      <c r="G1462" s="5" t="s">
        <v>2824</v>
      </c>
      <c r="H1462" s="4" t="s">
        <v>2825</v>
      </c>
      <c r="I1462" s="5">
        <v>26250</v>
      </c>
      <c r="J1462" s="24">
        <f t="shared" si="161"/>
        <v>28875</v>
      </c>
      <c r="K1462" s="24">
        <f t="shared" si="162"/>
        <v>31500</v>
      </c>
      <c r="L1462" s="24">
        <f t="shared" si="163"/>
        <v>34125</v>
      </c>
      <c r="M1462" s="24">
        <f t="shared" si="164"/>
        <v>36750</v>
      </c>
      <c r="N1462" s="24">
        <f t="shared" si="165"/>
        <v>38062</v>
      </c>
      <c r="O1462" s="6" t="s">
        <v>2822</v>
      </c>
      <c r="P1462" s="6" t="s">
        <v>2823</v>
      </c>
      <c r="Q1462" s="6" t="s">
        <v>33</v>
      </c>
      <c r="R1462" s="44"/>
      <c r="S1462" s="25"/>
      <c r="T1462" s="25" t="str">
        <f t="shared" si="166"/>
        <v/>
      </c>
      <c r="U1462" s="25"/>
      <c r="V1462" s="78"/>
      <c r="W1462" s="25"/>
    </row>
    <row r="1463" spans="1:23" ht="120" x14ac:dyDescent="0.2">
      <c r="A1463" s="24">
        <v>1461</v>
      </c>
      <c r="B1463" s="4" t="s">
        <v>2628</v>
      </c>
      <c r="C1463" s="5" t="s">
        <v>2629</v>
      </c>
      <c r="D1463" s="4" t="s">
        <v>2628</v>
      </c>
      <c r="E1463" s="5" t="s">
        <v>2818</v>
      </c>
      <c r="F1463" s="4" t="s">
        <v>2819</v>
      </c>
      <c r="G1463" s="5" t="s">
        <v>2820</v>
      </c>
      <c r="H1463" s="4" t="s">
        <v>2821</v>
      </c>
      <c r="I1463" s="5">
        <v>32865</v>
      </c>
      <c r="J1463" s="24">
        <f t="shared" si="161"/>
        <v>36151</v>
      </c>
      <c r="K1463" s="24">
        <f t="shared" si="162"/>
        <v>39438</v>
      </c>
      <c r="L1463" s="24">
        <f t="shared" si="163"/>
        <v>42724</v>
      </c>
      <c r="M1463" s="24">
        <f t="shared" si="164"/>
        <v>46011</v>
      </c>
      <c r="N1463" s="24">
        <f t="shared" si="165"/>
        <v>47654</v>
      </c>
      <c r="O1463" s="6" t="s">
        <v>2822</v>
      </c>
      <c r="P1463" s="6" t="s">
        <v>2823</v>
      </c>
      <c r="Q1463" s="6" t="s">
        <v>33</v>
      </c>
      <c r="R1463" s="44"/>
      <c r="S1463" s="25"/>
      <c r="T1463" s="25" t="str">
        <f t="shared" si="166"/>
        <v/>
      </c>
      <c r="U1463" s="25"/>
      <c r="V1463" s="78"/>
      <c r="W1463" s="25"/>
    </row>
    <row r="1464" spans="1:23" ht="135" x14ac:dyDescent="0.2">
      <c r="A1464" s="24">
        <v>1462</v>
      </c>
      <c r="B1464" s="4" t="s">
        <v>2628</v>
      </c>
      <c r="C1464" s="5" t="s">
        <v>2629</v>
      </c>
      <c r="D1464" s="4" t="s">
        <v>2628</v>
      </c>
      <c r="E1464" s="5" t="s">
        <v>2737</v>
      </c>
      <c r="F1464" s="4" t="s">
        <v>2738</v>
      </c>
      <c r="G1464" s="5" t="s">
        <v>2739</v>
      </c>
      <c r="H1464" s="4" t="s">
        <v>2740</v>
      </c>
      <c r="I1464" s="5">
        <v>20000</v>
      </c>
      <c r="J1464" s="24">
        <f t="shared" si="161"/>
        <v>22000</v>
      </c>
      <c r="K1464" s="24">
        <f t="shared" si="162"/>
        <v>24000</v>
      </c>
      <c r="L1464" s="24">
        <f t="shared" si="163"/>
        <v>26000</v>
      </c>
      <c r="M1464" s="24">
        <f t="shared" si="164"/>
        <v>28000</v>
      </c>
      <c r="N1464" s="24">
        <f t="shared" si="165"/>
        <v>29000</v>
      </c>
      <c r="O1464" s="6" t="s">
        <v>2741</v>
      </c>
      <c r="P1464" s="6" t="s">
        <v>2742</v>
      </c>
      <c r="Q1464" s="6" t="s">
        <v>33</v>
      </c>
      <c r="R1464" s="44"/>
      <c r="S1464" s="25"/>
      <c r="T1464" s="25" t="str">
        <f t="shared" si="166"/>
        <v/>
      </c>
      <c r="U1464" s="25"/>
      <c r="V1464" s="78"/>
      <c r="W1464" s="25"/>
    </row>
    <row r="1465" spans="1:23" ht="105" x14ac:dyDescent="0.2">
      <c r="A1465" s="24">
        <v>1463</v>
      </c>
      <c r="B1465" s="4" t="s">
        <v>2628</v>
      </c>
      <c r="C1465" s="5" t="s">
        <v>2629</v>
      </c>
      <c r="D1465" s="4" t="s">
        <v>2628</v>
      </c>
      <c r="E1465" s="5" t="s">
        <v>2771</v>
      </c>
      <c r="F1465" s="4" t="s">
        <v>2772</v>
      </c>
      <c r="G1465" s="5" t="s">
        <v>2773</v>
      </c>
      <c r="H1465" s="4" t="s">
        <v>2774</v>
      </c>
      <c r="I1465" s="5">
        <v>52500</v>
      </c>
      <c r="J1465" s="24">
        <f t="shared" si="161"/>
        <v>57750</v>
      </c>
      <c r="K1465" s="24">
        <f t="shared" si="162"/>
        <v>63000</v>
      </c>
      <c r="L1465" s="24">
        <f t="shared" si="163"/>
        <v>68250</v>
      </c>
      <c r="M1465" s="24">
        <f t="shared" si="164"/>
        <v>73500</v>
      </c>
      <c r="N1465" s="24">
        <f t="shared" si="165"/>
        <v>76125</v>
      </c>
      <c r="O1465" s="6" t="s">
        <v>2775</v>
      </c>
      <c r="P1465" s="6" t="s">
        <v>2776</v>
      </c>
      <c r="Q1465" s="6" t="s">
        <v>33</v>
      </c>
      <c r="R1465" s="44"/>
      <c r="S1465" s="25"/>
      <c r="T1465" s="25" t="str">
        <f t="shared" si="166"/>
        <v/>
      </c>
      <c r="U1465" s="25"/>
      <c r="V1465" s="78"/>
      <c r="W1465" s="25"/>
    </row>
    <row r="1466" spans="1:23" ht="105" x14ac:dyDescent="0.2">
      <c r="A1466" s="24">
        <v>1464</v>
      </c>
      <c r="B1466" s="4" t="s">
        <v>2628</v>
      </c>
      <c r="C1466" s="5" t="s">
        <v>2629</v>
      </c>
      <c r="D1466" s="4" t="s">
        <v>2628</v>
      </c>
      <c r="E1466" s="5" t="s">
        <v>2771</v>
      </c>
      <c r="F1466" s="4" t="s">
        <v>2772</v>
      </c>
      <c r="G1466" s="5" t="s">
        <v>2777</v>
      </c>
      <c r="H1466" s="4" t="s">
        <v>2778</v>
      </c>
      <c r="I1466" s="5">
        <v>39375</v>
      </c>
      <c r="J1466" s="24">
        <f t="shared" si="161"/>
        <v>43312</v>
      </c>
      <c r="K1466" s="24">
        <f t="shared" si="162"/>
        <v>47250</v>
      </c>
      <c r="L1466" s="24">
        <f t="shared" si="163"/>
        <v>51187</v>
      </c>
      <c r="M1466" s="24">
        <f t="shared" si="164"/>
        <v>55125</v>
      </c>
      <c r="N1466" s="24">
        <f t="shared" si="165"/>
        <v>57093</v>
      </c>
      <c r="O1466" s="6" t="s">
        <v>2775</v>
      </c>
      <c r="P1466" s="6" t="s">
        <v>2776</v>
      </c>
      <c r="Q1466" s="6" t="s">
        <v>33</v>
      </c>
      <c r="R1466" s="44"/>
      <c r="S1466" s="25"/>
      <c r="T1466" s="25" t="str">
        <f t="shared" si="166"/>
        <v/>
      </c>
      <c r="U1466" s="25"/>
      <c r="V1466" s="78"/>
      <c r="W1466" s="25"/>
    </row>
    <row r="1467" spans="1:23" ht="105" x14ac:dyDescent="0.2">
      <c r="A1467" s="24">
        <v>1465</v>
      </c>
      <c r="B1467" s="4" t="s">
        <v>2628</v>
      </c>
      <c r="C1467" s="5" t="s">
        <v>2629</v>
      </c>
      <c r="D1467" s="4" t="s">
        <v>2628</v>
      </c>
      <c r="E1467" s="5" t="s">
        <v>2994</v>
      </c>
      <c r="F1467" s="4" t="s">
        <v>2995</v>
      </c>
      <c r="G1467" s="5" t="s">
        <v>2996</v>
      </c>
      <c r="H1467" s="4" t="s">
        <v>2995</v>
      </c>
      <c r="I1467" s="5">
        <v>14490</v>
      </c>
      <c r="J1467" s="24">
        <f t="shared" si="161"/>
        <v>15939</v>
      </c>
      <c r="K1467" s="24">
        <f t="shared" si="162"/>
        <v>17388</v>
      </c>
      <c r="L1467" s="24">
        <f t="shared" si="163"/>
        <v>18837</v>
      </c>
      <c r="M1467" s="24">
        <f t="shared" si="164"/>
        <v>20286</v>
      </c>
      <c r="N1467" s="24">
        <f t="shared" si="165"/>
        <v>21010</v>
      </c>
      <c r="O1467" s="6" t="s">
        <v>2992</v>
      </c>
      <c r="P1467" s="6" t="s">
        <v>2993</v>
      </c>
      <c r="Q1467" s="6" t="s">
        <v>33</v>
      </c>
      <c r="R1467" s="44"/>
      <c r="S1467" s="25"/>
      <c r="T1467" s="25" t="str">
        <f t="shared" si="166"/>
        <v/>
      </c>
      <c r="U1467" s="25"/>
      <c r="V1467" s="78"/>
      <c r="W1467" s="25"/>
    </row>
    <row r="1468" spans="1:23" ht="90" x14ac:dyDescent="0.2">
      <c r="A1468" s="24">
        <v>1466</v>
      </c>
      <c r="B1468" s="4" t="s">
        <v>2628</v>
      </c>
      <c r="C1468" s="5" t="s">
        <v>2629</v>
      </c>
      <c r="D1468" s="4" t="s">
        <v>2628</v>
      </c>
      <c r="E1468" s="5" t="s">
        <v>2677</v>
      </c>
      <c r="F1468" s="4" t="s">
        <v>2678</v>
      </c>
      <c r="G1468" s="5" t="s">
        <v>2679</v>
      </c>
      <c r="H1468" s="4" t="s">
        <v>2680</v>
      </c>
      <c r="I1468" s="5">
        <v>11550</v>
      </c>
      <c r="J1468" s="24">
        <f t="shared" si="161"/>
        <v>12705</v>
      </c>
      <c r="K1468" s="24">
        <f t="shared" si="162"/>
        <v>13860</v>
      </c>
      <c r="L1468" s="24">
        <f t="shared" si="163"/>
        <v>15015</v>
      </c>
      <c r="M1468" s="24">
        <f t="shared" si="164"/>
        <v>16170</v>
      </c>
      <c r="N1468" s="24">
        <f t="shared" si="165"/>
        <v>16747</v>
      </c>
      <c r="O1468" s="6" t="s">
        <v>2675</v>
      </c>
      <c r="P1468" s="6" t="s">
        <v>2676</v>
      </c>
      <c r="Q1468" s="6" t="s">
        <v>33</v>
      </c>
      <c r="R1468" s="44"/>
      <c r="S1468" s="25"/>
      <c r="T1468" s="25" t="str">
        <f t="shared" si="166"/>
        <v/>
      </c>
      <c r="U1468" s="25"/>
      <c r="V1468" s="78"/>
      <c r="W1468" s="25"/>
    </row>
    <row r="1469" spans="1:23" ht="90" x14ac:dyDescent="0.2">
      <c r="A1469" s="24">
        <v>1467</v>
      </c>
      <c r="B1469" s="4" t="s">
        <v>2628</v>
      </c>
      <c r="C1469" s="5" t="s">
        <v>2629</v>
      </c>
      <c r="D1469" s="4" t="s">
        <v>2628</v>
      </c>
      <c r="E1469" s="5" t="s">
        <v>2677</v>
      </c>
      <c r="F1469" s="4" t="s">
        <v>2678</v>
      </c>
      <c r="G1469" s="5" t="s">
        <v>2683</v>
      </c>
      <c r="H1469" s="4" t="s">
        <v>2684</v>
      </c>
      <c r="I1469" s="5">
        <v>18165</v>
      </c>
      <c r="J1469" s="24">
        <f t="shared" si="161"/>
        <v>19981</v>
      </c>
      <c r="K1469" s="24">
        <f t="shared" si="162"/>
        <v>21798</v>
      </c>
      <c r="L1469" s="24">
        <f t="shared" si="163"/>
        <v>23614</v>
      </c>
      <c r="M1469" s="24">
        <f t="shared" si="164"/>
        <v>25431</v>
      </c>
      <c r="N1469" s="24">
        <f t="shared" si="165"/>
        <v>26339</v>
      </c>
      <c r="O1469" s="6" t="s">
        <v>2675</v>
      </c>
      <c r="P1469" s="6" t="s">
        <v>2676</v>
      </c>
      <c r="Q1469" s="6" t="s">
        <v>33</v>
      </c>
      <c r="R1469" s="44"/>
      <c r="S1469" s="25"/>
      <c r="T1469" s="25" t="str">
        <f t="shared" si="166"/>
        <v/>
      </c>
      <c r="U1469" s="25"/>
      <c r="V1469" s="78"/>
      <c r="W1469" s="25"/>
    </row>
    <row r="1470" spans="1:23" ht="90" x14ac:dyDescent="0.2">
      <c r="A1470" s="24">
        <v>1468</v>
      </c>
      <c r="B1470" s="4" t="s">
        <v>2628</v>
      </c>
      <c r="C1470" s="5" t="s">
        <v>2629</v>
      </c>
      <c r="D1470" s="4" t="s">
        <v>2628</v>
      </c>
      <c r="E1470" s="5" t="s">
        <v>2677</v>
      </c>
      <c r="F1470" s="4" t="s">
        <v>2678</v>
      </c>
      <c r="G1470" s="5" t="s">
        <v>2681</v>
      </c>
      <c r="H1470" s="4" t="s">
        <v>2682</v>
      </c>
      <c r="I1470" s="5">
        <v>20055</v>
      </c>
      <c r="J1470" s="24">
        <f t="shared" si="161"/>
        <v>22060</v>
      </c>
      <c r="K1470" s="24">
        <f t="shared" si="162"/>
        <v>24066</v>
      </c>
      <c r="L1470" s="24">
        <f t="shared" si="163"/>
        <v>26071</v>
      </c>
      <c r="M1470" s="24">
        <f t="shared" si="164"/>
        <v>28077</v>
      </c>
      <c r="N1470" s="24">
        <f t="shared" si="165"/>
        <v>29079</v>
      </c>
      <c r="O1470" s="6" t="s">
        <v>2675</v>
      </c>
      <c r="P1470" s="6" t="s">
        <v>2676</v>
      </c>
      <c r="Q1470" s="6" t="s">
        <v>33</v>
      </c>
      <c r="R1470" s="44"/>
      <c r="S1470" s="25"/>
      <c r="T1470" s="25" t="str">
        <f t="shared" si="166"/>
        <v/>
      </c>
      <c r="U1470" s="25"/>
      <c r="V1470" s="78"/>
      <c r="W1470" s="25"/>
    </row>
    <row r="1471" spans="1:23" ht="105" x14ac:dyDescent="0.2">
      <c r="A1471" s="24">
        <v>1469</v>
      </c>
      <c r="B1471" s="4" t="s">
        <v>2628</v>
      </c>
      <c r="C1471" s="5" t="s">
        <v>2629</v>
      </c>
      <c r="D1471" s="4" t="s">
        <v>2628</v>
      </c>
      <c r="E1471" s="5" t="s">
        <v>2891</v>
      </c>
      <c r="F1471" s="4" t="s">
        <v>2892</v>
      </c>
      <c r="G1471" s="5" t="s">
        <v>2893</v>
      </c>
      <c r="H1471" s="4" t="s">
        <v>2892</v>
      </c>
      <c r="I1471" s="5">
        <v>35000</v>
      </c>
      <c r="J1471" s="24">
        <f t="shared" si="161"/>
        <v>38500</v>
      </c>
      <c r="K1471" s="24">
        <f t="shared" si="162"/>
        <v>42000</v>
      </c>
      <c r="L1471" s="24">
        <f t="shared" si="163"/>
        <v>45500</v>
      </c>
      <c r="M1471" s="24">
        <f t="shared" si="164"/>
        <v>49000</v>
      </c>
      <c r="N1471" s="24">
        <f t="shared" si="165"/>
        <v>50750</v>
      </c>
      <c r="O1471" s="6" t="s">
        <v>2894</v>
      </c>
      <c r="P1471" s="6" t="s">
        <v>2895</v>
      </c>
      <c r="Q1471" s="6" t="s">
        <v>33</v>
      </c>
      <c r="R1471" s="44"/>
      <c r="S1471" s="25"/>
      <c r="T1471" s="25" t="str">
        <f t="shared" si="166"/>
        <v/>
      </c>
      <c r="U1471" s="25"/>
      <c r="V1471" s="78"/>
      <c r="W1471" s="25"/>
    </row>
    <row r="1472" spans="1:23" ht="105" x14ac:dyDescent="0.2">
      <c r="A1472" s="24">
        <v>1470</v>
      </c>
      <c r="B1472" s="4" t="s">
        <v>2628</v>
      </c>
      <c r="C1472" s="5" t="s">
        <v>2629</v>
      </c>
      <c r="D1472" s="4" t="s">
        <v>2628</v>
      </c>
      <c r="E1472" s="5" t="s">
        <v>2871</v>
      </c>
      <c r="F1472" s="4" t="s">
        <v>2872</v>
      </c>
      <c r="G1472" s="5" t="s">
        <v>2873</v>
      </c>
      <c r="H1472" s="4" t="s">
        <v>2872</v>
      </c>
      <c r="I1472" s="5">
        <v>18375</v>
      </c>
      <c r="J1472" s="24">
        <f t="shared" si="161"/>
        <v>20212</v>
      </c>
      <c r="K1472" s="24">
        <f t="shared" si="162"/>
        <v>22050</v>
      </c>
      <c r="L1472" s="24">
        <f t="shared" si="163"/>
        <v>23887</v>
      </c>
      <c r="M1472" s="24">
        <f t="shared" si="164"/>
        <v>25725</v>
      </c>
      <c r="N1472" s="24">
        <f t="shared" si="165"/>
        <v>26643</v>
      </c>
      <c r="O1472" s="6" t="s">
        <v>2874</v>
      </c>
      <c r="P1472" s="6" t="s">
        <v>2875</v>
      </c>
      <c r="Q1472" s="6" t="s">
        <v>33</v>
      </c>
      <c r="R1472" s="44"/>
      <c r="S1472" s="25"/>
      <c r="T1472" s="25" t="str">
        <f t="shared" si="166"/>
        <v/>
      </c>
      <c r="U1472" s="25"/>
      <c r="V1472" s="78"/>
      <c r="W1472" s="25"/>
    </row>
    <row r="1473" spans="1:23" ht="60" x14ac:dyDescent="0.2">
      <c r="A1473" s="24">
        <v>1471</v>
      </c>
      <c r="B1473" s="4" t="s">
        <v>2628</v>
      </c>
      <c r="C1473" s="5" t="s">
        <v>2629</v>
      </c>
      <c r="D1473" s="4" t="s">
        <v>2628</v>
      </c>
      <c r="E1473" s="5" t="s">
        <v>3063</v>
      </c>
      <c r="F1473" s="4" t="s">
        <v>3064</v>
      </c>
      <c r="G1473" s="5" t="s">
        <v>3069</v>
      </c>
      <c r="H1473" s="4" t="s">
        <v>3070</v>
      </c>
      <c r="I1473" s="5">
        <v>10500</v>
      </c>
      <c r="J1473" s="24">
        <f t="shared" si="161"/>
        <v>11550</v>
      </c>
      <c r="K1473" s="24">
        <f t="shared" si="162"/>
        <v>12600</v>
      </c>
      <c r="L1473" s="24">
        <f t="shared" si="163"/>
        <v>13650</v>
      </c>
      <c r="M1473" s="24">
        <f t="shared" si="164"/>
        <v>14700</v>
      </c>
      <c r="N1473" s="24">
        <f t="shared" si="165"/>
        <v>15225</v>
      </c>
      <c r="O1473" s="6" t="s">
        <v>3067</v>
      </c>
      <c r="P1473" s="6" t="s">
        <v>3068</v>
      </c>
      <c r="Q1473" s="6" t="s">
        <v>33</v>
      </c>
      <c r="R1473" s="44"/>
      <c r="S1473" s="25"/>
      <c r="T1473" s="25" t="str">
        <f t="shared" si="166"/>
        <v/>
      </c>
      <c r="U1473" s="25"/>
      <c r="V1473" s="78"/>
      <c r="W1473" s="25"/>
    </row>
    <row r="1474" spans="1:23" ht="60" x14ac:dyDescent="0.2">
      <c r="A1474" s="24">
        <v>1472</v>
      </c>
      <c r="B1474" s="4" t="s">
        <v>2628</v>
      </c>
      <c r="C1474" s="5" t="s">
        <v>2629</v>
      </c>
      <c r="D1474" s="4" t="s">
        <v>2628</v>
      </c>
      <c r="E1474" s="5" t="s">
        <v>3063</v>
      </c>
      <c r="F1474" s="4" t="s">
        <v>3064</v>
      </c>
      <c r="G1474" s="5" t="s">
        <v>3065</v>
      </c>
      <c r="H1474" s="4" t="s">
        <v>3066</v>
      </c>
      <c r="I1474" s="5">
        <v>10500</v>
      </c>
      <c r="J1474" s="24">
        <f t="shared" si="161"/>
        <v>11550</v>
      </c>
      <c r="K1474" s="24">
        <f t="shared" si="162"/>
        <v>12600</v>
      </c>
      <c r="L1474" s="24">
        <f t="shared" si="163"/>
        <v>13650</v>
      </c>
      <c r="M1474" s="24">
        <f t="shared" si="164"/>
        <v>14700</v>
      </c>
      <c r="N1474" s="24">
        <f t="shared" si="165"/>
        <v>15225</v>
      </c>
      <c r="O1474" s="6" t="s">
        <v>3067</v>
      </c>
      <c r="P1474" s="6" t="s">
        <v>3068</v>
      </c>
      <c r="Q1474" s="6" t="s">
        <v>33</v>
      </c>
      <c r="R1474" s="44"/>
      <c r="S1474" s="25"/>
      <c r="T1474" s="25" t="str">
        <f t="shared" si="166"/>
        <v/>
      </c>
      <c r="U1474" s="25"/>
      <c r="V1474" s="78"/>
      <c r="W1474" s="25"/>
    </row>
    <row r="1475" spans="1:23" ht="90" x14ac:dyDescent="0.2">
      <c r="A1475" s="24">
        <v>1473</v>
      </c>
      <c r="B1475" s="4" t="s">
        <v>2628</v>
      </c>
      <c r="C1475" s="5" t="s">
        <v>2629</v>
      </c>
      <c r="D1475" s="4" t="s">
        <v>2628</v>
      </c>
      <c r="E1475" s="5" t="s">
        <v>3097</v>
      </c>
      <c r="F1475" s="4" t="s">
        <v>3098</v>
      </c>
      <c r="G1475" s="5" t="s">
        <v>3099</v>
      </c>
      <c r="H1475" s="4" t="s">
        <v>3098</v>
      </c>
      <c r="I1475" s="5">
        <v>10290</v>
      </c>
      <c r="J1475" s="24">
        <f t="shared" si="161"/>
        <v>11319</v>
      </c>
      <c r="K1475" s="24">
        <f t="shared" si="162"/>
        <v>12348</v>
      </c>
      <c r="L1475" s="24">
        <f t="shared" si="163"/>
        <v>13377</v>
      </c>
      <c r="M1475" s="24">
        <f t="shared" si="164"/>
        <v>14406</v>
      </c>
      <c r="N1475" s="24">
        <f t="shared" si="165"/>
        <v>14920</v>
      </c>
      <c r="O1475" s="6" t="s">
        <v>3100</v>
      </c>
      <c r="P1475" s="6" t="s">
        <v>3091</v>
      </c>
      <c r="Q1475" s="6" t="s">
        <v>33</v>
      </c>
      <c r="R1475" s="44"/>
      <c r="S1475" s="25"/>
      <c r="T1475" s="25" t="str">
        <f t="shared" si="166"/>
        <v/>
      </c>
      <c r="U1475" s="25"/>
      <c r="V1475" s="78"/>
      <c r="W1475" s="25"/>
    </row>
    <row r="1476" spans="1:23" ht="75" x14ac:dyDescent="0.2">
      <c r="A1476" s="24">
        <v>1474</v>
      </c>
      <c r="B1476" s="4" t="s">
        <v>2628</v>
      </c>
      <c r="C1476" s="5" t="s">
        <v>2629</v>
      </c>
      <c r="D1476" s="4" t="s">
        <v>2628</v>
      </c>
      <c r="E1476" s="5" t="s">
        <v>2660</v>
      </c>
      <c r="F1476" s="4" t="s">
        <v>2661</v>
      </c>
      <c r="G1476" s="5" t="s">
        <v>2670</v>
      </c>
      <c r="H1476" s="4" t="s">
        <v>2671</v>
      </c>
      <c r="I1476" s="5">
        <v>15000</v>
      </c>
      <c r="J1476" s="24">
        <f t="shared" si="161"/>
        <v>16500</v>
      </c>
      <c r="K1476" s="24">
        <f t="shared" si="162"/>
        <v>18000</v>
      </c>
      <c r="L1476" s="24">
        <f t="shared" si="163"/>
        <v>19500</v>
      </c>
      <c r="M1476" s="24">
        <f t="shared" si="164"/>
        <v>21000</v>
      </c>
      <c r="N1476" s="24">
        <f t="shared" si="165"/>
        <v>21750</v>
      </c>
      <c r="O1476" s="6" t="s">
        <v>2664</v>
      </c>
      <c r="P1476" s="6" t="s">
        <v>2665</v>
      </c>
      <c r="Q1476" s="6" t="s">
        <v>33</v>
      </c>
      <c r="R1476" s="44"/>
      <c r="S1476" s="25"/>
      <c r="T1476" s="25" t="str">
        <f t="shared" si="166"/>
        <v/>
      </c>
      <c r="U1476" s="25"/>
      <c r="V1476" s="78"/>
      <c r="W1476" s="25"/>
    </row>
    <row r="1477" spans="1:23" ht="75" x14ac:dyDescent="0.2">
      <c r="A1477" s="24">
        <v>1475</v>
      </c>
      <c r="B1477" s="4" t="s">
        <v>2628</v>
      </c>
      <c r="C1477" s="5" t="s">
        <v>2629</v>
      </c>
      <c r="D1477" s="4" t="s">
        <v>2628</v>
      </c>
      <c r="E1477" s="5" t="s">
        <v>2660</v>
      </c>
      <c r="F1477" s="4" t="s">
        <v>2661</v>
      </c>
      <c r="G1477" s="5" t="s">
        <v>2662</v>
      </c>
      <c r="H1477" s="4" t="s">
        <v>2663</v>
      </c>
      <c r="I1477" s="5">
        <v>14700</v>
      </c>
      <c r="J1477" s="24">
        <f t="shared" si="161"/>
        <v>16170</v>
      </c>
      <c r="K1477" s="24">
        <f t="shared" si="162"/>
        <v>17640</v>
      </c>
      <c r="L1477" s="24">
        <f t="shared" si="163"/>
        <v>19110</v>
      </c>
      <c r="M1477" s="24">
        <f t="shared" si="164"/>
        <v>20580</v>
      </c>
      <c r="N1477" s="24">
        <f t="shared" si="165"/>
        <v>21315</v>
      </c>
      <c r="O1477" s="6" t="s">
        <v>2664</v>
      </c>
      <c r="P1477" s="6" t="s">
        <v>2665</v>
      </c>
      <c r="Q1477" s="6" t="s">
        <v>33</v>
      </c>
      <c r="R1477" s="44"/>
      <c r="S1477" s="25"/>
      <c r="T1477" s="25" t="str">
        <f t="shared" si="166"/>
        <v/>
      </c>
      <c r="U1477" s="25"/>
      <c r="V1477" s="78"/>
      <c r="W1477" s="25"/>
    </row>
    <row r="1478" spans="1:23" ht="75" x14ac:dyDescent="0.2">
      <c r="A1478" s="24">
        <v>1476</v>
      </c>
      <c r="B1478" s="4" t="s">
        <v>2628</v>
      </c>
      <c r="C1478" s="5" t="s">
        <v>2629</v>
      </c>
      <c r="D1478" s="4" t="s">
        <v>2628</v>
      </c>
      <c r="E1478" s="5" t="s">
        <v>2660</v>
      </c>
      <c r="F1478" s="4" t="s">
        <v>2661</v>
      </c>
      <c r="G1478" s="5" t="s">
        <v>2668</v>
      </c>
      <c r="H1478" s="4" t="s">
        <v>2669</v>
      </c>
      <c r="I1478" s="5">
        <v>20160</v>
      </c>
      <c r="J1478" s="24">
        <f t="shared" si="161"/>
        <v>22176</v>
      </c>
      <c r="K1478" s="24">
        <f t="shared" si="162"/>
        <v>24192</v>
      </c>
      <c r="L1478" s="24">
        <f t="shared" si="163"/>
        <v>26208</v>
      </c>
      <c r="M1478" s="24">
        <f t="shared" si="164"/>
        <v>28224</v>
      </c>
      <c r="N1478" s="24">
        <f t="shared" si="165"/>
        <v>29232</v>
      </c>
      <c r="O1478" s="6" t="s">
        <v>2664</v>
      </c>
      <c r="P1478" s="6" t="s">
        <v>2665</v>
      </c>
      <c r="Q1478" s="6" t="s">
        <v>33</v>
      </c>
      <c r="R1478" s="44"/>
      <c r="S1478" s="25"/>
      <c r="T1478" s="25" t="str">
        <f t="shared" si="166"/>
        <v/>
      </c>
      <c r="U1478" s="25"/>
      <c r="V1478" s="78"/>
      <c r="W1478" s="25"/>
    </row>
    <row r="1479" spans="1:23" ht="75" x14ac:dyDescent="0.2">
      <c r="A1479" s="24">
        <v>1477</v>
      </c>
      <c r="B1479" s="4" t="s">
        <v>2628</v>
      </c>
      <c r="C1479" s="5" t="s">
        <v>2629</v>
      </c>
      <c r="D1479" s="4" t="s">
        <v>2628</v>
      </c>
      <c r="E1479" s="5" t="s">
        <v>2660</v>
      </c>
      <c r="F1479" s="4" t="s">
        <v>2661</v>
      </c>
      <c r="G1479" s="5" t="s">
        <v>2666</v>
      </c>
      <c r="H1479" s="4" t="s">
        <v>2667</v>
      </c>
      <c r="I1479" s="5">
        <v>9975</v>
      </c>
      <c r="J1479" s="24">
        <f t="shared" si="161"/>
        <v>10972</v>
      </c>
      <c r="K1479" s="24">
        <f t="shared" si="162"/>
        <v>11970</v>
      </c>
      <c r="L1479" s="24">
        <f t="shared" si="163"/>
        <v>12967</v>
      </c>
      <c r="M1479" s="24">
        <f t="shared" si="164"/>
        <v>13965</v>
      </c>
      <c r="N1479" s="24">
        <f t="shared" si="165"/>
        <v>14463</v>
      </c>
      <c r="O1479" s="6" t="s">
        <v>2664</v>
      </c>
      <c r="P1479" s="6" t="s">
        <v>2665</v>
      </c>
      <c r="Q1479" s="6" t="s">
        <v>33</v>
      </c>
      <c r="R1479" s="44"/>
      <c r="S1479" s="25"/>
      <c r="T1479" s="25" t="str">
        <f t="shared" si="166"/>
        <v/>
      </c>
      <c r="U1479" s="25"/>
      <c r="V1479" s="78"/>
      <c r="W1479" s="25"/>
    </row>
    <row r="1480" spans="1:23" ht="105" x14ac:dyDescent="0.2">
      <c r="A1480" s="24">
        <v>1478</v>
      </c>
      <c r="B1480" s="4" t="s">
        <v>2628</v>
      </c>
      <c r="C1480" s="5" t="s">
        <v>2629</v>
      </c>
      <c r="D1480" s="4" t="s">
        <v>2628</v>
      </c>
      <c r="E1480" s="5" t="s">
        <v>2989</v>
      </c>
      <c r="F1480" s="4" t="s">
        <v>2990</v>
      </c>
      <c r="G1480" s="5" t="s">
        <v>2991</v>
      </c>
      <c r="H1480" s="4" t="s">
        <v>2990</v>
      </c>
      <c r="I1480" s="5">
        <v>11025</v>
      </c>
      <c r="J1480" s="24">
        <f t="shared" si="161"/>
        <v>12127</v>
      </c>
      <c r="K1480" s="24">
        <f t="shared" si="162"/>
        <v>13230</v>
      </c>
      <c r="L1480" s="24">
        <f t="shared" si="163"/>
        <v>14332</v>
      </c>
      <c r="M1480" s="24">
        <f t="shared" si="164"/>
        <v>15435</v>
      </c>
      <c r="N1480" s="24">
        <f t="shared" si="165"/>
        <v>15986</v>
      </c>
      <c r="O1480" s="6" t="s">
        <v>2992</v>
      </c>
      <c r="P1480" s="6" t="s">
        <v>2993</v>
      </c>
      <c r="Q1480" s="6" t="s">
        <v>33</v>
      </c>
      <c r="R1480" s="44"/>
      <c r="S1480" s="25"/>
      <c r="T1480" s="25" t="str">
        <f t="shared" si="166"/>
        <v/>
      </c>
      <c r="U1480" s="25"/>
      <c r="V1480" s="78"/>
      <c r="W1480" s="25"/>
    </row>
    <row r="1481" spans="1:23" ht="150" x14ac:dyDescent="0.2">
      <c r="A1481" s="24">
        <v>1479</v>
      </c>
      <c r="B1481" s="4" t="s">
        <v>2628</v>
      </c>
      <c r="C1481" s="5" t="s">
        <v>2629</v>
      </c>
      <c r="D1481" s="4" t="s">
        <v>2628</v>
      </c>
      <c r="E1481" s="5" t="s">
        <v>2694</v>
      </c>
      <c r="F1481" s="4" t="s">
        <v>2695</v>
      </c>
      <c r="G1481" s="5" t="s">
        <v>2700</v>
      </c>
      <c r="H1481" s="4" t="s">
        <v>2701</v>
      </c>
      <c r="I1481" s="5">
        <v>21840</v>
      </c>
      <c r="J1481" s="24">
        <f t="shared" ref="J1481:J1545" si="167">ROUNDDOWN(I1481*1.1,0)</f>
        <v>24024</v>
      </c>
      <c r="K1481" s="24">
        <f t="shared" ref="K1481:K1545" si="168">ROUNDDOWN(20%*I1481+I1481,0)</f>
        <v>26208</v>
      </c>
      <c r="L1481" s="24">
        <f t="shared" ref="L1481:L1545" si="169">ROUNDDOWN(30%*I1481+I1481,0)</f>
        <v>28392</v>
      </c>
      <c r="M1481" s="24">
        <f t="shared" ref="M1481:M1545" si="170">ROUNDDOWN((I1481*1.4),0)</f>
        <v>30576</v>
      </c>
      <c r="N1481" s="24">
        <f t="shared" ref="N1481:N1545" si="171">ROUNDDOWN(I1481*(1+45%),0)</f>
        <v>31668</v>
      </c>
      <c r="O1481" s="6" t="s">
        <v>2698</v>
      </c>
      <c r="P1481" s="6" t="s">
        <v>2699</v>
      </c>
      <c r="Q1481" s="6" t="s">
        <v>33</v>
      </c>
      <c r="R1481" s="44"/>
      <c r="S1481" s="25"/>
      <c r="T1481" s="25" t="str">
        <f t="shared" si="166"/>
        <v/>
      </c>
      <c r="U1481" s="25"/>
      <c r="V1481" s="78"/>
      <c r="W1481" s="25"/>
    </row>
    <row r="1482" spans="1:23" ht="150" x14ac:dyDescent="0.2">
      <c r="A1482" s="24">
        <v>1480</v>
      </c>
      <c r="B1482" s="4" t="s">
        <v>2628</v>
      </c>
      <c r="C1482" s="5" t="s">
        <v>2629</v>
      </c>
      <c r="D1482" s="4" t="s">
        <v>2628</v>
      </c>
      <c r="E1482" s="5" t="s">
        <v>2694</v>
      </c>
      <c r="F1482" s="4" t="s">
        <v>2695</v>
      </c>
      <c r="G1482" s="5" t="s">
        <v>2696</v>
      </c>
      <c r="H1482" s="4" t="s">
        <v>2697</v>
      </c>
      <c r="I1482" s="5">
        <v>21840</v>
      </c>
      <c r="J1482" s="24">
        <f t="shared" si="167"/>
        <v>24024</v>
      </c>
      <c r="K1482" s="24">
        <f t="shared" si="168"/>
        <v>26208</v>
      </c>
      <c r="L1482" s="24">
        <f t="shared" si="169"/>
        <v>28392</v>
      </c>
      <c r="M1482" s="24">
        <f t="shared" si="170"/>
        <v>30576</v>
      </c>
      <c r="N1482" s="24">
        <f t="shared" si="171"/>
        <v>31668</v>
      </c>
      <c r="O1482" s="6" t="s">
        <v>2698</v>
      </c>
      <c r="P1482" s="6" t="s">
        <v>2699</v>
      </c>
      <c r="Q1482" s="6" t="s">
        <v>33</v>
      </c>
      <c r="R1482" s="44"/>
      <c r="S1482" s="25"/>
      <c r="T1482" s="25" t="str">
        <f t="shared" si="166"/>
        <v/>
      </c>
      <c r="U1482" s="25"/>
      <c r="V1482" s="78"/>
      <c r="W1482" s="25"/>
    </row>
    <row r="1483" spans="1:23" ht="105" x14ac:dyDescent="0.2">
      <c r="A1483" s="24">
        <v>1481</v>
      </c>
      <c r="B1483" s="4" t="s">
        <v>2628</v>
      </c>
      <c r="C1483" s="5" t="s">
        <v>2629</v>
      </c>
      <c r="D1483" s="4" t="s">
        <v>2628</v>
      </c>
      <c r="E1483" s="5" t="s">
        <v>2743</v>
      </c>
      <c r="F1483" s="4" t="s">
        <v>2744</v>
      </c>
      <c r="G1483" s="5" t="s">
        <v>2749</v>
      </c>
      <c r="H1483" s="4" t="s">
        <v>2750</v>
      </c>
      <c r="I1483" s="5">
        <v>35175</v>
      </c>
      <c r="J1483" s="24">
        <f t="shared" si="167"/>
        <v>38692</v>
      </c>
      <c r="K1483" s="24">
        <f t="shared" si="168"/>
        <v>42210</v>
      </c>
      <c r="L1483" s="24">
        <f t="shared" si="169"/>
        <v>45727</v>
      </c>
      <c r="M1483" s="24">
        <f t="shared" si="170"/>
        <v>49245</v>
      </c>
      <c r="N1483" s="24">
        <f t="shared" si="171"/>
        <v>51003</v>
      </c>
      <c r="O1483" s="6" t="s">
        <v>2747</v>
      </c>
      <c r="P1483" s="6" t="s">
        <v>2748</v>
      </c>
      <c r="Q1483" s="6" t="s">
        <v>33</v>
      </c>
      <c r="R1483" s="44"/>
      <c r="S1483" s="25"/>
      <c r="T1483" s="25" t="str">
        <f t="shared" si="166"/>
        <v/>
      </c>
      <c r="U1483" s="25"/>
      <c r="V1483" s="78"/>
      <c r="W1483" s="25"/>
    </row>
    <row r="1484" spans="1:23" ht="105" x14ac:dyDescent="0.2">
      <c r="A1484" s="24">
        <v>1482</v>
      </c>
      <c r="B1484" s="4" t="s">
        <v>2628</v>
      </c>
      <c r="C1484" s="5" t="s">
        <v>2629</v>
      </c>
      <c r="D1484" s="4" t="s">
        <v>2628</v>
      </c>
      <c r="E1484" s="5" t="s">
        <v>2743</v>
      </c>
      <c r="F1484" s="4" t="s">
        <v>2744</v>
      </c>
      <c r="G1484" s="5" t="s">
        <v>2745</v>
      </c>
      <c r="H1484" s="4" t="s">
        <v>2746</v>
      </c>
      <c r="I1484" s="5">
        <v>29400</v>
      </c>
      <c r="J1484" s="24">
        <f t="shared" si="167"/>
        <v>32340</v>
      </c>
      <c r="K1484" s="24">
        <f t="shared" si="168"/>
        <v>35280</v>
      </c>
      <c r="L1484" s="24">
        <f t="shared" si="169"/>
        <v>38220</v>
      </c>
      <c r="M1484" s="24">
        <f t="shared" si="170"/>
        <v>41160</v>
      </c>
      <c r="N1484" s="24">
        <f t="shared" si="171"/>
        <v>42630</v>
      </c>
      <c r="O1484" s="6" t="s">
        <v>2747</v>
      </c>
      <c r="P1484" s="6" t="s">
        <v>2748</v>
      </c>
      <c r="Q1484" s="6" t="s">
        <v>33</v>
      </c>
      <c r="R1484" s="44"/>
      <c r="S1484" s="25"/>
      <c r="T1484" s="25" t="str">
        <f t="shared" si="166"/>
        <v/>
      </c>
      <c r="U1484" s="25"/>
      <c r="V1484" s="78"/>
      <c r="W1484" s="25"/>
    </row>
    <row r="1485" spans="1:23" ht="120" x14ac:dyDescent="0.2">
      <c r="A1485" s="24">
        <v>1483</v>
      </c>
      <c r="B1485" s="4" t="s">
        <v>2628</v>
      </c>
      <c r="C1485" s="5" t="s">
        <v>2629</v>
      </c>
      <c r="D1485" s="4" t="s">
        <v>2628</v>
      </c>
      <c r="E1485" s="5" t="s">
        <v>2721</v>
      </c>
      <c r="F1485" s="4" t="s">
        <v>2722</v>
      </c>
      <c r="G1485" s="5" t="s">
        <v>2723</v>
      </c>
      <c r="H1485" s="4" t="s">
        <v>2724</v>
      </c>
      <c r="I1485" s="5">
        <v>16900</v>
      </c>
      <c r="J1485" s="24">
        <f t="shared" si="167"/>
        <v>18590</v>
      </c>
      <c r="K1485" s="24">
        <f t="shared" si="168"/>
        <v>20280</v>
      </c>
      <c r="L1485" s="24">
        <f t="shared" si="169"/>
        <v>21970</v>
      </c>
      <c r="M1485" s="24">
        <f t="shared" si="170"/>
        <v>23660</v>
      </c>
      <c r="N1485" s="24">
        <f t="shared" si="171"/>
        <v>24505</v>
      </c>
      <c r="O1485" s="6" t="s">
        <v>2719</v>
      </c>
      <c r="P1485" s="6" t="s">
        <v>2720</v>
      </c>
      <c r="Q1485" s="6" t="s">
        <v>33</v>
      </c>
      <c r="R1485" s="44"/>
      <c r="S1485" s="25"/>
      <c r="T1485" s="25" t="str">
        <f t="shared" si="166"/>
        <v/>
      </c>
      <c r="U1485" s="25"/>
      <c r="V1485" s="78"/>
      <c r="W1485" s="25"/>
    </row>
    <row r="1486" spans="1:23" ht="90" x14ac:dyDescent="0.2">
      <c r="A1486" s="24">
        <v>1484</v>
      </c>
      <c r="B1486" s="4" t="s">
        <v>2628</v>
      </c>
      <c r="C1486" s="5" t="s">
        <v>2629</v>
      </c>
      <c r="D1486" s="4" t="s">
        <v>2628</v>
      </c>
      <c r="E1486" s="5" t="s">
        <v>2691</v>
      </c>
      <c r="F1486" s="4" t="s">
        <v>2692</v>
      </c>
      <c r="G1486" s="5" t="s">
        <v>2693</v>
      </c>
      <c r="H1486" s="4" t="s">
        <v>2692</v>
      </c>
      <c r="I1486" s="5">
        <v>17220</v>
      </c>
      <c r="J1486" s="24">
        <f t="shared" si="167"/>
        <v>18942</v>
      </c>
      <c r="K1486" s="24">
        <f t="shared" si="168"/>
        <v>20664</v>
      </c>
      <c r="L1486" s="24">
        <f t="shared" si="169"/>
        <v>22386</v>
      </c>
      <c r="M1486" s="24">
        <f t="shared" si="170"/>
        <v>24108</v>
      </c>
      <c r="N1486" s="24">
        <f t="shared" si="171"/>
        <v>24969</v>
      </c>
      <c r="O1486" s="6" t="s">
        <v>8556</v>
      </c>
      <c r="P1486" s="6" t="s">
        <v>8392</v>
      </c>
      <c r="Q1486" s="6" t="s">
        <v>33</v>
      </c>
      <c r="R1486" s="44"/>
      <c r="S1486" s="25"/>
      <c r="T1486" s="25" t="str">
        <f t="shared" si="166"/>
        <v/>
      </c>
      <c r="U1486" s="25"/>
      <c r="V1486" s="78"/>
      <c r="W1486" s="25"/>
    </row>
    <row r="1487" spans="1:23" ht="90" x14ac:dyDescent="0.2">
      <c r="A1487" s="24">
        <v>1485</v>
      </c>
      <c r="B1487" s="4" t="s">
        <v>2628</v>
      </c>
      <c r="C1487" s="5" t="s">
        <v>2629</v>
      </c>
      <c r="D1487" s="4" t="s">
        <v>2628</v>
      </c>
      <c r="E1487" s="5" t="s">
        <v>2751</v>
      </c>
      <c r="F1487" s="4" t="s">
        <v>2752</v>
      </c>
      <c r="G1487" s="5" t="s">
        <v>2753</v>
      </c>
      <c r="H1487" s="4" t="s">
        <v>2754</v>
      </c>
      <c r="I1487" s="5">
        <v>16275</v>
      </c>
      <c r="J1487" s="24">
        <f t="shared" si="167"/>
        <v>17902</v>
      </c>
      <c r="K1487" s="24">
        <f t="shared" si="168"/>
        <v>19530</v>
      </c>
      <c r="L1487" s="24">
        <f t="shared" si="169"/>
        <v>21157</v>
      </c>
      <c r="M1487" s="24">
        <f t="shared" si="170"/>
        <v>22785</v>
      </c>
      <c r="N1487" s="24">
        <f t="shared" si="171"/>
        <v>23598</v>
      </c>
      <c r="O1487" s="6" t="s">
        <v>2729</v>
      </c>
      <c r="P1487" s="6" t="s">
        <v>2755</v>
      </c>
      <c r="Q1487" s="6" t="s">
        <v>33</v>
      </c>
      <c r="R1487" s="44"/>
      <c r="S1487" s="25"/>
      <c r="T1487" s="25" t="str">
        <f t="shared" si="166"/>
        <v/>
      </c>
      <c r="U1487" s="25"/>
      <c r="V1487" s="78"/>
      <c r="W1487" s="25"/>
    </row>
    <row r="1488" spans="1:23" ht="90" x14ac:dyDescent="0.2">
      <c r="A1488" s="24">
        <v>1486</v>
      </c>
      <c r="B1488" s="4" t="s">
        <v>2628</v>
      </c>
      <c r="C1488" s="5" t="s">
        <v>2629</v>
      </c>
      <c r="D1488" s="4" t="s">
        <v>2628</v>
      </c>
      <c r="E1488" s="5" t="s">
        <v>2751</v>
      </c>
      <c r="F1488" s="4" t="s">
        <v>2752</v>
      </c>
      <c r="G1488" s="5" t="s">
        <v>2756</v>
      </c>
      <c r="H1488" s="4" t="s">
        <v>2757</v>
      </c>
      <c r="I1488" s="5">
        <v>19320</v>
      </c>
      <c r="J1488" s="24">
        <f t="shared" si="167"/>
        <v>21252</v>
      </c>
      <c r="K1488" s="24">
        <f t="shared" si="168"/>
        <v>23184</v>
      </c>
      <c r="L1488" s="24">
        <f t="shared" si="169"/>
        <v>25116</v>
      </c>
      <c r="M1488" s="24">
        <f t="shared" si="170"/>
        <v>27048</v>
      </c>
      <c r="N1488" s="24">
        <f t="shared" si="171"/>
        <v>28014</v>
      </c>
      <c r="O1488" s="6" t="s">
        <v>2729</v>
      </c>
      <c r="P1488" s="6" t="s">
        <v>2755</v>
      </c>
      <c r="Q1488" s="6" t="s">
        <v>33</v>
      </c>
      <c r="R1488" s="44"/>
      <c r="S1488" s="25"/>
      <c r="T1488" s="25" t="str">
        <f t="shared" si="166"/>
        <v/>
      </c>
      <c r="U1488" s="25"/>
      <c r="V1488" s="78"/>
      <c r="W1488" s="25"/>
    </row>
    <row r="1489" spans="1:23" ht="90" x14ac:dyDescent="0.2">
      <c r="A1489" s="24">
        <v>1487</v>
      </c>
      <c r="B1489" s="4" t="s">
        <v>2628</v>
      </c>
      <c r="C1489" s="5" t="s">
        <v>2629</v>
      </c>
      <c r="D1489" s="4" t="s">
        <v>2628</v>
      </c>
      <c r="E1489" s="5" t="s">
        <v>2751</v>
      </c>
      <c r="F1489" s="4" t="s">
        <v>2752</v>
      </c>
      <c r="G1489" s="5" t="s">
        <v>2758</v>
      </c>
      <c r="H1489" s="4" t="s">
        <v>2759</v>
      </c>
      <c r="I1489" s="5">
        <v>16900</v>
      </c>
      <c r="J1489" s="24">
        <f t="shared" si="167"/>
        <v>18590</v>
      </c>
      <c r="K1489" s="24">
        <f t="shared" si="168"/>
        <v>20280</v>
      </c>
      <c r="L1489" s="24">
        <f t="shared" si="169"/>
        <v>21970</v>
      </c>
      <c r="M1489" s="24">
        <f t="shared" si="170"/>
        <v>23660</v>
      </c>
      <c r="N1489" s="24">
        <f t="shared" si="171"/>
        <v>24505</v>
      </c>
      <c r="O1489" s="6" t="s">
        <v>2729</v>
      </c>
      <c r="P1489" s="6" t="s">
        <v>2755</v>
      </c>
      <c r="Q1489" s="6" t="s">
        <v>33</v>
      </c>
      <c r="R1489" s="44"/>
      <c r="S1489" s="25"/>
      <c r="T1489" s="25" t="str">
        <f t="shared" si="166"/>
        <v/>
      </c>
      <c r="U1489" s="25"/>
      <c r="V1489" s="78"/>
      <c r="W1489" s="25"/>
    </row>
    <row r="1490" spans="1:23" ht="120" x14ac:dyDescent="0.2">
      <c r="A1490" s="24">
        <v>1488</v>
      </c>
      <c r="B1490" s="4" t="s">
        <v>2628</v>
      </c>
      <c r="C1490" s="5" t="s">
        <v>2629</v>
      </c>
      <c r="D1490" s="4" t="s">
        <v>2628</v>
      </c>
      <c r="E1490" s="5" t="s">
        <v>2715</v>
      </c>
      <c r="F1490" s="4" t="s">
        <v>2716</v>
      </c>
      <c r="G1490" s="5" t="s">
        <v>2717</v>
      </c>
      <c r="H1490" s="4" t="s">
        <v>2718</v>
      </c>
      <c r="I1490" s="5">
        <v>9345</v>
      </c>
      <c r="J1490" s="24">
        <f t="shared" si="167"/>
        <v>10279</v>
      </c>
      <c r="K1490" s="24">
        <f t="shared" si="168"/>
        <v>11214</v>
      </c>
      <c r="L1490" s="24">
        <f t="shared" si="169"/>
        <v>12148</v>
      </c>
      <c r="M1490" s="24">
        <f t="shared" si="170"/>
        <v>13083</v>
      </c>
      <c r="N1490" s="24">
        <f t="shared" si="171"/>
        <v>13550</v>
      </c>
      <c r="O1490" s="6" t="s">
        <v>2719</v>
      </c>
      <c r="P1490" s="6" t="s">
        <v>2720</v>
      </c>
      <c r="Q1490" s="6" t="s">
        <v>33</v>
      </c>
      <c r="R1490" s="44"/>
      <c r="S1490" s="25"/>
      <c r="T1490" s="25" t="str">
        <f t="shared" si="166"/>
        <v/>
      </c>
      <c r="U1490" s="25"/>
      <c r="V1490" s="78"/>
      <c r="W1490" s="25"/>
    </row>
    <row r="1491" spans="1:23" ht="105" x14ac:dyDescent="0.2">
      <c r="A1491" s="24">
        <v>1489</v>
      </c>
      <c r="B1491" s="4" t="s">
        <v>2628</v>
      </c>
      <c r="C1491" s="5" t="s">
        <v>2629</v>
      </c>
      <c r="D1491" s="4" t="s">
        <v>2628</v>
      </c>
      <c r="E1491" s="5" t="s">
        <v>2725</v>
      </c>
      <c r="F1491" s="4" t="s">
        <v>2726</v>
      </c>
      <c r="G1491" s="5" t="s">
        <v>2727</v>
      </c>
      <c r="H1491" s="4" t="s">
        <v>2728</v>
      </c>
      <c r="I1491" s="5">
        <v>8925</v>
      </c>
      <c r="J1491" s="24">
        <f t="shared" si="167"/>
        <v>9817</v>
      </c>
      <c r="K1491" s="24">
        <f t="shared" si="168"/>
        <v>10710</v>
      </c>
      <c r="L1491" s="24">
        <f t="shared" si="169"/>
        <v>11602</v>
      </c>
      <c r="M1491" s="24">
        <f t="shared" si="170"/>
        <v>12495</v>
      </c>
      <c r="N1491" s="24">
        <f t="shared" si="171"/>
        <v>12941</v>
      </c>
      <c r="O1491" s="6" t="s">
        <v>2729</v>
      </c>
      <c r="P1491" s="6" t="s">
        <v>2730</v>
      </c>
      <c r="Q1491" s="6" t="s">
        <v>33</v>
      </c>
      <c r="R1491" s="44"/>
      <c r="S1491" s="25"/>
      <c r="T1491" s="25" t="str">
        <f t="shared" ref="T1491:T1530" si="172">IF(I1491&gt;65000,"YES","")</f>
        <v/>
      </c>
      <c r="U1491" s="25"/>
      <c r="V1491" s="78"/>
      <c r="W1491" s="25"/>
    </row>
    <row r="1492" spans="1:23" ht="210" x14ac:dyDescent="0.2">
      <c r="A1492" s="24">
        <v>1490</v>
      </c>
      <c r="B1492" s="4" t="s">
        <v>2628</v>
      </c>
      <c r="C1492" s="5" t="s">
        <v>2629</v>
      </c>
      <c r="D1492" s="4" t="s">
        <v>2628</v>
      </c>
      <c r="E1492" s="5" t="s">
        <v>2725</v>
      </c>
      <c r="F1492" s="4" t="s">
        <v>2726</v>
      </c>
      <c r="G1492" s="5" t="s">
        <v>3128</v>
      </c>
      <c r="H1492" s="4" t="s">
        <v>3129</v>
      </c>
      <c r="I1492" s="5">
        <v>8925</v>
      </c>
      <c r="J1492" s="24">
        <f t="shared" si="167"/>
        <v>9817</v>
      </c>
      <c r="K1492" s="24">
        <f t="shared" si="168"/>
        <v>10710</v>
      </c>
      <c r="L1492" s="24">
        <f t="shared" si="169"/>
        <v>11602</v>
      </c>
      <c r="M1492" s="24">
        <f t="shared" si="170"/>
        <v>12495</v>
      </c>
      <c r="N1492" s="24">
        <f t="shared" si="171"/>
        <v>12941</v>
      </c>
      <c r="O1492" s="6" t="s">
        <v>7932</v>
      </c>
      <c r="P1492" s="6" t="s">
        <v>7933</v>
      </c>
      <c r="Q1492" s="6" t="s">
        <v>33</v>
      </c>
      <c r="R1492" s="44"/>
      <c r="S1492" s="25"/>
      <c r="T1492" s="25" t="str">
        <f t="shared" si="172"/>
        <v/>
      </c>
      <c r="U1492" s="25"/>
      <c r="V1492" s="78"/>
      <c r="W1492" s="25"/>
    </row>
    <row r="1493" spans="1:23" ht="45" x14ac:dyDescent="0.2">
      <c r="A1493" s="24">
        <v>1491</v>
      </c>
      <c r="B1493" s="4" t="s">
        <v>2628</v>
      </c>
      <c r="C1493" s="5" t="s">
        <v>2629</v>
      </c>
      <c r="D1493" s="4" t="s">
        <v>2628</v>
      </c>
      <c r="E1493" s="5" t="s">
        <v>2725</v>
      </c>
      <c r="F1493" s="4" t="s">
        <v>2726</v>
      </c>
      <c r="G1493" s="5" t="s">
        <v>2731</v>
      </c>
      <c r="H1493" s="4" t="s">
        <v>2732</v>
      </c>
      <c r="I1493" s="5">
        <v>8925</v>
      </c>
      <c r="J1493" s="24">
        <f t="shared" si="167"/>
        <v>9817</v>
      </c>
      <c r="K1493" s="24">
        <f t="shared" si="168"/>
        <v>10710</v>
      </c>
      <c r="L1493" s="24">
        <f t="shared" si="169"/>
        <v>11602</v>
      </c>
      <c r="M1493" s="24">
        <f t="shared" si="170"/>
        <v>12495</v>
      </c>
      <c r="N1493" s="24">
        <f t="shared" si="171"/>
        <v>12941</v>
      </c>
      <c r="O1493" s="6" t="s">
        <v>2729</v>
      </c>
      <c r="P1493" s="6" t="s">
        <v>2729</v>
      </c>
      <c r="Q1493" s="6" t="s">
        <v>33</v>
      </c>
      <c r="R1493" s="44"/>
      <c r="S1493" s="25"/>
      <c r="T1493" s="25" t="str">
        <f t="shared" si="172"/>
        <v/>
      </c>
      <c r="U1493" s="25"/>
      <c r="V1493" s="78"/>
      <c r="W1493" s="25"/>
    </row>
    <row r="1494" spans="1:23" ht="105" x14ac:dyDescent="0.2">
      <c r="A1494" s="24">
        <v>1492</v>
      </c>
      <c r="B1494" s="4" t="s">
        <v>2628</v>
      </c>
      <c r="C1494" s="5" t="s">
        <v>2629</v>
      </c>
      <c r="D1494" s="4" t="s">
        <v>2628</v>
      </c>
      <c r="E1494" s="5" t="s">
        <v>2708</v>
      </c>
      <c r="F1494" s="4" t="s">
        <v>2709</v>
      </c>
      <c r="G1494" s="5" t="s">
        <v>2712</v>
      </c>
      <c r="H1494" s="4" t="s">
        <v>2713</v>
      </c>
      <c r="I1494" s="5">
        <v>9660</v>
      </c>
      <c r="J1494" s="24">
        <f t="shared" si="167"/>
        <v>10626</v>
      </c>
      <c r="K1494" s="24">
        <f t="shared" si="168"/>
        <v>11592</v>
      </c>
      <c r="L1494" s="24">
        <f t="shared" si="169"/>
        <v>12558</v>
      </c>
      <c r="M1494" s="24">
        <f t="shared" si="170"/>
        <v>13524</v>
      </c>
      <c r="N1494" s="24">
        <f t="shared" si="171"/>
        <v>14007</v>
      </c>
      <c r="O1494" s="6" t="s">
        <v>2706</v>
      </c>
      <c r="P1494" s="6" t="s">
        <v>2714</v>
      </c>
      <c r="Q1494" s="6" t="s">
        <v>33</v>
      </c>
      <c r="R1494" s="44"/>
      <c r="S1494" s="25"/>
      <c r="T1494" s="25" t="str">
        <f t="shared" si="172"/>
        <v/>
      </c>
      <c r="U1494" s="25"/>
      <c r="V1494" s="78"/>
      <c r="W1494" s="25"/>
    </row>
    <row r="1495" spans="1:23" ht="120" x14ac:dyDescent="0.2">
      <c r="A1495" s="24">
        <v>1493</v>
      </c>
      <c r="B1495" s="4" t="s">
        <v>2628</v>
      </c>
      <c r="C1495" s="5" t="s">
        <v>2629</v>
      </c>
      <c r="D1495" s="4" t="s">
        <v>2628</v>
      </c>
      <c r="E1495" s="5" t="s">
        <v>2708</v>
      </c>
      <c r="F1495" s="4" t="s">
        <v>2709</v>
      </c>
      <c r="G1495" s="5" t="s">
        <v>2710</v>
      </c>
      <c r="H1495" s="4" t="s">
        <v>2711</v>
      </c>
      <c r="I1495" s="5">
        <v>10500</v>
      </c>
      <c r="J1495" s="24">
        <f t="shared" si="167"/>
        <v>11550</v>
      </c>
      <c r="K1495" s="24">
        <f t="shared" si="168"/>
        <v>12600</v>
      </c>
      <c r="L1495" s="24">
        <f t="shared" si="169"/>
        <v>13650</v>
      </c>
      <c r="M1495" s="24">
        <f t="shared" si="170"/>
        <v>14700</v>
      </c>
      <c r="N1495" s="24">
        <f t="shared" si="171"/>
        <v>15225</v>
      </c>
      <c r="O1495" s="6" t="s">
        <v>2706</v>
      </c>
      <c r="P1495" s="6" t="s">
        <v>2707</v>
      </c>
      <c r="Q1495" s="6" t="s">
        <v>33</v>
      </c>
      <c r="R1495" s="44"/>
      <c r="S1495" s="25"/>
      <c r="T1495" s="25" t="str">
        <f t="shared" si="172"/>
        <v/>
      </c>
      <c r="U1495" s="25"/>
      <c r="V1495" s="78"/>
      <c r="W1495" s="25"/>
    </row>
    <row r="1496" spans="1:23" ht="195" x14ac:dyDescent="0.2">
      <c r="A1496" s="24">
        <v>1494</v>
      </c>
      <c r="B1496" s="4" t="s">
        <v>2628</v>
      </c>
      <c r="C1496" s="5" t="s">
        <v>2629</v>
      </c>
      <c r="D1496" s="4" t="s">
        <v>2628</v>
      </c>
      <c r="E1496" s="5" t="s">
        <v>2708</v>
      </c>
      <c r="F1496" s="4" t="s">
        <v>2709</v>
      </c>
      <c r="G1496" s="5" t="s">
        <v>3126</v>
      </c>
      <c r="H1496" s="4" t="s">
        <v>3127</v>
      </c>
      <c r="I1496" s="5">
        <v>10500</v>
      </c>
      <c r="J1496" s="24">
        <f t="shared" si="167"/>
        <v>11550</v>
      </c>
      <c r="K1496" s="24">
        <f t="shared" si="168"/>
        <v>12600</v>
      </c>
      <c r="L1496" s="24">
        <f t="shared" si="169"/>
        <v>13650</v>
      </c>
      <c r="M1496" s="24">
        <f t="shared" si="170"/>
        <v>14700</v>
      </c>
      <c r="N1496" s="24">
        <f t="shared" si="171"/>
        <v>15225</v>
      </c>
      <c r="O1496" s="6" t="s">
        <v>7930</v>
      </c>
      <c r="P1496" s="6" t="s">
        <v>7931</v>
      </c>
      <c r="Q1496" s="6" t="s">
        <v>33</v>
      </c>
      <c r="R1496" s="44"/>
      <c r="S1496" s="25"/>
      <c r="T1496" s="25" t="str">
        <f t="shared" si="172"/>
        <v/>
      </c>
      <c r="U1496" s="25"/>
      <c r="V1496" s="78"/>
      <c r="W1496" s="25"/>
    </row>
    <row r="1497" spans="1:23" ht="120" x14ac:dyDescent="0.2">
      <c r="A1497" s="24">
        <v>1495</v>
      </c>
      <c r="B1497" s="4" t="s">
        <v>2628</v>
      </c>
      <c r="C1497" s="5" t="s">
        <v>2629</v>
      </c>
      <c r="D1497" s="4" t="s">
        <v>2628</v>
      </c>
      <c r="E1497" s="5" t="s">
        <v>2733</v>
      </c>
      <c r="F1497" s="4" t="s">
        <v>2734</v>
      </c>
      <c r="G1497" s="5" t="s">
        <v>2735</v>
      </c>
      <c r="H1497" s="4" t="s">
        <v>2736</v>
      </c>
      <c r="I1497" s="5">
        <v>15855</v>
      </c>
      <c r="J1497" s="24">
        <f t="shared" si="167"/>
        <v>17440</v>
      </c>
      <c r="K1497" s="24">
        <f t="shared" si="168"/>
        <v>19026</v>
      </c>
      <c r="L1497" s="24">
        <f t="shared" si="169"/>
        <v>20611</v>
      </c>
      <c r="M1497" s="24">
        <f t="shared" si="170"/>
        <v>22197</v>
      </c>
      <c r="N1497" s="24">
        <f t="shared" si="171"/>
        <v>22989</v>
      </c>
      <c r="O1497" s="6" t="s">
        <v>2706</v>
      </c>
      <c r="P1497" s="6" t="s">
        <v>2707</v>
      </c>
      <c r="Q1497" s="6" t="s">
        <v>33</v>
      </c>
      <c r="R1497" s="44"/>
      <c r="S1497" s="25"/>
      <c r="T1497" s="25" t="str">
        <f t="shared" si="172"/>
        <v/>
      </c>
      <c r="U1497" s="25"/>
      <c r="V1497" s="78"/>
      <c r="W1497" s="25"/>
    </row>
    <row r="1498" spans="1:23" ht="105" x14ac:dyDescent="0.2">
      <c r="A1498" s="24">
        <v>1496</v>
      </c>
      <c r="B1498" s="4" t="s">
        <v>2628</v>
      </c>
      <c r="C1498" s="5" t="s">
        <v>2629</v>
      </c>
      <c r="D1498" s="4" t="s">
        <v>2628</v>
      </c>
      <c r="E1498" s="5" t="s">
        <v>3042</v>
      </c>
      <c r="F1498" s="4" t="s">
        <v>3043</v>
      </c>
      <c r="G1498" s="5" t="s">
        <v>3044</v>
      </c>
      <c r="H1498" s="4" t="s">
        <v>3043</v>
      </c>
      <c r="I1498" s="5">
        <v>5985</v>
      </c>
      <c r="J1498" s="24">
        <f t="shared" si="167"/>
        <v>6583</v>
      </c>
      <c r="K1498" s="24">
        <f t="shared" si="168"/>
        <v>7182</v>
      </c>
      <c r="L1498" s="24">
        <f t="shared" si="169"/>
        <v>7780</v>
      </c>
      <c r="M1498" s="24">
        <f t="shared" si="170"/>
        <v>8379</v>
      </c>
      <c r="N1498" s="24">
        <f t="shared" si="171"/>
        <v>8678</v>
      </c>
      <c r="O1498" s="6" t="s">
        <v>2747</v>
      </c>
      <c r="P1498" s="6" t="s">
        <v>3045</v>
      </c>
      <c r="Q1498" s="6" t="s">
        <v>33</v>
      </c>
      <c r="R1498" s="44"/>
      <c r="S1498" s="25"/>
      <c r="T1498" s="25" t="str">
        <f t="shared" si="172"/>
        <v/>
      </c>
      <c r="U1498" s="25"/>
      <c r="V1498" s="78"/>
      <c r="W1498" s="25"/>
    </row>
    <row r="1499" spans="1:23" ht="105" x14ac:dyDescent="0.2">
      <c r="A1499" s="24">
        <v>1497</v>
      </c>
      <c r="B1499" s="4" t="s">
        <v>2628</v>
      </c>
      <c r="C1499" s="5" t="s">
        <v>2629</v>
      </c>
      <c r="D1499" s="4" t="s">
        <v>2628</v>
      </c>
      <c r="E1499" s="5" t="s">
        <v>2845</v>
      </c>
      <c r="F1499" s="4" t="s">
        <v>2846</v>
      </c>
      <c r="G1499" s="5" t="s">
        <v>2853</v>
      </c>
      <c r="H1499" s="4" t="s">
        <v>2854</v>
      </c>
      <c r="I1499" s="5">
        <v>18270</v>
      </c>
      <c r="J1499" s="24">
        <f t="shared" si="167"/>
        <v>20097</v>
      </c>
      <c r="K1499" s="24">
        <f t="shared" si="168"/>
        <v>21924</v>
      </c>
      <c r="L1499" s="24">
        <f t="shared" si="169"/>
        <v>23751</v>
      </c>
      <c r="M1499" s="24">
        <f t="shared" si="170"/>
        <v>25578</v>
      </c>
      <c r="N1499" s="24">
        <f t="shared" si="171"/>
        <v>26491</v>
      </c>
      <c r="O1499" s="6" t="s">
        <v>2849</v>
      </c>
      <c r="P1499" s="6" t="s">
        <v>2850</v>
      </c>
      <c r="Q1499" s="6" t="s">
        <v>33</v>
      </c>
      <c r="R1499" s="44"/>
      <c r="S1499" s="25"/>
      <c r="T1499" s="25" t="str">
        <f t="shared" si="172"/>
        <v/>
      </c>
      <c r="U1499" s="25"/>
      <c r="V1499" s="78"/>
      <c r="W1499" s="25"/>
    </row>
    <row r="1500" spans="1:23" ht="105" x14ac:dyDescent="0.2">
      <c r="A1500" s="24">
        <v>1498</v>
      </c>
      <c r="B1500" s="4" t="s">
        <v>2628</v>
      </c>
      <c r="C1500" s="5" t="s">
        <v>2629</v>
      </c>
      <c r="D1500" s="4" t="s">
        <v>2628</v>
      </c>
      <c r="E1500" s="5" t="s">
        <v>2845</v>
      </c>
      <c r="F1500" s="4" t="s">
        <v>2846</v>
      </c>
      <c r="G1500" s="5" t="s">
        <v>2851</v>
      </c>
      <c r="H1500" s="4" t="s">
        <v>2852</v>
      </c>
      <c r="I1500" s="5">
        <v>18270</v>
      </c>
      <c r="J1500" s="24">
        <f t="shared" si="167"/>
        <v>20097</v>
      </c>
      <c r="K1500" s="24">
        <f t="shared" si="168"/>
        <v>21924</v>
      </c>
      <c r="L1500" s="24">
        <f t="shared" si="169"/>
        <v>23751</v>
      </c>
      <c r="M1500" s="24">
        <f t="shared" si="170"/>
        <v>25578</v>
      </c>
      <c r="N1500" s="24">
        <f t="shared" si="171"/>
        <v>26491</v>
      </c>
      <c r="O1500" s="6" t="s">
        <v>2849</v>
      </c>
      <c r="P1500" s="6" t="s">
        <v>2850</v>
      </c>
      <c r="Q1500" s="6" t="s">
        <v>33</v>
      </c>
      <c r="R1500" s="44"/>
      <c r="S1500" s="25"/>
      <c r="T1500" s="25" t="str">
        <f t="shared" si="172"/>
        <v/>
      </c>
      <c r="U1500" s="25"/>
      <c r="V1500" s="78"/>
      <c r="W1500" s="25"/>
    </row>
    <row r="1501" spans="1:23" ht="105" x14ac:dyDescent="0.2">
      <c r="A1501" s="24">
        <v>1499</v>
      </c>
      <c r="B1501" s="4" t="s">
        <v>2628</v>
      </c>
      <c r="C1501" s="5" t="s">
        <v>2629</v>
      </c>
      <c r="D1501" s="4" t="s">
        <v>2628</v>
      </c>
      <c r="E1501" s="5" t="s">
        <v>2845</v>
      </c>
      <c r="F1501" s="4" t="s">
        <v>2846</v>
      </c>
      <c r="G1501" s="5" t="s">
        <v>2847</v>
      </c>
      <c r="H1501" s="4" t="s">
        <v>2848</v>
      </c>
      <c r="I1501" s="5">
        <v>18270</v>
      </c>
      <c r="J1501" s="24">
        <f t="shared" si="167"/>
        <v>20097</v>
      </c>
      <c r="K1501" s="24">
        <f t="shared" si="168"/>
        <v>21924</v>
      </c>
      <c r="L1501" s="24">
        <f t="shared" si="169"/>
        <v>23751</v>
      </c>
      <c r="M1501" s="24">
        <f t="shared" si="170"/>
        <v>25578</v>
      </c>
      <c r="N1501" s="24">
        <f t="shared" si="171"/>
        <v>26491</v>
      </c>
      <c r="O1501" s="6" t="s">
        <v>2849</v>
      </c>
      <c r="P1501" s="6" t="s">
        <v>2850</v>
      </c>
      <c r="Q1501" s="6" t="s">
        <v>33</v>
      </c>
      <c r="R1501" s="44"/>
      <c r="S1501" s="25"/>
      <c r="T1501" s="25" t="str">
        <f t="shared" si="172"/>
        <v/>
      </c>
      <c r="U1501" s="25"/>
      <c r="V1501" s="78"/>
      <c r="W1501" s="25"/>
    </row>
    <row r="1502" spans="1:23" ht="90" x14ac:dyDescent="0.2">
      <c r="A1502" s="24">
        <v>1500</v>
      </c>
      <c r="B1502" s="4" t="s">
        <v>2628</v>
      </c>
      <c r="C1502" s="5" t="s">
        <v>2629</v>
      </c>
      <c r="D1502" s="4" t="s">
        <v>2628</v>
      </c>
      <c r="E1502" s="5" t="s">
        <v>3029</v>
      </c>
      <c r="F1502" s="4" t="s">
        <v>3030</v>
      </c>
      <c r="G1502" s="5" t="s">
        <v>3031</v>
      </c>
      <c r="H1502" s="4" t="s">
        <v>3030</v>
      </c>
      <c r="I1502" s="5">
        <v>16800</v>
      </c>
      <c r="J1502" s="24">
        <f t="shared" si="167"/>
        <v>18480</v>
      </c>
      <c r="K1502" s="24">
        <f t="shared" si="168"/>
        <v>20160</v>
      </c>
      <c r="L1502" s="24">
        <f t="shared" si="169"/>
        <v>21840</v>
      </c>
      <c r="M1502" s="24">
        <f t="shared" si="170"/>
        <v>23520</v>
      </c>
      <c r="N1502" s="24">
        <f t="shared" si="171"/>
        <v>24360</v>
      </c>
      <c r="O1502" s="6" t="s">
        <v>3032</v>
      </c>
      <c r="P1502" s="6" t="s">
        <v>3033</v>
      </c>
      <c r="Q1502" s="6" t="s">
        <v>33</v>
      </c>
      <c r="R1502" s="44"/>
      <c r="S1502" s="25"/>
      <c r="T1502" s="25" t="str">
        <f t="shared" si="172"/>
        <v/>
      </c>
      <c r="U1502" s="25"/>
      <c r="V1502" s="78"/>
      <c r="W1502" s="25"/>
    </row>
    <row r="1503" spans="1:23" ht="135" x14ac:dyDescent="0.2">
      <c r="A1503" s="24">
        <v>1501</v>
      </c>
      <c r="B1503" s="4" t="s">
        <v>2628</v>
      </c>
      <c r="C1503" s="5" t="s">
        <v>2629</v>
      </c>
      <c r="D1503" s="4" t="s">
        <v>2628</v>
      </c>
      <c r="E1503" s="5" t="s">
        <v>3034</v>
      </c>
      <c r="F1503" s="4" t="s">
        <v>3035</v>
      </c>
      <c r="G1503" s="5" t="s">
        <v>3036</v>
      </c>
      <c r="H1503" s="4" t="s">
        <v>3035</v>
      </c>
      <c r="I1503" s="5">
        <v>15750</v>
      </c>
      <c r="J1503" s="24">
        <f t="shared" si="167"/>
        <v>17325</v>
      </c>
      <c r="K1503" s="24">
        <f t="shared" si="168"/>
        <v>18900</v>
      </c>
      <c r="L1503" s="24">
        <f t="shared" si="169"/>
        <v>20475</v>
      </c>
      <c r="M1503" s="24">
        <f t="shared" si="170"/>
        <v>22050</v>
      </c>
      <c r="N1503" s="24">
        <f t="shared" si="171"/>
        <v>22837</v>
      </c>
      <c r="O1503" s="6" t="s">
        <v>3037</v>
      </c>
      <c r="P1503" s="6" t="s">
        <v>3038</v>
      </c>
      <c r="Q1503" s="6" t="s">
        <v>33</v>
      </c>
      <c r="R1503" s="44"/>
      <c r="S1503" s="25"/>
      <c r="T1503" s="25" t="str">
        <f t="shared" si="172"/>
        <v/>
      </c>
      <c r="U1503" s="25"/>
      <c r="V1503" s="78"/>
      <c r="W1503" s="25"/>
    </row>
    <row r="1504" spans="1:23" ht="90" x14ac:dyDescent="0.2">
      <c r="A1504" s="24">
        <v>1502</v>
      </c>
      <c r="B1504" s="4" t="s">
        <v>2628</v>
      </c>
      <c r="C1504" s="5" t="s">
        <v>2629</v>
      </c>
      <c r="D1504" s="4" t="s">
        <v>2628</v>
      </c>
      <c r="E1504" s="5" t="s">
        <v>3101</v>
      </c>
      <c r="F1504" s="4" t="s">
        <v>3102</v>
      </c>
      <c r="G1504" s="5" t="s">
        <v>3103</v>
      </c>
      <c r="H1504" s="4" t="s">
        <v>3104</v>
      </c>
      <c r="I1504" s="5">
        <v>5250</v>
      </c>
      <c r="J1504" s="24">
        <f t="shared" si="167"/>
        <v>5775</v>
      </c>
      <c r="K1504" s="24">
        <f t="shared" si="168"/>
        <v>6300</v>
      </c>
      <c r="L1504" s="24">
        <f t="shared" si="169"/>
        <v>6825</v>
      </c>
      <c r="M1504" s="24">
        <f t="shared" si="170"/>
        <v>7350</v>
      </c>
      <c r="N1504" s="24">
        <f t="shared" si="171"/>
        <v>7612</v>
      </c>
      <c r="O1504" s="6" t="s">
        <v>3105</v>
      </c>
      <c r="P1504" s="6" t="s">
        <v>3106</v>
      </c>
      <c r="Q1504" s="6" t="s">
        <v>33</v>
      </c>
      <c r="R1504" s="44"/>
      <c r="S1504" s="25"/>
      <c r="T1504" s="25" t="str">
        <f t="shared" si="172"/>
        <v/>
      </c>
      <c r="U1504" s="25"/>
      <c r="V1504" s="78"/>
      <c r="W1504" s="25"/>
    </row>
    <row r="1505" spans="1:23" ht="90" x14ac:dyDescent="0.2">
      <c r="A1505" s="24">
        <v>1503</v>
      </c>
      <c r="B1505" s="4" t="s">
        <v>2628</v>
      </c>
      <c r="C1505" s="5" t="s">
        <v>2629</v>
      </c>
      <c r="D1505" s="4" t="s">
        <v>2628</v>
      </c>
      <c r="E1505" s="5" t="s">
        <v>3101</v>
      </c>
      <c r="F1505" s="4" t="s">
        <v>3102</v>
      </c>
      <c r="G1505" s="5" t="s">
        <v>3107</v>
      </c>
      <c r="H1505" s="4" t="s">
        <v>3108</v>
      </c>
      <c r="I1505" s="5">
        <v>5250</v>
      </c>
      <c r="J1505" s="24">
        <f t="shared" si="167"/>
        <v>5775</v>
      </c>
      <c r="K1505" s="24">
        <f t="shared" si="168"/>
        <v>6300</v>
      </c>
      <c r="L1505" s="24">
        <f t="shared" si="169"/>
        <v>6825</v>
      </c>
      <c r="M1505" s="24">
        <f t="shared" si="170"/>
        <v>7350</v>
      </c>
      <c r="N1505" s="24">
        <f t="shared" si="171"/>
        <v>7612</v>
      </c>
      <c r="O1505" s="6" t="s">
        <v>3105</v>
      </c>
      <c r="P1505" s="6" t="s">
        <v>3106</v>
      </c>
      <c r="Q1505" s="6" t="s">
        <v>33</v>
      </c>
      <c r="R1505" s="44"/>
      <c r="S1505" s="25"/>
      <c r="T1505" s="25" t="str">
        <f t="shared" si="172"/>
        <v/>
      </c>
      <c r="U1505" s="25"/>
      <c r="V1505" s="78"/>
      <c r="W1505" s="25"/>
    </row>
    <row r="1506" spans="1:23" ht="90" x14ac:dyDescent="0.2">
      <c r="A1506" s="24">
        <v>1504</v>
      </c>
      <c r="B1506" s="4" t="s">
        <v>2628</v>
      </c>
      <c r="C1506" s="5" t="s">
        <v>2629</v>
      </c>
      <c r="D1506" s="4" t="s">
        <v>2628</v>
      </c>
      <c r="E1506" s="5" t="s">
        <v>3109</v>
      </c>
      <c r="F1506" s="4" t="s">
        <v>3110</v>
      </c>
      <c r="G1506" s="5" t="s">
        <v>3111</v>
      </c>
      <c r="H1506" s="4" t="s">
        <v>3112</v>
      </c>
      <c r="I1506" s="5">
        <v>15750</v>
      </c>
      <c r="J1506" s="24">
        <f t="shared" si="167"/>
        <v>17325</v>
      </c>
      <c r="K1506" s="24">
        <f t="shared" si="168"/>
        <v>18900</v>
      </c>
      <c r="L1506" s="24">
        <f t="shared" si="169"/>
        <v>20475</v>
      </c>
      <c r="M1506" s="24">
        <f t="shared" si="170"/>
        <v>22050</v>
      </c>
      <c r="N1506" s="24">
        <f t="shared" si="171"/>
        <v>22837</v>
      </c>
      <c r="O1506" s="6" t="s">
        <v>3105</v>
      </c>
      <c r="P1506" s="6" t="s">
        <v>3106</v>
      </c>
      <c r="Q1506" s="6" t="s">
        <v>33</v>
      </c>
      <c r="R1506" s="44"/>
      <c r="S1506" s="25"/>
      <c r="T1506" s="25" t="str">
        <f t="shared" si="172"/>
        <v/>
      </c>
      <c r="U1506" s="25"/>
      <c r="V1506" s="78"/>
      <c r="W1506" s="25"/>
    </row>
    <row r="1507" spans="1:23" ht="90" x14ac:dyDescent="0.2">
      <c r="A1507" s="24">
        <v>1505</v>
      </c>
      <c r="B1507" s="4" t="s">
        <v>2628</v>
      </c>
      <c r="C1507" s="5" t="s">
        <v>2629</v>
      </c>
      <c r="D1507" s="4" t="s">
        <v>2628</v>
      </c>
      <c r="E1507" s="5" t="s">
        <v>3109</v>
      </c>
      <c r="F1507" s="4" t="s">
        <v>3110</v>
      </c>
      <c r="G1507" s="5" t="s">
        <v>3113</v>
      </c>
      <c r="H1507" s="4" t="s">
        <v>3114</v>
      </c>
      <c r="I1507" s="5">
        <v>15750</v>
      </c>
      <c r="J1507" s="24">
        <f t="shared" si="167"/>
        <v>17325</v>
      </c>
      <c r="K1507" s="24">
        <f t="shared" si="168"/>
        <v>18900</v>
      </c>
      <c r="L1507" s="24">
        <f t="shared" si="169"/>
        <v>20475</v>
      </c>
      <c r="M1507" s="24">
        <f t="shared" si="170"/>
        <v>22050</v>
      </c>
      <c r="N1507" s="24">
        <f t="shared" si="171"/>
        <v>22837</v>
      </c>
      <c r="O1507" s="6" t="s">
        <v>3105</v>
      </c>
      <c r="P1507" s="6" t="s">
        <v>3106</v>
      </c>
      <c r="Q1507" s="6" t="s">
        <v>33</v>
      </c>
      <c r="R1507" s="44"/>
      <c r="S1507" s="25"/>
      <c r="T1507" s="25" t="str">
        <f t="shared" si="172"/>
        <v/>
      </c>
      <c r="U1507" s="25"/>
      <c r="V1507" s="78"/>
      <c r="W1507" s="25"/>
    </row>
    <row r="1508" spans="1:23" ht="135" x14ac:dyDescent="0.2">
      <c r="A1508" s="24">
        <v>1506</v>
      </c>
      <c r="B1508" s="4" t="s">
        <v>2628</v>
      </c>
      <c r="C1508" s="5" t="s">
        <v>2629</v>
      </c>
      <c r="D1508" s="4" t="s">
        <v>2628</v>
      </c>
      <c r="E1508" s="5" t="s">
        <v>2685</v>
      </c>
      <c r="F1508" s="4" t="s">
        <v>2686</v>
      </c>
      <c r="G1508" s="5" t="s">
        <v>2687</v>
      </c>
      <c r="H1508" s="4" t="s">
        <v>2688</v>
      </c>
      <c r="I1508" s="5">
        <v>11865</v>
      </c>
      <c r="J1508" s="24">
        <f t="shared" si="167"/>
        <v>13051</v>
      </c>
      <c r="K1508" s="24">
        <f t="shared" si="168"/>
        <v>14238</v>
      </c>
      <c r="L1508" s="24">
        <f t="shared" si="169"/>
        <v>15424</v>
      </c>
      <c r="M1508" s="24">
        <f t="shared" si="170"/>
        <v>16611</v>
      </c>
      <c r="N1508" s="24">
        <f t="shared" si="171"/>
        <v>17204</v>
      </c>
      <c r="O1508" s="6" t="s">
        <v>2689</v>
      </c>
      <c r="P1508" s="6" t="s">
        <v>2690</v>
      </c>
      <c r="Q1508" s="6" t="s">
        <v>33</v>
      </c>
      <c r="R1508" s="44"/>
      <c r="S1508" s="25"/>
      <c r="T1508" s="25" t="str">
        <f t="shared" si="172"/>
        <v/>
      </c>
      <c r="U1508" s="25"/>
      <c r="V1508" s="78"/>
      <c r="W1508" s="25"/>
    </row>
    <row r="1509" spans="1:23" ht="135" x14ac:dyDescent="0.2">
      <c r="A1509" s="24">
        <v>1507</v>
      </c>
      <c r="B1509" s="4" t="s">
        <v>2628</v>
      </c>
      <c r="C1509" s="5" t="s">
        <v>2629</v>
      </c>
      <c r="D1509" s="4" t="s">
        <v>2628</v>
      </c>
      <c r="E1509" s="5" t="s">
        <v>3039</v>
      </c>
      <c r="F1509" s="4" t="s">
        <v>3040</v>
      </c>
      <c r="G1509" s="5" t="s">
        <v>3041</v>
      </c>
      <c r="H1509" s="4" t="s">
        <v>3040</v>
      </c>
      <c r="I1509" s="5">
        <v>24885</v>
      </c>
      <c r="J1509" s="24">
        <f t="shared" si="167"/>
        <v>27373</v>
      </c>
      <c r="K1509" s="24">
        <f t="shared" si="168"/>
        <v>29862</v>
      </c>
      <c r="L1509" s="24">
        <f t="shared" si="169"/>
        <v>32350</v>
      </c>
      <c r="M1509" s="24">
        <f t="shared" si="170"/>
        <v>34839</v>
      </c>
      <c r="N1509" s="24">
        <f t="shared" si="171"/>
        <v>36083</v>
      </c>
      <c r="O1509" s="6" t="s">
        <v>3037</v>
      </c>
      <c r="P1509" s="6" t="s">
        <v>3038</v>
      </c>
      <c r="Q1509" s="6" t="s">
        <v>33</v>
      </c>
      <c r="R1509" s="44"/>
      <c r="S1509" s="25"/>
      <c r="T1509" s="25" t="str">
        <f t="shared" si="172"/>
        <v/>
      </c>
      <c r="U1509" s="25"/>
      <c r="V1509" s="78"/>
      <c r="W1509" s="25"/>
    </row>
    <row r="1510" spans="1:23" ht="90" x14ac:dyDescent="0.2">
      <c r="A1510" s="24">
        <v>1508</v>
      </c>
      <c r="B1510" s="4" t="s">
        <v>2628</v>
      </c>
      <c r="C1510" s="5" t="s">
        <v>2629</v>
      </c>
      <c r="D1510" s="4" t="s">
        <v>2628</v>
      </c>
      <c r="E1510" s="5" t="s">
        <v>3087</v>
      </c>
      <c r="F1510" s="4" t="s">
        <v>3088</v>
      </c>
      <c r="G1510" s="5" t="s">
        <v>3089</v>
      </c>
      <c r="H1510" s="4" t="s">
        <v>3088</v>
      </c>
      <c r="I1510" s="5">
        <v>14490</v>
      </c>
      <c r="J1510" s="24">
        <f t="shared" si="167"/>
        <v>15939</v>
      </c>
      <c r="K1510" s="24">
        <f t="shared" si="168"/>
        <v>17388</v>
      </c>
      <c r="L1510" s="24">
        <f t="shared" si="169"/>
        <v>18837</v>
      </c>
      <c r="M1510" s="24">
        <f t="shared" si="170"/>
        <v>20286</v>
      </c>
      <c r="N1510" s="24">
        <f t="shared" si="171"/>
        <v>21010</v>
      </c>
      <c r="O1510" s="6" t="s">
        <v>3090</v>
      </c>
      <c r="P1510" s="6" t="s">
        <v>3091</v>
      </c>
      <c r="Q1510" s="6" t="s">
        <v>33</v>
      </c>
      <c r="R1510" s="44"/>
      <c r="S1510" s="25"/>
      <c r="T1510" s="25" t="str">
        <f t="shared" si="172"/>
        <v/>
      </c>
      <c r="U1510" s="25"/>
      <c r="V1510" s="78"/>
      <c r="W1510" s="25"/>
    </row>
    <row r="1511" spans="1:23" ht="60" x14ac:dyDescent="0.2">
      <c r="A1511" s="24">
        <v>1509</v>
      </c>
      <c r="B1511" s="4" t="s">
        <v>2628</v>
      </c>
      <c r="C1511" s="5" t="s">
        <v>2629</v>
      </c>
      <c r="D1511" s="4" t="s">
        <v>2628</v>
      </c>
      <c r="E1511" s="5" t="s">
        <v>3077</v>
      </c>
      <c r="F1511" s="4" t="s">
        <v>3078</v>
      </c>
      <c r="G1511" s="5" t="s">
        <v>3085</v>
      </c>
      <c r="H1511" s="4" t="s">
        <v>3086</v>
      </c>
      <c r="I1511" s="5">
        <v>13650</v>
      </c>
      <c r="J1511" s="24">
        <f t="shared" si="167"/>
        <v>15015</v>
      </c>
      <c r="K1511" s="24">
        <f t="shared" si="168"/>
        <v>16380</v>
      </c>
      <c r="L1511" s="24">
        <f t="shared" si="169"/>
        <v>17745</v>
      </c>
      <c r="M1511" s="24">
        <f t="shared" si="170"/>
        <v>19110</v>
      </c>
      <c r="N1511" s="24">
        <f t="shared" si="171"/>
        <v>19792</v>
      </c>
      <c r="O1511" s="6" t="s">
        <v>3081</v>
      </c>
      <c r="P1511" s="6" t="s">
        <v>3082</v>
      </c>
      <c r="Q1511" s="6" t="s">
        <v>33</v>
      </c>
      <c r="R1511" s="44"/>
      <c r="S1511" s="25"/>
      <c r="T1511" s="25" t="str">
        <f t="shared" si="172"/>
        <v/>
      </c>
      <c r="U1511" s="25"/>
      <c r="V1511" s="78"/>
      <c r="W1511" s="25"/>
    </row>
    <row r="1512" spans="1:23" ht="60" x14ac:dyDescent="0.2">
      <c r="A1512" s="24">
        <v>1510</v>
      </c>
      <c r="B1512" s="4" t="s">
        <v>2628</v>
      </c>
      <c r="C1512" s="5" t="s">
        <v>2629</v>
      </c>
      <c r="D1512" s="4" t="s">
        <v>2628</v>
      </c>
      <c r="E1512" s="5" t="s">
        <v>3077</v>
      </c>
      <c r="F1512" s="4" t="s">
        <v>3078</v>
      </c>
      <c r="G1512" s="5" t="s">
        <v>3083</v>
      </c>
      <c r="H1512" s="4" t="s">
        <v>3084</v>
      </c>
      <c r="I1512" s="5">
        <v>13650</v>
      </c>
      <c r="J1512" s="24">
        <f t="shared" si="167"/>
        <v>15015</v>
      </c>
      <c r="K1512" s="24">
        <f t="shared" si="168"/>
        <v>16380</v>
      </c>
      <c r="L1512" s="24">
        <f t="shared" si="169"/>
        <v>17745</v>
      </c>
      <c r="M1512" s="24">
        <f t="shared" si="170"/>
        <v>19110</v>
      </c>
      <c r="N1512" s="24">
        <f t="shared" si="171"/>
        <v>19792</v>
      </c>
      <c r="O1512" s="6" t="s">
        <v>3081</v>
      </c>
      <c r="P1512" s="6" t="s">
        <v>3082</v>
      </c>
      <c r="Q1512" s="6" t="s">
        <v>33</v>
      </c>
      <c r="R1512" s="44"/>
      <c r="S1512" s="25"/>
      <c r="T1512" s="25" t="str">
        <f t="shared" si="172"/>
        <v/>
      </c>
      <c r="U1512" s="25"/>
      <c r="V1512" s="78"/>
      <c r="W1512" s="25"/>
    </row>
    <row r="1513" spans="1:23" ht="60" x14ac:dyDescent="0.2">
      <c r="A1513" s="24">
        <v>1511</v>
      </c>
      <c r="B1513" s="4" t="s">
        <v>2628</v>
      </c>
      <c r="C1513" s="5" t="s">
        <v>2629</v>
      </c>
      <c r="D1513" s="4" t="s">
        <v>2628</v>
      </c>
      <c r="E1513" s="5" t="s">
        <v>3077</v>
      </c>
      <c r="F1513" s="4" t="s">
        <v>3078</v>
      </c>
      <c r="G1513" s="5" t="s">
        <v>3079</v>
      </c>
      <c r="H1513" s="4" t="s">
        <v>3080</v>
      </c>
      <c r="I1513" s="5">
        <v>13650</v>
      </c>
      <c r="J1513" s="24">
        <f t="shared" si="167"/>
        <v>15015</v>
      </c>
      <c r="K1513" s="24">
        <f t="shared" si="168"/>
        <v>16380</v>
      </c>
      <c r="L1513" s="24">
        <f t="shared" si="169"/>
        <v>17745</v>
      </c>
      <c r="M1513" s="24">
        <f t="shared" si="170"/>
        <v>19110</v>
      </c>
      <c r="N1513" s="24">
        <f t="shared" si="171"/>
        <v>19792</v>
      </c>
      <c r="O1513" s="6" t="s">
        <v>3081</v>
      </c>
      <c r="P1513" s="6" t="s">
        <v>3082</v>
      </c>
      <c r="Q1513" s="6" t="s">
        <v>33</v>
      </c>
      <c r="R1513" s="44"/>
      <c r="S1513" s="25"/>
      <c r="T1513" s="25" t="str">
        <f t="shared" si="172"/>
        <v/>
      </c>
      <c r="U1513" s="25"/>
      <c r="V1513" s="78"/>
      <c r="W1513" s="25"/>
    </row>
    <row r="1514" spans="1:23" ht="75" x14ac:dyDescent="0.2">
      <c r="A1514" s="24">
        <v>1512</v>
      </c>
      <c r="B1514" s="4" t="s">
        <v>2628</v>
      </c>
      <c r="C1514" s="5" t="s">
        <v>2629</v>
      </c>
      <c r="D1514" s="4" t="s">
        <v>2628</v>
      </c>
      <c r="E1514" s="5" t="s">
        <v>2876</v>
      </c>
      <c r="F1514" s="4" t="s">
        <v>2877</v>
      </c>
      <c r="G1514" s="5" t="s">
        <v>2878</v>
      </c>
      <c r="H1514" s="4" t="s">
        <v>2877</v>
      </c>
      <c r="I1514" s="5">
        <v>21000</v>
      </c>
      <c r="J1514" s="24">
        <f t="shared" si="167"/>
        <v>23100</v>
      </c>
      <c r="K1514" s="24">
        <f t="shared" si="168"/>
        <v>25200</v>
      </c>
      <c r="L1514" s="24">
        <f t="shared" si="169"/>
        <v>27300</v>
      </c>
      <c r="M1514" s="24">
        <f t="shared" si="170"/>
        <v>29400</v>
      </c>
      <c r="N1514" s="24">
        <f t="shared" si="171"/>
        <v>30450</v>
      </c>
      <c r="O1514" s="6" t="s">
        <v>2879</v>
      </c>
      <c r="P1514" s="6" t="s">
        <v>2880</v>
      </c>
      <c r="Q1514" s="6" t="s">
        <v>33</v>
      </c>
      <c r="R1514" s="44"/>
      <c r="S1514" s="25"/>
      <c r="T1514" s="25" t="str">
        <f t="shared" si="172"/>
        <v/>
      </c>
      <c r="U1514" s="25"/>
      <c r="V1514" s="78"/>
      <c r="W1514" s="25"/>
    </row>
    <row r="1515" spans="1:23" ht="120" x14ac:dyDescent="0.2">
      <c r="A1515" s="24">
        <v>1513</v>
      </c>
      <c r="B1515" s="4" t="s">
        <v>2628</v>
      </c>
      <c r="C1515" s="5" t="s">
        <v>2629</v>
      </c>
      <c r="D1515" s="4" t="s">
        <v>2628</v>
      </c>
      <c r="E1515" s="5" t="s">
        <v>2835</v>
      </c>
      <c r="F1515" s="4" t="s">
        <v>2836</v>
      </c>
      <c r="G1515" s="5" t="s">
        <v>2837</v>
      </c>
      <c r="H1515" s="4" t="s">
        <v>2838</v>
      </c>
      <c r="I1515" s="5">
        <v>8925</v>
      </c>
      <c r="J1515" s="24">
        <f t="shared" si="167"/>
        <v>9817</v>
      </c>
      <c r="K1515" s="24">
        <f t="shared" si="168"/>
        <v>10710</v>
      </c>
      <c r="L1515" s="24">
        <f t="shared" si="169"/>
        <v>11602</v>
      </c>
      <c r="M1515" s="24">
        <f t="shared" si="170"/>
        <v>12495</v>
      </c>
      <c r="N1515" s="24">
        <f t="shared" si="171"/>
        <v>12941</v>
      </c>
      <c r="O1515" s="6" t="s">
        <v>2839</v>
      </c>
      <c r="P1515" s="6" t="s">
        <v>2840</v>
      </c>
      <c r="Q1515" s="6" t="s">
        <v>33</v>
      </c>
      <c r="R1515" s="44"/>
      <c r="S1515" s="25"/>
      <c r="T1515" s="25" t="str">
        <f t="shared" si="172"/>
        <v/>
      </c>
      <c r="U1515" s="25"/>
      <c r="V1515" s="78"/>
      <c r="W1515" s="25"/>
    </row>
    <row r="1516" spans="1:23" ht="105" x14ac:dyDescent="0.2">
      <c r="A1516" s="24">
        <v>1514</v>
      </c>
      <c r="B1516" s="4" t="s">
        <v>2628</v>
      </c>
      <c r="C1516" s="5" t="s">
        <v>2629</v>
      </c>
      <c r="D1516" s="4" t="s">
        <v>2628</v>
      </c>
      <c r="E1516" s="5" t="s">
        <v>3015</v>
      </c>
      <c r="F1516" s="4" t="s">
        <v>3016</v>
      </c>
      <c r="G1516" s="5" t="s">
        <v>3017</v>
      </c>
      <c r="H1516" s="4" t="s">
        <v>3018</v>
      </c>
      <c r="I1516" s="5">
        <v>20000</v>
      </c>
      <c r="J1516" s="24">
        <f t="shared" si="167"/>
        <v>22000</v>
      </c>
      <c r="K1516" s="24">
        <f t="shared" si="168"/>
        <v>24000</v>
      </c>
      <c r="L1516" s="24">
        <f t="shared" si="169"/>
        <v>26000</v>
      </c>
      <c r="M1516" s="24">
        <f t="shared" si="170"/>
        <v>28000</v>
      </c>
      <c r="N1516" s="24">
        <f t="shared" si="171"/>
        <v>29000</v>
      </c>
      <c r="O1516" s="6" t="s">
        <v>3019</v>
      </c>
      <c r="P1516" s="6" t="s">
        <v>3020</v>
      </c>
      <c r="Q1516" s="6" t="s">
        <v>33</v>
      </c>
      <c r="R1516" s="44"/>
      <c r="S1516" s="25"/>
      <c r="T1516" s="25" t="str">
        <f t="shared" si="172"/>
        <v/>
      </c>
      <c r="U1516" s="25"/>
      <c r="V1516" s="78"/>
      <c r="W1516" s="25"/>
    </row>
    <row r="1517" spans="1:23" ht="105" x14ac:dyDescent="0.2">
      <c r="A1517" s="24">
        <v>1515</v>
      </c>
      <c r="B1517" s="4" t="s">
        <v>2628</v>
      </c>
      <c r="C1517" s="5" t="s">
        <v>2629</v>
      </c>
      <c r="D1517" s="4" t="s">
        <v>2628</v>
      </c>
      <c r="E1517" s="5" t="s">
        <v>3015</v>
      </c>
      <c r="F1517" s="4" t="s">
        <v>3016</v>
      </c>
      <c r="G1517" s="5" t="s">
        <v>3021</v>
      </c>
      <c r="H1517" s="4" t="s">
        <v>3022</v>
      </c>
      <c r="I1517" s="5">
        <v>10500</v>
      </c>
      <c r="J1517" s="24">
        <f t="shared" si="167"/>
        <v>11550</v>
      </c>
      <c r="K1517" s="24">
        <f t="shared" si="168"/>
        <v>12600</v>
      </c>
      <c r="L1517" s="24">
        <f t="shared" si="169"/>
        <v>13650</v>
      </c>
      <c r="M1517" s="24">
        <f t="shared" si="170"/>
        <v>14700</v>
      </c>
      <c r="N1517" s="24">
        <f t="shared" si="171"/>
        <v>15225</v>
      </c>
      <c r="O1517" s="6" t="s">
        <v>3019</v>
      </c>
      <c r="P1517" s="6" t="s">
        <v>3023</v>
      </c>
      <c r="Q1517" s="6" t="s">
        <v>33</v>
      </c>
      <c r="R1517" s="44"/>
      <c r="S1517" s="25"/>
      <c r="T1517" s="25" t="str">
        <f t="shared" si="172"/>
        <v/>
      </c>
      <c r="U1517" s="25"/>
      <c r="V1517" s="78"/>
      <c r="W1517" s="25"/>
    </row>
    <row r="1518" spans="1:23" ht="60" x14ac:dyDescent="0.2">
      <c r="A1518" s="24">
        <v>1516</v>
      </c>
      <c r="B1518" s="4" t="s">
        <v>2628</v>
      </c>
      <c r="C1518" s="5" t="s">
        <v>2629</v>
      </c>
      <c r="D1518" s="4" t="s">
        <v>2628</v>
      </c>
      <c r="E1518" s="5" t="s">
        <v>2881</v>
      </c>
      <c r="F1518" s="4" t="s">
        <v>2882</v>
      </c>
      <c r="G1518" s="5" t="s">
        <v>2883</v>
      </c>
      <c r="H1518" s="4" t="s">
        <v>2882</v>
      </c>
      <c r="I1518" s="5">
        <v>11550</v>
      </c>
      <c r="J1518" s="24">
        <f t="shared" si="167"/>
        <v>12705</v>
      </c>
      <c r="K1518" s="24">
        <f t="shared" si="168"/>
        <v>13860</v>
      </c>
      <c r="L1518" s="24">
        <f t="shared" si="169"/>
        <v>15015</v>
      </c>
      <c r="M1518" s="24">
        <f t="shared" si="170"/>
        <v>16170</v>
      </c>
      <c r="N1518" s="24">
        <f t="shared" si="171"/>
        <v>16747</v>
      </c>
      <c r="O1518" s="6" t="s">
        <v>2884</v>
      </c>
      <c r="P1518" s="6" t="s">
        <v>2885</v>
      </c>
      <c r="Q1518" s="6" t="s">
        <v>33</v>
      </c>
      <c r="R1518" s="44"/>
      <c r="S1518" s="25"/>
      <c r="T1518" s="25" t="str">
        <f t="shared" si="172"/>
        <v/>
      </c>
      <c r="U1518" s="25"/>
      <c r="V1518" s="78"/>
      <c r="W1518" s="25"/>
    </row>
    <row r="1519" spans="1:23" ht="105" x14ac:dyDescent="0.2">
      <c r="A1519" s="24">
        <v>1517</v>
      </c>
      <c r="B1519" s="4" t="s">
        <v>2628</v>
      </c>
      <c r="C1519" s="5" t="s">
        <v>2629</v>
      </c>
      <c r="D1519" s="4" t="s">
        <v>2628</v>
      </c>
      <c r="E1519" s="5" t="s">
        <v>3024</v>
      </c>
      <c r="F1519" s="4" t="s">
        <v>3025</v>
      </c>
      <c r="G1519" s="5" t="s">
        <v>3026</v>
      </c>
      <c r="H1519" s="4" t="s">
        <v>3025</v>
      </c>
      <c r="I1519" s="5">
        <v>21000</v>
      </c>
      <c r="J1519" s="24">
        <f t="shared" si="167"/>
        <v>23100</v>
      </c>
      <c r="K1519" s="24">
        <f t="shared" si="168"/>
        <v>25200</v>
      </c>
      <c r="L1519" s="24">
        <f t="shared" si="169"/>
        <v>27300</v>
      </c>
      <c r="M1519" s="24">
        <f t="shared" si="170"/>
        <v>29400</v>
      </c>
      <c r="N1519" s="24">
        <f t="shared" si="171"/>
        <v>30450</v>
      </c>
      <c r="O1519" s="6" t="s">
        <v>3027</v>
      </c>
      <c r="P1519" s="6" t="s">
        <v>3028</v>
      </c>
      <c r="Q1519" s="6" t="s">
        <v>33</v>
      </c>
      <c r="R1519" s="44"/>
      <c r="S1519" s="25"/>
      <c r="T1519" s="25" t="str">
        <f t="shared" si="172"/>
        <v/>
      </c>
      <c r="U1519" s="25"/>
      <c r="V1519" s="78"/>
      <c r="W1519" s="25"/>
    </row>
    <row r="1520" spans="1:23" ht="90" x14ac:dyDescent="0.2">
      <c r="A1520" s="24">
        <v>1518</v>
      </c>
      <c r="B1520" s="4" t="s">
        <v>2628</v>
      </c>
      <c r="C1520" s="5" t="s">
        <v>2629</v>
      </c>
      <c r="D1520" s="4" t="s">
        <v>2628</v>
      </c>
      <c r="E1520" s="5" t="s">
        <v>2672</v>
      </c>
      <c r="F1520" s="4" t="s">
        <v>2673</v>
      </c>
      <c r="G1520" s="5" t="s">
        <v>2674</v>
      </c>
      <c r="H1520" s="4" t="s">
        <v>2673</v>
      </c>
      <c r="I1520" s="5">
        <v>3150</v>
      </c>
      <c r="J1520" s="24">
        <f t="shared" si="167"/>
        <v>3465</v>
      </c>
      <c r="K1520" s="24">
        <f t="shared" si="168"/>
        <v>3780</v>
      </c>
      <c r="L1520" s="24">
        <f t="shared" si="169"/>
        <v>4095</v>
      </c>
      <c r="M1520" s="24">
        <f t="shared" si="170"/>
        <v>4410</v>
      </c>
      <c r="N1520" s="24">
        <f t="shared" si="171"/>
        <v>4567</v>
      </c>
      <c r="O1520" s="6" t="s">
        <v>2675</v>
      </c>
      <c r="P1520" s="6" t="s">
        <v>2676</v>
      </c>
      <c r="Q1520" s="6" t="s">
        <v>33</v>
      </c>
      <c r="R1520" s="44"/>
      <c r="S1520" s="25"/>
      <c r="T1520" s="25" t="str">
        <f t="shared" si="172"/>
        <v/>
      </c>
      <c r="U1520" s="25"/>
      <c r="V1520" s="78"/>
      <c r="W1520" s="25"/>
    </row>
    <row r="1521" spans="1:27" ht="180" x14ac:dyDescent="0.2">
      <c r="A1521" s="24">
        <v>1519</v>
      </c>
      <c r="B1521" s="4" t="s">
        <v>2628</v>
      </c>
      <c r="C1521" s="5" t="s">
        <v>2629</v>
      </c>
      <c r="D1521" s="4" t="s">
        <v>2628</v>
      </c>
      <c r="E1521" s="5" t="s">
        <v>2982</v>
      </c>
      <c r="F1521" s="4" t="s">
        <v>2983</v>
      </c>
      <c r="G1521" s="5" t="s">
        <v>2984</v>
      </c>
      <c r="H1521" s="4" t="s">
        <v>2985</v>
      </c>
      <c r="I1521" s="5">
        <v>33810</v>
      </c>
      <c r="J1521" s="24">
        <f t="shared" si="167"/>
        <v>37191</v>
      </c>
      <c r="K1521" s="24">
        <f t="shared" si="168"/>
        <v>40572</v>
      </c>
      <c r="L1521" s="24">
        <f t="shared" si="169"/>
        <v>43953</v>
      </c>
      <c r="M1521" s="24">
        <f t="shared" si="170"/>
        <v>47334</v>
      </c>
      <c r="N1521" s="24">
        <f t="shared" si="171"/>
        <v>49024</v>
      </c>
      <c r="O1521" s="6" t="s">
        <v>2889</v>
      </c>
      <c r="P1521" s="6" t="s">
        <v>2986</v>
      </c>
      <c r="Q1521" s="6" t="s">
        <v>33</v>
      </c>
      <c r="R1521" s="44"/>
      <c r="S1521" s="25"/>
      <c r="T1521" s="25" t="str">
        <f t="shared" si="172"/>
        <v/>
      </c>
      <c r="U1521" s="25"/>
      <c r="V1521" s="78"/>
      <c r="W1521" s="25"/>
    </row>
    <row r="1522" spans="1:27" ht="180" x14ac:dyDescent="0.2">
      <c r="A1522" s="24">
        <v>1520</v>
      </c>
      <c r="B1522" s="4" t="s">
        <v>2628</v>
      </c>
      <c r="C1522" s="5" t="s">
        <v>2629</v>
      </c>
      <c r="D1522" s="4" t="s">
        <v>2628</v>
      </c>
      <c r="E1522" s="5" t="s">
        <v>2982</v>
      </c>
      <c r="F1522" s="4" t="s">
        <v>2983</v>
      </c>
      <c r="G1522" s="5" t="s">
        <v>2987</v>
      </c>
      <c r="H1522" s="4" t="s">
        <v>2988</v>
      </c>
      <c r="I1522" s="5">
        <v>33810</v>
      </c>
      <c r="J1522" s="24">
        <f t="shared" si="167"/>
        <v>37191</v>
      </c>
      <c r="K1522" s="24">
        <f t="shared" si="168"/>
        <v>40572</v>
      </c>
      <c r="L1522" s="24">
        <f t="shared" si="169"/>
        <v>43953</v>
      </c>
      <c r="M1522" s="24">
        <f t="shared" si="170"/>
        <v>47334</v>
      </c>
      <c r="N1522" s="24">
        <f t="shared" si="171"/>
        <v>49024</v>
      </c>
      <c r="O1522" s="6" t="s">
        <v>2889</v>
      </c>
      <c r="P1522" s="6" t="s">
        <v>2986</v>
      </c>
      <c r="Q1522" s="6" t="s">
        <v>33</v>
      </c>
      <c r="R1522" s="44"/>
      <c r="S1522" s="25"/>
      <c r="T1522" s="25" t="str">
        <f t="shared" si="172"/>
        <v/>
      </c>
      <c r="U1522" s="25"/>
      <c r="V1522" s="78"/>
      <c r="W1522" s="25"/>
    </row>
    <row r="1523" spans="1:27" ht="90" x14ac:dyDescent="0.2">
      <c r="A1523" s="24">
        <v>1521</v>
      </c>
      <c r="B1523" s="4" t="s">
        <v>2628</v>
      </c>
      <c r="C1523" s="5" t="s">
        <v>2629</v>
      </c>
      <c r="D1523" s="4" t="s">
        <v>2628</v>
      </c>
      <c r="E1523" s="5" t="s">
        <v>3005</v>
      </c>
      <c r="F1523" s="4" t="s">
        <v>3006</v>
      </c>
      <c r="G1523" s="5" t="s">
        <v>3007</v>
      </c>
      <c r="H1523" s="4" t="s">
        <v>3006</v>
      </c>
      <c r="I1523" s="5">
        <v>10500</v>
      </c>
      <c r="J1523" s="24">
        <f t="shared" si="167"/>
        <v>11550</v>
      </c>
      <c r="K1523" s="24">
        <f t="shared" si="168"/>
        <v>12600</v>
      </c>
      <c r="L1523" s="24">
        <f t="shared" si="169"/>
        <v>13650</v>
      </c>
      <c r="M1523" s="24">
        <f t="shared" si="170"/>
        <v>14700</v>
      </c>
      <c r="N1523" s="24">
        <f t="shared" si="171"/>
        <v>15225</v>
      </c>
      <c r="O1523" s="6" t="s">
        <v>3008</v>
      </c>
      <c r="P1523" s="6" t="s">
        <v>3009</v>
      </c>
      <c r="Q1523" s="6" t="s">
        <v>33</v>
      </c>
      <c r="R1523" s="44"/>
      <c r="S1523" s="25"/>
      <c r="T1523" s="25" t="str">
        <f t="shared" si="172"/>
        <v/>
      </c>
      <c r="U1523" s="25"/>
      <c r="V1523" s="78"/>
      <c r="W1523" s="25"/>
    </row>
    <row r="1524" spans="1:27" ht="90" x14ac:dyDescent="0.2">
      <c r="A1524" s="24">
        <v>1522</v>
      </c>
      <c r="B1524" s="4" t="s">
        <v>2628</v>
      </c>
      <c r="C1524" s="5" t="s">
        <v>2629</v>
      </c>
      <c r="D1524" s="4" t="s">
        <v>2628</v>
      </c>
      <c r="E1524" s="5" t="s">
        <v>2936</v>
      </c>
      <c r="F1524" s="4" t="s">
        <v>2937</v>
      </c>
      <c r="G1524" s="5" t="s">
        <v>2938</v>
      </c>
      <c r="H1524" s="4" t="s">
        <v>2939</v>
      </c>
      <c r="I1524" s="5">
        <v>16334</v>
      </c>
      <c r="J1524" s="24">
        <f t="shared" si="167"/>
        <v>17967</v>
      </c>
      <c r="K1524" s="24">
        <f t="shared" si="168"/>
        <v>19600</v>
      </c>
      <c r="L1524" s="24">
        <f t="shared" si="169"/>
        <v>21234</v>
      </c>
      <c r="M1524" s="24">
        <f t="shared" si="170"/>
        <v>22867</v>
      </c>
      <c r="N1524" s="24">
        <f t="shared" si="171"/>
        <v>23684</v>
      </c>
      <c r="O1524" s="6" t="s">
        <v>2940</v>
      </c>
      <c r="P1524" s="6" t="s">
        <v>2941</v>
      </c>
      <c r="Q1524" s="6" t="s">
        <v>33</v>
      </c>
      <c r="R1524" s="44"/>
      <c r="S1524" s="25"/>
      <c r="T1524" s="25" t="str">
        <f t="shared" si="172"/>
        <v/>
      </c>
      <c r="U1524" s="25"/>
      <c r="V1524" s="78"/>
      <c r="W1524" s="25"/>
    </row>
    <row r="1525" spans="1:27" ht="90" x14ac:dyDescent="0.2">
      <c r="A1525" s="24">
        <v>1523</v>
      </c>
      <c r="B1525" s="4" t="s">
        <v>2628</v>
      </c>
      <c r="C1525" s="5" t="s">
        <v>2629</v>
      </c>
      <c r="D1525" s="4" t="s">
        <v>2628</v>
      </c>
      <c r="E1525" s="5" t="s">
        <v>2936</v>
      </c>
      <c r="F1525" s="4" t="s">
        <v>2937</v>
      </c>
      <c r="G1525" s="5" t="s">
        <v>2944</v>
      </c>
      <c r="H1525" s="4" t="s">
        <v>2945</v>
      </c>
      <c r="I1525" s="5">
        <v>19000</v>
      </c>
      <c r="J1525" s="24">
        <f t="shared" si="167"/>
        <v>20900</v>
      </c>
      <c r="K1525" s="24">
        <f t="shared" si="168"/>
        <v>22800</v>
      </c>
      <c r="L1525" s="24">
        <f t="shared" si="169"/>
        <v>24700</v>
      </c>
      <c r="M1525" s="24">
        <f t="shared" si="170"/>
        <v>26600</v>
      </c>
      <c r="N1525" s="24">
        <f t="shared" si="171"/>
        <v>27550</v>
      </c>
      <c r="O1525" s="6" t="s">
        <v>2940</v>
      </c>
      <c r="P1525" s="6" t="s">
        <v>2941</v>
      </c>
      <c r="Q1525" s="6" t="s">
        <v>33</v>
      </c>
      <c r="R1525" s="44"/>
      <c r="S1525" s="25"/>
      <c r="T1525" s="25" t="str">
        <f t="shared" si="172"/>
        <v/>
      </c>
      <c r="U1525" s="25"/>
      <c r="V1525" s="78"/>
      <c r="W1525" s="25"/>
    </row>
    <row r="1526" spans="1:27" ht="90" x14ac:dyDescent="0.2">
      <c r="A1526" s="24">
        <v>1524</v>
      </c>
      <c r="B1526" s="4" t="s">
        <v>2628</v>
      </c>
      <c r="C1526" s="5" t="s">
        <v>2629</v>
      </c>
      <c r="D1526" s="4" t="s">
        <v>2628</v>
      </c>
      <c r="E1526" s="5" t="s">
        <v>2936</v>
      </c>
      <c r="F1526" s="4" t="s">
        <v>2937</v>
      </c>
      <c r="G1526" s="5" t="s">
        <v>2942</v>
      </c>
      <c r="H1526" s="4" t="s">
        <v>2943</v>
      </c>
      <c r="I1526" s="5">
        <v>17010</v>
      </c>
      <c r="J1526" s="24">
        <f t="shared" si="167"/>
        <v>18711</v>
      </c>
      <c r="K1526" s="24">
        <f t="shared" si="168"/>
        <v>20412</v>
      </c>
      <c r="L1526" s="24">
        <f t="shared" si="169"/>
        <v>22113</v>
      </c>
      <c r="M1526" s="24">
        <f t="shared" si="170"/>
        <v>23814</v>
      </c>
      <c r="N1526" s="24">
        <f t="shared" si="171"/>
        <v>24664</v>
      </c>
      <c r="O1526" s="6" t="s">
        <v>2940</v>
      </c>
      <c r="P1526" s="6" t="s">
        <v>2941</v>
      </c>
      <c r="Q1526" s="6" t="s">
        <v>33</v>
      </c>
      <c r="R1526" s="44"/>
      <c r="S1526" s="25"/>
      <c r="T1526" s="25" t="str">
        <f t="shared" si="172"/>
        <v/>
      </c>
      <c r="U1526" s="25"/>
      <c r="V1526" s="78"/>
      <c r="W1526" s="25"/>
    </row>
    <row r="1527" spans="1:27" ht="90" x14ac:dyDescent="0.2">
      <c r="A1527" s="24">
        <v>1525</v>
      </c>
      <c r="B1527" s="4" t="s">
        <v>2628</v>
      </c>
      <c r="C1527" s="5" t="s">
        <v>2629</v>
      </c>
      <c r="D1527" s="4" t="s">
        <v>2628</v>
      </c>
      <c r="E1527" s="5" t="s">
        <v>2936</v>
      </c>
      <c r="F1527" s="4" t="s">
        <v>2937</v>
      </c>
      <c r="G1527" s="5" t="s">
        <v>2946</v>
      </c>
      <c r="H1527" s="4" t="s">
        <v>2947</v>
      </c>
      <c r="I1527" s="5">
        <v>19530</v>
      </c>
      <c r="J1527" s="24">
        <f t="shared" si="167"/>
        <v>21483</v>
      </c>
      <c r="K1527" s="24">
        <f t="shared" si="168"/>
        <v>23436</v>
      </c>
      <c r="L1527" s="24">
        <f t="shared" si="169"/>
        <v>25389</v>
      </c>
      <c r="M1527" s="24">
        <f t="shared" si="170"/>
        <v>27342</v>
      </c>
      <c r="N1527" s="24">
        <f t="shared" si="171"/>
        <v>28318</v>
      </c>
      <c r="O1527" s="6" t="s">
        <v>2940</v>
      </c>
      <c r="P1527" s="6" t="s">
        <v>2941</v>
      </c>
      <c r="Q1527" s="6" t="s">
        <v>33</v>
      </c>
      <c r="R1527" s="44"/>
      <c r="S1527" s="25"/>
      <c r="T1527" s="25" t="str">
        <f t="shared" si="172"/>
        <v/>
      </c>
      <c r="U1527" s="25"/>
      <c r="V1527" s="78"/>
      <c r="W1527" s="25"/>
    </row>
    <row r="1528" spans="1:27" ht="90" x14ac:dyDescent="0.2">
      <c r="A1528" s="24">
        <v>1526</v>
      </c>
      <c r="B1528" s="4" t="s">
        <v>2628</v>
      </c>
      <c r="C1528" s="5" t="s">
        <v>2629</v>
      </c>
      <c r="D1528" s="4" t="s">
        <v>2628</v>
      </c>
      <c r="E1528" s="5" t="s">
        <v>2936</v>
      </c>
      <c r="F1528" s="4" t="s">
        <v>2937</v>
      </c>
      <c r="G1528" s="5" t="s">
        <v>2948</v>
      </c>
      <c r="H1528" s="4" t="s">
        <v>2815</v>
      </c>
      <c r="I1528" s="5">
        <v>19530</v>
      </c>
      <c r="J1528" s="24">
        <f t="shared" si="167"/>
        <v>21483</v>
      </c>
      <c r="K1528" s="24">
        <f t="shared" si="168"/>
        <v>23436</v>
      </c>
      <c r="L1528" s="24">
        <f t="shared" si="169"/>
        <v>25389</v>
      </c>
      <c r="M1528" s="24">
        <f t="shared" si="170"/>
        <v>27342</v>
      </c>
      <c r="N1528" s="24">
        <f t="shared" si="171"/>
        <v>28318</v>
      </c>
      <c r="O1528" s="6" t="s">
        <v>2940</v>
      </c>
      <c r="P1528" s="6" t="s">
        <v>2941</v>
      </c>
      <c r="Q1528" s="6" t="s">
        <v>33</v>
      </c>
      <c r="R1528" s="44"/>
      <c r="S1528" s="25"/>
      <c r="T1528" s="25" t="str">
        <f t="shared" si="172"/>
        <v/>
      </c>
      <c r="U1528" s="25"/>
      <c r="V1528" s="78"/>
      <c r="W1528" s="25"/>
    </row>
    <row r="1529" spans="1:27" ht="90" x14ac:dyDescent="0.2">
      <c r="A1529" s="24">
        <v>1527</v>
      </c>
      <c r="B1529" s="4" t="s">
        <v>2628</v>
      </c>
      <c r="C1529" s="5" t="s">
        <v>2629</v>
      </c>
      <c r="D1529" s="4" t="s">
        <v>2628</v>
      </c>
      <c r="E1529" s="5" t="s">
        <v>2936</v>
      </c>
      <c r="F1529" s="4" t="s">
        <v>2937</v>
      </c>
      <c r="G1529" s="5" t="s">
        <v>2949</v>
      </c>
      <c r="H1529" s="4" t="s">
        <v>2812</v>
      </c>
      <c r="I1529" s="5">
        <v>19530</v>
      </c>
      <c r="J1529" s="24">
        <f t="shared" si="167"/>
        <v>21483</v>
      </c>
      <c r="K1529" s="24">
        <f t="shared" si="168"/>
        <v>23436</v>
      </c>
      <c r="L1529" s="24">
        <f t="shared" si="169"/>
        <v>25389</v>
      </c>
      <c r="M1529" s="24">
        <f t="shared" si="170"/>
        <v>27342</v>
      </c>
      <c r="N1529" s="24">
        <f t="shared" si="171"/>
        <v>28318</v>
      </c>
      <c r="O1529" s="6" t="s">
        <v>2940</v>
      </c>
      <c r="P1529" s="6" t="s">
        <v>2941</v>
      </c>
      <c r="Q1529" s="6" t="s">
        <v>33</v>
      </c>
      <c r="R1529" s="44"/>
      <c r="S1529" s="25"/>
      <c r="T1529" s="25" t="str">
        <f t="shared" si="172"/>
        <v/>
      </c>
      <c r="U1529" s="25"/>
      <c r="V1529" s="78"/>
      <c r="W1529" s="25"/>
    </row>
    <row r="1530" spans="1:27" ht="90" x14ac:dyDescent="0.2">
      <c r="A1530" s="24">
        <v>1528</v>
      </c>
      <c r="B1530" s="4" t="s">
        <v>2628</v>
      </c>
      <c r="C1530" s="5" t="s">
        <v>2629</v>
      </c>
      <c r="D1530" s="4" t="s">
        <v>2628</v>
      </c>
      <c r="E1530" s="5" t="s">
        <v>2936</v>
      </c>
      <c r="F1530" s="4" t="s">
        <v>2937</v>
      </c>
      <c r="G1530" s="5" t="s">
        <v>2950</v>
      </c>
      <c r="H1530" s="4" t="s">
        <v>2951</v>
      </c>
      <c r="I1530" s="5">
        <v>19530</v>
      </c>
      <c r="J1530" s="24">
        <f t="shared" si="167"/>
        <v>21483</v>
      </c>
      <c r="K1530" s="24">
        <f t="shared" si="168"/>
        <v>23436</v>
      </c>
      <c r="L1530" s="24">
        <f t="shared" si="169"/>
        <v>25389</v>
      </c>
      <c r="M1530" s="24">
        <f t="shared" si="170"/>
        <v>27342</v>
      </c>
      <c r="N1530" s="24">
        <f t="shared" si="171"/>
        <v>28318</v>
      </c>
      <c r="O1530" s="6" t="s">
        <v>2940</v>
      </c>
      <c r="P1530" s="6" t="s">
        <v>2941</v>
      </c>
      <c r="Q1530" s="6" t="s">
        <v>33</v>
      </c>
      <c r="R1530" s="44"/>
      <c r="S1530" s="25"/>
      <c r="T1530" s="25" t="str">
        <f t="shared" si="172"/>
        <v/>
      </c>
      <c r="U1530" s="25"/>
      <c r="V1530" s="78"/>
      <c r="W1530" s="25"/>
    </row>
    <row r="1531" spans="1:27" ht="150" x14ac:dyDescent="0.2">
      <c r="A1531" s="24">
        <v>1529</v>
      </c>
      <c r="B1531" s="4" t="s">
        <v>2628</v>
      </c>
      <c r="C1531" s="5" t="s">
        <v>2629</v>
      </c>
      <c r="D1531" s="4" t="s">
        <v>2628</v>
      </c>
      <c r="E1531" s="5" t="s">
        <v>3010</v>
      </c>
      <c r="F1531" s="4" t="s">
        <v>3011</v>
      </c>
      <c r="G1531" s="5" t="s">
        <v>3132</v>
      </c>
      <c r="H1531" s="4" t="s">
        <v>8235</v>
      </c>
      <c r="I1531" s="5">
        <v>47250</v>
      </c>
      <c r="J1531" s="24">
        <f t="shared" si="167"/>
        <v>51975</v>
      </c>
      <c r="K1531" s="24">
        <f t="shared" si="168"/>
        <v>56700</v>
      </c>
      <c r="L1531" s="24">
        <f t="shared" si="169"/>
        <v>61425</v>
      </c>
      <c r="M1531" s="24">
        <f t="shared" si="170"/>
        <v>66150</v>
      </c>
      <c r="N1531" s="24">
        <f t="shared" si="171"/>
        <v>68512</v>
      </c>
      <c r="O1531" s="6" t="s">
        <v>7936</v>
      </c>
      <c r="P1531" s="6" t="s">
        <v>7937</v>
      </c>
      <c r="Q1531" s="6" t="s">
        <v>33</v>
      </c>
      <c r="R1531" s="44"/>
      <c r="S1531" s="25"/>
      <c r="T1531" s="25"/>
      <c r="U1531" s="25"/>
      <c r="V1531" s="78"/>
      <c r="W1531" s="25"/>
      <c r="X1531" s="61" t="s">
        <v>8237</v>
      </c>
    </row>
    <row r="1532" spans="1:27" ht="150" x14ac:dyDescent="0.2">
      <c r="A1532" s="24">
        <v>1530</v>
      </c>
      <c r="B1532" s="4" t="s">
        <v>2628</v>
      </c>
      <c r="C1532" s="5" t="s">
        <v>2629</v>
      </c>
      <c r="D1532" s="4" t="s">
        <v>2628</v>
      </c>
      <c r="E1532" s="5" t="s">
        <v>3010</v>
      </c>
      <c r="F1532" s="4" t="s">
        <v>3011</v>
      </c>
      <c r="G1532" s="5" t="s">
        <v>8234</v>
      </c>
      <c r="H1532" s="4" t="s">
        <v>8236</v>
      </c>
      <c r="I1532" s="5">
        <v>57750</v>
      </c>
      <c r="J1532" s="24">
        <f t="shared" si="167"/>
        <v>63525</v>
      </c>
      <c r="K1532" s="24">
        <f t="shared" si="168"/>
        <v>69300</v>
      </c>
      <c r="L1532" s="24">
        <f t="shared" si="169"/>
        <v>75075</v>
      </c>
      <c r="M1532" s="24">
        <f t="shared" si="170"/>
        <v>80850</v>
      </c>
      <c r="N1532" s="24">
        <f t="shared" si="171"/>
        <v>83737</v>
      </c>
      <c r="O1532" s="6" t="s">
        <v>7936</v>
      </c>
      <c r="P1532" s="6" t="s">
        <v>7937</v>
      </c>
      <c r="Q1532" s="6" t="s">
        <v>33</v>
      </c>
      <c r="R1532" s="44"/>
      <c r="S1532" s="25"/>
      <c r="T1532" s="25"/>
      <c r="U1532" s="25"/>
      <c r="V1532" s="78"/>
      <c r="W1532" s="25"/>
      <c r="X1532" s="61" t="s">
        <v>8238</v>
      </c>
    </row>
    <row r="1533" spans="1:27" ht="105" x14ac:dyDescent="0.2">
      <c r="A1533" s="24">
        <v>1531</v>
      </c>
      <c r="B1533" s="4" t="s">
        <v>2628</v>
      </c>
      <c r="C1533" s="5" t="s">
        <v>2629</v>
      </c>
      <c r="D1533" s="4" t="s">
        <v>2628</v>
      </c>
      <c r="E1533" s="5" t="s">
        <v>3010</v>
      </c>
      <c r="F1533" s="92" t="s">
        <v>3011</v>
      </c>
      <c r="G1533" s="5" t="s">
        <v>3012</v>
      </c>
      <c r="H1533" s="4" t="s">
        <v>7734</v>
      </c>
      <c r="I1533" s="5">
        <v>47250</v>
      </c>
      <c r="J1533" s="24">
        <f t="shared" si="167"/>
        <v>51975</v>
      </c>
      <c r="K1533" s="24">
        <f t="shared" ref="K1533" si="173">ROUNDDOWN(20%*I1533+I1533,0)</f>
        <v>56700</v>
      </c>
      <c r="L1533" s="24">
        <f t="shared" ref="L1533" si="174">ROUNDDOWN(30%*I1533+I1533,0)</f>
        <v>61425</v>
      </c>
      <c r="M1533" s="24">
        <f t="shared" ref="M1533" si="175">ROUNDDOWN((I1533*1.4),0)</f>
        <v>66150</v>
      </c>
      <c r="N1533" s="24">
        <f t="shared" ref="N1533" si="176">ROUNDDOWN(I1533*(1+45%),0)</f>
        <v>68512</v>
      </c>
      <c r="O1533" s="6" t="s">
        <v>3013</v>
      </c>
      <c r="P1533" s="6" t="s">
        <v>3014</v>
      </c>
      <c r="Q1533" s="6" t="s">
        <v>33</v>
      </c>
      <c r="R1533" s="44"/>
      <c r="S1533" s="25"/>
      <c r="T1533" s="25"/>
      <c r="U1533" s="25"/>
      <c r="V1533" s="78"/>
      <c r="W1533" s="25"/>
      <c r="X1533" s="61" t="s">
        <v>8245</v>
      </c>
      <c r="Z1533" s="3" t="s">
        <v>8292</v>
      </c>
      <c r="AA1533" s="3" t="s">
        <v>8292</v>
      </c>
    </row>
    <row r="1534" spans="1:27" ht="105" x14ac:dyDescent="0.2">
      <c r="A1534" s="24">
        <v>1532</v>
      </c>
      <c r="B1534" s="4" t="s">
        <v>2628</v>
      </c>
      <c r="C1534" s="5" t="s">
        <v>2629</v>
      </c>
      <c r="D1534" s="4" t="s">
        <v>2628</v>
      </c>
      <c r="E1534" s="5" t="s">
        <v>3010</v>
      </c>
      <c r="F1534" s="4" t="s">
        <v>3011</v>
      </c>
      <c r="G1534" s="5" t="s">
        <v>8242</v>
      </c>
      <c r="H1534" s="4" t="s">
        <v>7736</v>
      </c>
      <c r="I1534" s="5">
        <v>57750</v>
      </c>
      <c r="J1534" s="24">
        <f t="shared" si="167"/>
        <v>63525</v>
      </c>
      <c r="K1534" s="24">
        <f t="shared" si="168"/>
        <v>69300</v>
      </c>
      <c r="L1534" s="24">
        <f t="shared" si="169"/>
        <v>75075</v>
      </c>
      <c r="M1534" s="24">
        <f t="shared" si="170"/>
        <v>80850</v>
      </c>
      <c r="N1534" s="24">
        <f t="shared" si="171"/>
        <v>83737</v>
      </c>
      <c r="O1534" s="6" t="s">
        <v>3013</v>
      </c>
      <c r="P1534" s="6" t="s">
        <v>3014</v>
      </c>
      <c r="Q1534" s="6" t="s">
        <v>33</v>
      </c>
      <c r="R1534" s="44"/>
      <c r="S1534" s="25"/>
      <c r="T1534" s="25"/>
      <c r="U1534" s="25"/>
      <c r="V1534" s="78"/>
      <c r="W1534" s="25"/>
      <c r="X1534" s="61" t="s">
        <v>8244</v>
      </c>
    </row>
    <row r="1535" spans="1:27" ht="120" x14ac:dyDescent="0.2">
      <c r="A1535" s="24">
        <v>1533</v>
      </c>
      <c r="B1535" s="4" t="s">
        <v>2628</v>
      </c>
      <c r="C1535" s="5" t="s">
        <v>2629</v>
      </c>
      <c r="D1535" s="4" t="s">
        <v>2628</v>
      </c>
      <c r="E1535" s="5" t="s">
        <v>2702</v>
      </c>
      <c r="F1535" s="4" t="s">
        <v>2703</v>
      </c>
      <c r="G1535" s="5" t="s">
        <v>2704</v>
      </c>
      <c r="H1535" s="4" t="s">
        <v>2705</v>
      </c>
      <c r="I1535" s="5">
        <v>12390</v>
      </c>
      <c r="J1535" s="24">
        <f t="shared" si="167"/>
        <v>13629</v>
      </c>
      <c r="K1535" s="24">
        <f t="shared" si="168"/>
        <v>14868</v>
      </c>
      <c r="L1535" s="24">
        <f t="shared" si="169"/>
        <v>16107</v>
      </c>
      <c r="M1535" s="24">
        <f t="shared" si="170"/>
        <v>17346</v>
      </c>
      <c r="N1535" s="24">
        <f t="shared" si="171"/>
        <v>17965</v>
      </c>
      <c r="O1535" s="6" t="s">
        <v>2706</v>
      </c>
      <c r="P1535" s="6" t="s">
        <v>2707</v>
      </c>
      <c r="Q1535" s="6" t="s">
        <v>33</v>
      </c>
      <c r="R1535" s="44"/>
      <c r="S1535" s="25"/>
      <c r="T1535" s="25" t="str">
        <f t="shared" ref="T1535:T1598" si="177">IF(I1535&gt;65000,"YES","")</f>
        <v/>
      </c>
      <c r="U1535" s="25"/>
      <c r="V1535" s="78"/>
      <c r="W1535" s="25"/>
    </row>
    <row r="1536" spans="1:27" ht="135" x14ac:dyDescent="0.2">
      <c r="A1536" s="24">
        <v>1534</v>
      </c>
      <c r="B1536" s="4" t="s">
        <v>2628</v>
      </c>
      <c r="C1536" s="5" t="s">
        <v>2629</v>
      </c>
      <c r="D1536" s="4" t="s">
        <v>2628</v>
      </c>
      <c r="E1536" s="5" t="s">
        <v>2967</v>
      </c>
      <c r="F1536" s="4" t="s">
        <v>2968</v>
      </c>
      <c r="G1536" s="5" t="s">
        <v>2969</v>
      </c>
      <c r="H1536" s="4" t="s">
        <v>2970</v>
      </c>
      <c r="I1536" s="5">
        <v>16380</v>
      </c>
      <c r="J1536" s="24">
        <f t="shared" si="167"/>
        <v>18018</v>
      </c>
      <c r="K1536" s="24">
        <f t="shared" si="168"/>
        <v>19656</v>
      </c>
      <c r="L1536" s="24">
        <f t="shared" si="169"/>
        <v>21294</v>
      </c>
      <c r="M1536" s="24">
        <f t="shared" si="170"/>
        <v>22932</v>
      </c>
      <c r="N1536" s="24">
        <f t="shared" si="171"/>
        <v>23751</v>
      </c>
      <c r="O1536" s="6" t="s">
        <v>2971</v>
      </c>
      <c r="P1536" s="6" t="s">
        <v>2972</v>
      </c>
      <c r="Q1536" s="6" t="s">
        <v>33</v>
      </c>
      <c r="R1536" s="44"/>
      <c r="S1536" s="25"/>
      <c r="T1536" s="25" t="str">
        <f t="shared" si="177"/>
        <v/>
      </c>
      <c r="U1536" s="25"/>
      <c r="V1536" s="78"/>
      <c r="W1536" s="25"/>
    </row>
    <row r="1537" spans="1:23" ht="135" x14ac:dyDescent="0.2">
      <c r="A1537" s="24">
        <v>1535</v>
      </c>
      <c r="B1537" s="4" t="s">
        <v>2628</v>
      </c>
      <c r="C1537" s="5" t="s">
        <v>2629</v>
      </c>
      <c r="D1537" s="4" t="s">
        <v>2628</v>
      </c>
      <c r="E1537" s="5" t="s">
        <v>2967</v>
      </c>
      <c r="F1537" s="4" t="s">
        <v>2968</v>
      </c>
      <c r="G1537" s="5" t="s">
        <v>2973</v>
      </c>
      <c r="H1537" s="4" t="s">
        <v>2974</v>
      </c>
      <c r="I1537" s="5">
        <v>16380</v>
      </c>
      <c r="J1537" s="24">
        <f t="shared" si="167"/>
        <v>18018</v>
      </c>
      <c r="K1537" s="24">
        <f t="shared" si="168"/>
        <v>19656</v>
      </c>
      <c r="L1537" s="24">
        <f t="shared" si="169"/>
        <v>21294</v>
      </c>
      <c r="M1537" s="24">
        <f t="shared" si="170"/>
        <v>22932</v>
      </c>
      <c r="N1537" s="24">
        <f t="shared" si="171"/>
        <v>23751</v>
      </c>
      <c r="O1537" s="6" t="s">
        <v>2971</v>
      </c>
      <c r="P1537" s="6" t="s">
        <v>2972</v>
      </c>
      <c r="Q1537" s="6" t="s">
        <v>33</v>
      </c>
      <c r="R1537" s="44"/>
      <c r="S1537" s="25"/>
      <c r="T1537" s="25" t="str">
        <f t="shared" si="177"/>
        <v/>
      </c>
      <c r="U1537" s="25"/>
      <c r="V1537" s="78"/>
      <c r="W1537" s="25"/>
    </row>
    <row r="1538" spans="1:23" ht="135" x14ac:dyDescent="0.2">
      <c r="A1538" s="24">
        <v>1536</v>
      </c>
      <c r="B1538" s="4" t="s">
        <v>2628</v>
      </c>
      <c r="C1538" s="5" t="s">
        <v>2629</v>
      </c>
      <c r="D1538" s="4" t="s">
        <v>2628</v>
      </c>
      <c r="E1538" s="5" t="s">
        <v>2975</v>
      </c>
      <c r="F1538" s="4" t="s">
        <v>2976</v>
      </c>
      <c r="G1538" s="5" t="s">
        <v>2977</v>
      </c>
      <c r="H1538" s="4" t="s">
        <v>2976</v>
      </c>
      <c r="I1538" s="5">
        <v>5250</v>
      </c>
      <c r="J1538" s="24">
        <f t="shared" si="167"/>
        <v>5775</v>
      </c>
      <c r="K1538" s="24">
        <f t="shared" si="168"/>
        <v>6300</v>
      </c>
      <c r="L1538" s="24">
        <f t="shared" si="169"/>
        <v>6825</v>
      </c>
      <c r="M1538" s="24">
        <f t="shared" si="170"/>
        <v>7350</v>
      </c>
      <c r="N1538" s="24">
        <f t="shared" si="171"/>
        <v>7612</v>
      </c>
      <c r="O1538" s="6" t="s">
        <v>2971</v>
      </c>
      <c r="P1538" s="6" t="s">
        <v>2972</v>
      </c>
      <c r="Q1538" s="6" t="s">
        <v>33</v>
      </c>
      <c r="R1538" s="44"/>
      <c r="S1538" s="25"/>
      <c r="T1538" s="25" t="str">
        <f t="shared" si="177"/>
        <v/>
      </c>
      <c r="U1538" s="25"/>
      <c r="V1538" s="78"/>
      <c r="W1538" s="25"/>
    </row>
    <row r="1539" spans="1:23" ht="75" x14ac:dyDescent="0.2">
      <c r="A1539" s="24">
        <v>1537</v>
      </c>
      <c r="B1539" s="4" t="s">
        <v>2628</v>
      </c>
      <c r="C1539" s="5" t="s">
        <v>2629</v>
      </c>
      <c r="D1539" s="4" t="s">
        <v>2628</v>
      </c>
      <c r="E1539" s="5" t="s">
        <v>2978</v>
      </c>
      <c r="F1539" s="4" t="s">
        <v>2979</v>
      </c>
      <c r="G1539" s="5" t="s">
        <v>2980</v>
      </c>
      <c r="H1539" s="4" t="s">
        <v>2979</v>
      </c>
      <c r="I1539" s="5">
        <v>5250</v>
      </c>
      <c r="J1539" s="24">
        <f t="shared" si="167"/>
        <v>5775</v>
      </c>
      <c r="K1539" s="24">
        <f t="shared" si="168"/>
        <v>6300</v>
      </c>
      <c r="L1539" s="24">
        <f t="shared" si="169"/>
        <v>6825</v>
      </c>
      <c r="M1539" s="24">
        <f t="shared" si="170"/>
        <v>7350</v>
      </c>
      <c r="N1539" s="24">
        <f t="shared" si="171"/>
        <v>7612</v>
      </c>
      <c r="O1539" s="6" t="s">
        <v>2971</v>
      </c>
      <c r="P1539" s="6" t="s">
        <v>2981</v>
      </c>
      <c r="Q1539" s="6" t="s">
        <v>33</v>
      </c>
      <c r="R1539" s="44"/>
      <c r="S1539" s="25"/>
      <c r="T1539" s="25" t="str">
        <f t="shared" si="177"/>
        <v/>
      </c>
      <c r="U1539" s="25"/>
      <c r="V1539" s="78"/>
      <c r="W1539" s="25"/>
    </row>
    <row r="1540" spans="1:23" ht="90" x14ac:dyDescent="0.2">
      <c r="A1540" s="24">
        <v>1538</v>
      </c>
      <c r="B1540" s="4" t="s">
        <v>2628</v>
      </c>
      <c r="C1540" s="5" t="s">
        <v>2629</v>
      </c>
      <c r="D1540" s="4" t="s">
        <v>2628</v>
      </c>
      <c r="E1540" s="5" t="s">
        <v>2841</v>
      </c>
      <c r="F1540" s="4" t="s">
        <v>2842</v>
      </c>
      <c r="G1540" s="5" t="s">
        <v>2843</v>
      </c>
      <c r="H1540" s="4" t="s">
        <v>2842</v>
      </c>
      <c r="I1540" s="5">
        <v>13650</v>
      </c>
      <c r="J1540" s="24">
        <f t="shared" si="167"/>
        <v>15015</v>
      </c>
      <c r="K1540" s="24">
        <f t="shared" si="168"/>
        <v>16380</v>
      </c>
      <c r="L1540" s="24">
        <f t="shared" si="169"/>
        <v>17745</v>
      </c>
      <c r="M1540" s="24">
        <f t="shared" si="170"/>
        <v>19110</v>
      </c>
      <c r="N1540" s="24">
        <f t="shared" si="171"/>
        <v>19792</v>
      </c>
      <c r="O1540" s="6" t="s">
        <v>2747</v>
      </c>
      <c r="P1540" s="6" t="s">
        <v>2844</v>
      </c>
      <c r="Q1540" s="6" t="s">
        <v>33</v>
      </c>
      <c r="R1540" s="44"/>
      <c r="S1540" s="25"/>
      <c r="T1540" s="25" t="str">
        <f t="shared" si="177"/>
        <v/>
      </c>
      <c r="U1540" s="25"/>
      <c r="V1540" s="78"/>
      <c r="W1540" s="25"/>
    </row>
    <row r="1541" spans="1:23" ht="105" x14ac:dyDescent="0.2">
      <c r="A1541" s="24">
        <v>1539</v>
      </c>
      <c r="B1541" s="4" t="s">
        <v>2628</v>
      </c>
      <c r="C1541" s="5" t="s">
        <v>2629</v>
      </c>
      <c r="D1541" s="4" t="s">
        <v>2628</v>
      </c>
      <c r="E1541" s="5" t="s">
        <v>2896</v>
      </c>
      <c r="F1541" s="4" t="s">
        <v>2897</v>
      </c>
      <c r="G1541" s="5" t="s">
        <v>2898</v>
      </c>
      <c r="H1541" s="4" t="s">
        <v>2899</v>
      </c>
      <c r="I1541" s="5">
        <v>64680</v>
      </c>
      <c r="J1541" s="24">
        <f t="shared" si="167"/>
        <v>71148</v>
      </c>
      <c r="K1541" s="24">
        <f t="shared" si="168"/>
        <v>77616</v>
      </c>
      <c r="L1541" s="24">
        <f t="shared" si="169"/>
        <v>84084</v>
      </c>
      <c r="M1541" s="24">
        <f t="shared" si="170"/>
        <v>90552</v>
      </c>
      <c r="N1541" s="24">
        <f t="shared" si="171"/>
        <v>93786</v>
      </c>
      <c r="O1541" s="6" t="s">
        <v>2900</v>
      </c>
      <c r="P1541" s="6" t="s">
        <v>2901</v>
      </c>
      <c r="Q1541" s="6" t="s">
        <v>33</v>
      </c>
      <c r="R1541" s="44"/>
      <c r="S1541" s="25"/>
      <c r="T1541" s="25" t="str">
        <f t="shared" si="177"/>
        <v/>
      </c>
      <c r="U1541" s="25"/>
      <c r="V1541" s="78"/>
      <c r="W1541" s="25"/>
    </row>
    <row r="1542" spans="1:23" ht="105" x14ac:dyDescent="0.2">
      <c r="A1542" s="24">
        <v>1540</v>
      </c>
      <c r="B1542" s="4" t="s">
        <v>2628</v>
      </c>
      <c r="C1542" s="5" t="s">
        <v>2629</v>
      </c>
      <c r="D1542" s="4" t="s">
        <v>2628</v>
      </c>
      <c r="E1542" s="5" t="s">
        <v>2896</v>
      </c>
      <c r="F1542" s="4" t="s">
        <v>2897</v>
      </c>
      <c r="G1542" s="5" t="s">
        <v>2902</v>
      </c>
      <c r="H1542" s="4" t="s">
        <v>2903</v>
      </c>
      <c r="I1542" s="5">
        <v>48615</v>
      </c>
      <c r="J1542" s="24">
        <f t="shared" si="167"/>
        <v>53476</v>
      </c>
      <c r="K1542" s="24">
        <f t="shared" si="168"/>
        <v>58338</v>
      </c>
      <c r="L1542" s="24">
        <f t="shared" si="169"/>
        <v>63199</v>
      </c>
      <c r="M1542" s="24">
        <f t="shared" si="170"/>
        <v>68061</v>
      </c>
      <c r="N1542" s="24">
        <f t="shared" si="171"/>
        <v>70491</v>
      </c>
      <c r="O1542" s="6" t="s">
        <v>2900</v>
      </c>
      <c r="P1542" s="6" t="s">
        <v>2901</v>
      </c>
      <c r="Q1542" s="6" t="s">
        <v>33</v>
      </c>
      <c r="R1542" s="44"/>
      <c r="S1542" s="25"/>
      <c r="T1542" s="25" t="str">
        <f t="shared" si="177"/>
        <v/>
      </c>
      <c r="U1542" s="25"/>
      <c r="V1542" s="78"/>
      <c r="W1542" s="25"/>
    </row>
    <row r="1543" spans="1:23" ht="105" x14ac:dyDescent="0.2">
      <c r="A1543" s="24">
        <v>1541</v>
      </c>
      <c r="B1543" s="4" t="s">
        <v>2628</v>
      </c>
      <c r="C1543" s="5" t="s">
        <v>2629</v>
      </c>
      <c r="D1543" s="4" t="s">
        <v>2628</v>
      </c>
      <c r="E1543" s="5" t="s">
        <v>2896</v>
      </c>
      <c r="F1543" s="4" t="s">
        <v>2897</v>
      </c>
      <c r="G1543" s="5" t="s">
        <v>2904</v>
      </c>
      <c r="H1543" s="4" t="s">
        <v>2905</v>
      </c>
      <c r="I1543" s="5">
        <v>66885</v>
      </c>
      <c r="J1543" s="24">
        <f t="shared" si="167"/>
        <v>73573</v>
      </c>
      <c r="K1543" s="24">
        <f t="shared" si="168"/>
        <v>80262</v>
      </c>
      <c r="L1543" s="24">
        <f t="shared" si="169"/>
        <v>86950</v>
      </c>
      <c r="M1543" s="24">
        <f t="shared" si="170"/>
        <v>93639</v>
      </c>
      <c r="N1543" s="24">
        <f t="shared" si="171"/>
        <v>96983</v>
      </c>
      <c r="O1543" s="6" t="s">
        <v>2900</v>
      </c>
      <c r="P1543" s="6" t="s">
        <v>2901</v>
      </c>
      <c r="Q1543" s="6" t="s">
        <v>33</v>
      </c>
      <c r="R1543" s="44"/>
      <c r="S1543" s="25"/>
      <c r="T1543" s="25" t="str">
        <f t="shared" si="177"/>
        <v>YES</v>
      </c>
      <c r="U1543" s="25"/>
      <c r="V1543" s="78"/>
      <c r="W1543" s="25"/>
    </row>
    <row r="1544" spans="1:23" ht="105" x14ac:dyDescent="0.2">
      <c r="A1544" s="24">
        <v>1542</v>
      </c>
      <c r="B1544" s="4" t="s">
        <v>2628</v>
      </c>
      <c r="C1544" s="5" t="s">
        <v>2629</v>
      </c>
      <c r="D1544" s="4" t="s">
        <v>2628</v>
      </c>
      <c r="E1544" s="5" t="s">
        <v>2896</v>
      </c>
      <c r="F1544" s="4" t="s">
        <v>2897</v>
      </c>
      <c r="G1544" s="5" t="s">
        <v>2906</v>
      </c>
      <c r="H1544" s="4" t="s">
        <v>2907</v>
      </c>
      <c r="I1544" s="5">
        <v>140000</v>
      </c>
      <c r="J1544" s="24">
        <f t="shared" si="167"/>
        <v>154000</v>
      </c>
      <c r="K1544" s="24">
        <f t="shared" si="168"/>
        <v>168000</v>
      </c>
      <c r="L1544" s="24">
        <f t="shared" si="169"/>
        <v>182000</v>
      </c>
      <c r="M1544" s="24">
        <f t="shared" si="170"/>
        <v>196000</v>
      </c>
      <c r="N1544" s="24">
        <f t="shared" si="171"/>
        <v>203000</v>
      </c>
      <c r="O1544" s="6" t="s">
        <v>2908</v>
      </c>
      <c r="P1544" s="6" t="s">
        <v>2901</v>
      </c>
      <c r="Q1544" s="6" t="s">
        <v>33</v>
      </c>
      <c r="R1544" s="44"/>
      <c r="S1544" s="25"/>
      <c r="T1544" s="25" t="str">
        <f t="shared" si="177"/>
        <v>YES</v>
      </c>
      <c r="U1544" s="25"/>
      <c r="V1544" s="78"/>
      <c r="W1544" s="25"/>
    </row>
    <row r="1545" spans="1:23" ht="135" x14ac:dyDescent="0.2">
      <c r="A1545" s="24">
        <v>1543</v>
      </c>
      <c r="B1545" s="4" t="s">
        <v>2628</v>
      </c>
      <c r="C1545" s="5" t="s">
        <v>2629</v>
      </c>
      <c r="D1545" s="4" t="s">
        <v>2628</v>
      </c>
      <c r="E1545" s="5" t="s">
        <v>2896</v>
      </c>
      <c r="F1545" s="4" t="s">
        <v>2897</v>
      </c>
      <c r="G1545" s="5" t="s">
        <v>3130</v>
      </c>
      <c r="H1545" s="4" t="s">
        <v>3131</v>
      </c>
      <c r="I1545" s="5">
        <v>55125</v>
      </c>
      <c r="J1545" s="24">
        <f t="shared" si="167"/>
        <v>60637</v>
      </c>
      <c r="K1545" s="24">
        <f t="shared" si="168"/>
        <v>66150</v>
      </c>
      <c r="L1545" s="24">
        <f t="shared" si="169"/>
        <v>71662</v>
      </c>
      <c r="M1545" s="24">
        <f t="shared" si="170"/>
        <v>77175</v>
      </c>
      <c r="N1545" s="24">
        <f t="shared" si="171"/>
        <v>79931</v>
      </c>
      <c r="O1545" s="6" t="s">
        <v>7934</v>
      </c>
      <c r="P1545" s="6" t="s">
        <v>7935</v>
      </c>
      <c r="Q1545" s="6" t="s">
        <v>33</v>
      </c>
      <c r="R1545" s="44"/>
      <c r="S1545" s="25"/>
      <c r="T1545" s="25" t="str">
        <f t="shared" si="177"/>
        <v/>
      </c>
      <c r="U1545" s="25"/>
      <c r="V1545" s="78"/>
      <c r="W1545" s="25"/>
    </row>
    <row r="1546" spans="1:23" ht="120" x14ac:dyDescent="0.2">
      <c r="A1546" s="24">
        <v>1544</v>
      </c>
      <c r="B1546" s="4" t="s">
        <v>2628</v>
      </c>
      <c r="C1546" s="5" t="s">
        <v>2629</v>
      </c>
      <c r="D1546" s="4" t="s">
        <v>2628</v>
      </c>
      <c r="E1546" s="5" t="s">
        <v>2909</v>
      </c>
      <c r="F1546" s="4" t="s">
        <v>2910</v>
      </c>
      <c r="G1546" s="5" t="s">
        <v>2911</v>
      </c>
      <c r="H1546" s="4" t="s">
        <v>2912</v>
      </c>
      <c r="I1546" s="5">
        <v>100000</v>
      </c>
      <c r="J1546" s="24">
        <f t="shared" ref="J1546:J1609" si="178">ROUNDDOWN(I1546*1.1,0)</f>
        <v>110000</v>
      </c>
      <c r="K1546" s="24">
        <f t="shared" ref="K1546:K1609" si="179">ROUNDDOWN(20%*I1546+I1546,0)</f>
        <v>120000</v>
      </c>
      <c r="L1546" s="24">
        <f t="shared" ref="L1546:L1609" si="180">ROUNDDOWN(30%*I1546+I1546,0)</f>
        <v>130000</v>
      </c>
      <c r="M1546" s="24">
        <f t="shared" ref="M1546:M1609" si="181">ROUNDDOWN((I1546*1.4),0)</f>
        <v>140000</v>
      </c>
      <c r="N1546" s="24">
        <f t="shared" ref="N1546:N1609" si="182">ROUNDDOWN(I1546*(1+45%),0)</f>
        <v>145000</v>
      </c>
      <c r="O1546" s="6" t="s">
        <v>2913</v>
      </c>
      <c r="P1546" s="6" t="s">
        <v>2914</v>
      </c>
      <c r="Q1546" s="6" t="s">
        <v>33</v>
      </c>
      <c r="R1546" s="44"/>
      <c r="S1546" s="25"/>
      <c r="T1546" s="25" t="str">
        <f t="shared" si="177"/>
        <v>YES</v>
      </c>
      <c r="U1546" s="25"/>
      <c r="V1546" s="78"/>
      <c r="W1546" s="25"/>
    </row>
    <row r="1547" spans="1:23" ht="120" x14ac:dyDescent="0.2">
      <c r="A1547" s="24">
        <v>1545</v>
      </c>
      <c r="B1547" s="4" t="s">
        <v>2628</v>
      </c>
      <c r="C1547" s="5" t="s">
        <v>2629</v>
      </c>
      <c r="D1547" s="4" t="s">
        <v>2628</v>
      </c>
      <c r="E1547" s="5" t="s">
        <v>2909</v>
      </c>
      <c r="F1547" s="4" t="s">
        <v>2910</v>
      </c>
      <c r="G1547" s="5" t="s">
        <v>2915</v>
      </c>
      <c r="H1547" s="4" t="s">
        <v>2916</v>
      </c>
      <c r="I1547" s="5">
        <v>130000</v>
      </c>
      <c r="J1547" s="24">
        <f t="shared" si="178"/>
        <v>143000</v>
      </c>
      <c r="K1547" s="24">
        <f t="shared" si="179"/>
        <v>156000</v>
      </c>
      <c r="L1547" s="24">
        <f t="shared" si="180"/>
        <v>169000</v>
      </c>
      <c r="M1547" s="24">
        <f t="shared" si="181"/>
        <v>182000</v>
      </c>
      <c r="N1547" s="24">
        <f t="shared" si="182"/>
        <v>188500</v>
      </c>
      <c r="O1547" s="6" t="s">
        <v>2917</v>
      </c>
      <c r="P1547" s="6" t="s">
        <v>2914</v>
      </c>
      <c r="Q1547" s="6" t="s">
        <v>33</v>
      </c>
      <c r="R1547" s="44"/>
      <c r="S1547" s="25"/>
      <c r="T1547" s="25" t="str">
        <f t="shared" si="177"/>
        <v>YES</v>
      </c>
      <c r="U1547" s="25"/>
      <c r="V1547" s="78"/>
      <c r="W1547" s="25"/>
    </row>
    <row r="1548" spans="1:23" ht="90" x14ac:dyDescent="0.2">
      <c r="A1548" s="24">
        <v>1546</v>
      </c>
      <c r="B1548" s="4" t="s">
        <v>2628</v>
      </c>
      <c r="C1548" s="5" t="s">
        <v>2629</v>
      </c>
      <c r="D1548" s="4" t="s">
        <v>2628</v>
      </c>
      <c r="E1548" s="5" t="s">
        <v>2952</v>
      </c>
      <c r="F1548" s="4" t="s">
        <v>2953</v>
      </c>
      <c r="G1548" s="5" t="s">
        <v>2954</v>
      </c>
      <c r="H1548" s="4" t="s">
        <v>2939</v>
      </c>
      <c r="I1548" s="5">
        <v>24360</v>
      </c>
      <c r="J1548" s="24">
        <f t="shared" si="178"/>
        <v>26796</v>
      </c>
      <c r="K1548" s="24">
        <f t="shared" si="179"/>
        <v>29232</v>
      </c>
      <c r="L1548" s="24">
        <f t="shared" si="180"/>
        <v>31668</v>
      </c>
      <c r="M1548" s="24">
        <f t="shared" si="181"/>
        <v>34104</v>
      </c>
      <c r="N1548" s="24">
        <f t="shared" si="182"/>
        <v>35322</v>
      </c>
      <c r="O1548" s="6" t="s">
        <v>2940</v>
      </c>
      <c r="P1548" s="6" t="s">
        <v>2941</v>
      </c>
      <c r="Q1548" s="6" t="s">
        <v>33</v>
      </c>
      <c r="R1548" s="44"/>
      <c r="S1548" s="25"/>
      <c r="T1548" s="25" t="str">
        <f t="shared" si="177"/>
        <v/>
      </c>
      <c r="U1548" s="25"/>
      <c r="V1548" s="78"/>
      <c r="W1548" s="25"/>
    </row>
    <row r="1549" spans="1:23" ht="90" x14ac:dyDescent="0.2">
      <c r="A1549" s="24">
        <v>1547</v>
      </c>
      <c r="B1549" s="4" t="s">
        <v>2628</v>
      </c>
      <c r="C1549" s="5" t="s">
        <v>2629</v>
      </c>
      <c r="D1549" s="4" t="s">
        <v>2628</v>
      </c>
      <c r="E1549" s="5" t="s">
        <v>2952</v>
      </c>
      <c r="F1549" s="4" t="s">
        <v>2953</v>
      </c>
      <c r="G1549" s="5" t="s">
        <v>2956</v>
      </c>
      <c r="H1549" s="4" t="s">
        <v>2945</v>
      </c>
      <c r="I1549" s="5">
        <v>24360</v>
      </c>
      <c r="J1549" s="24">
        <f t="shared" si="178"/>
        <v>26796</v>
      </c>
      <c r="K1549" s="24">
        <f t="shared" si="179"/>
        <v>29232</v>
      </c>
      <c r="L1549" s="24">
        <f t="shared" si="180"/>
        <v>31668</v>
      </c>
      <c r="M1549" s="24">
        <f t="shared" si="181"/>
        <v>34104</v>
      </c>
      <c r="N1549" s="24">
        <f t="shared" si="182"/>
        <v>35322</v>
      </c>
      <c r="O1549" s="6" t="s">
        <v>2940</v>
      </c>
      <c r="P1549" s="6" t="s">
        <v>2941</v>
      </c>
      <c r="Q1549" s="6" t="s">
        <v>33</v>
      </c>
      <c r="R1549" s="44"/>
      <c r="S1549" s="25"/>
      <c r="T1549" s="25" t="str">
        <f t="shared" si="177"/>
        <v/>
      </c>
      <c r="U1549" s="25"/>
      <c r="V1549" s="78"/>
      <c r="W1549" s="25"/>
    </row>
    <row r="1550" spans="1:23" ht="90" x14ac:dyDescent="0.2">
      <c r="A1550" s="24">
        <v>1548</v>
      </c>
      <c r="B1550" s="4" t="s">
        <v>2628</v>
      </c>
      <c r="C1550" s="5" t="s">
        <v>2629</v>
      </c>
      <c r="D1550" s="4" t="s">
        <v>2628</v>
      </c>
      <c r="E1550" s="5" t="s">
        <v>2952</v>
      </c>
      <c r="F1550" s="4" t="s">
        <v>2953</v>
      </c>
      <c r="G1550" s="5" t="s">
        <v>2955</v>
      </c>
      <c r="H1550" s="4" t="s">
        <v>2943</v>
      </c>
      <c r="I1550" s="5">
        <v>24360</v>
      </c>
      <c r="J1550" s="24">
        <f t="shared" si="178"/>
        <v>26796</v>
      </c>
      <c r="K1550" s="24">
        <f t="shared" si="179"/>
        <v>29232</v>
      </c>
      <c r="L1550" s="24">
        <f t="shared" si="180"/>
        <v>31668</v>
      </c>
      <c r="M1550" s="24">
        <f t="shared" si="181"/>
        <v>34104</v>
      </c>
      <c r="N1550" s="24">
        <f t="shared" si="182"/>
        <v>35322</v>
      </c>
      <c r="O1550" s="6" t="s">
        <v>2940</v>
      </c>
      <c r="P1550" s="6" t="s">
        <v>2941</v>
      </c>
      <c r="Q1550" s="6" t="s">
        <v>33</v>
      </c>
      <c r="R1550" s="44"/>
      <c r="S1550" s="25"/>
      <c r="T1550" s="25" t="str">
        <f t="shared" si="177"/>
        <v/>
      </c>
      <c r="U1550" s="25"/>
      <c r="V1550" s="78"/>
      <c r="W1550" s="25"/>
    </row>
    <row r="1551" spans="1:23" ht="90" x14ac:dyDescent="0.2">
      <c r="A1551" s="24">
        <v>1549</v>
      </c>
      <c r="B1551" s="4" t="s">
        <v>2628</v>
      </c>
      <c r="C1551" s="5" t="s">
        <v>2629</v>
      </c>
      <c r="D1551" s="4" t="s">
        <v>2628</v>
      </c>
      <c r="E1551" s="5" t="s">
        <v>2952</v>
      </c>
      <c r="F1551" s="4" t="s">
        <v>2953</v>
      </c>
      <c r="G1551" s="5" t="s">
        <v>2957</v>
      </c>
      <c r="H1551" s="4" t="s">
        <v>2947</v>
      </c>
      <c r="I1551" s="5">
        <v>24360</v>
      </c>
      <c r="J1551" s="24">
        <f t="shared" si="178"/>
        <v>26796</v>
      </c>
      <c r="K1551" s="24">
        <f t="shared" si="179"/>
        <v>29232</v>
      </c>
      <c r="L1551" s="24">
        <f t="shared" si="180"/>
        <v>31668</v>
      </c>
      <c r="M1551" s="24">
        <f t="shared" si="181"/>
        <v>34104</v>
      </c>
      <c r="N1551" s="24">
        <f t="shared" si="182"/>
        <v>35322</v>
      </c>
      <c r="O1551" s="6" t="s">
        <v>2940</v>
      </c>
      <c r="P1551" s="6" t="s">
        <v>2941</v>
      </c>
      <c r="Q1551" s="6" t="s">
        <v>33</v>
      </c>
      <c r="R1551" s="44"/>
      <c r="S1551" s="25"/>
      <c r="T1551" s="25" t="str">
        <f t="shared" si="177"/>
        <v/>
      </c>
      <c r="U1551" s="25"/>
      <c r="V1551" s="78"/>
      <c r="W1551" s="25"/>
    </row>
    <row r="1552" spans="1:23" ht="90" x14ac:dyDescent="0.2">
      <c r="A1552" s="24">
        <v>1550</v>
      </c>
      <c r="B1552" s="4" t="s">
        <v>2628</v>
      </c>
      <c r="C1552" s="5" t="s">
        <v>2629</v>
      </c>
      <c r="D1552" s="4" t="s">
        <v>2628</v>
      </c>
      <c r="E1552" s="5" t="s">
        <v>2952</v>
      </c>
      <c r="F1552" s="4" t="s">
        <v>2953</v>
      </c>
      <c r="G1552" s="5" t="s">
        <v>2958</v>
      </c>
      <c r="H1552" s="4" t="s">
        <v>2815</v>
      </c>
      <c r="I1552" s="5">
        <v>24360</v>
      </c>
      <c r="J1552" s="24">
        <f t="shared" si="178"/>
        <v>26796</v>
      </c>
      <c r="K1552" s="24">
        <f t="shared" si="179"/>
        <v>29232</v>
      </c>
      <c r="L1552" s="24">
        <f t="shared" si="180"/>
        <v>31668</v>
      </c>
      <c r="M1552" s="24">
        <f t="shared" si="181"/>
        <v>34104</v>
      </c>
      <c r="N1552" s="24">
        <f t="shared" si="182"/>
        <v>35322</v>
      </c>
      <c r="O1552" s="6" t="s">
        <v>2940</v>
      </c>
      <c r="P1552" s="6" t="s">
        <v>2941</v>
      </c>
      <c r="Q1552" s="6" t="s">
        <v>33</v>
      </c>
      <c r="R1552" s="44"/>
      <c r="S1552" s="25"/>
      <c r="T1552" s="25" t="str">
        <f t="shared" si="177"/>
        <v/>
      </c>
      <c r="U1552" s="25"/>
      <c r="V1552" s="78"/>
      <c r="W1552" s="25"/>
    </row>
    <row r="1553" spans="1:27" ht="90" x14ac:dyDescent="0.2">
      <c r="A1553" s="24">
        <v>1551</v>
      </c>
      <c r="B1553" s="4" t="s">
        <v>2628</v>
      </c>
      <c r="C1553" s="5" t="s">
        <v>2629</v>
      </c>
      <c r="D1553" s="4" t="s">
        <v>2628</v>
      </c>
      <c r="E1553" s="5" t="s">
        <v>2952</v>
      </c>
      <c r="F1553" s="4" t="s">
        <v>2953</v>
      </c>
      <c r="G1553" s="5" t="s">
        <v>2959</v>
      </c>
      <c r="H1553" s="4" t="s">
        <v>2812</v>
      </c>
      <c r="I1553" s="5">
        <v>24360</v>
      </c>
      <c r="J1553" s="24">
        <f t="shared" si="178"/>
        <v>26796</v>
      </c>
      <c r="K1553" s="24">
        <f t="shared" si="179"/>
        <v>29232</v>
      </c>
      <c r="L1553" s="24">
        <f t="shared" si="180"/>
        <v>31668</v>
      </c>
      <c r="M1553" s="24">
        <f t="shared" si="181"/>
        <v>34104</v>
      </c>
      <c r="N1553" s="24">
        <f t="shared" si="182"/>
        <v>35322</v>
      </c>
      <c r="O1553" s="6" t="s">
        <v>2940</v>
      </c>
      <c r="P1553" s="6" t="s">
        <v>2941</v>
      </c>
      <c r="Q1553" s="6" t="s">
        <v>33</v>
      </c>
      <c r="R1553" s="44"/>
      <c r="S1553" s="25"/>
      <c r="T1553" s="25" t="str">
        <f t="shared" si="177"/>
        <v/>
      </c>
      <c r="U1553" s="25"/>
      <c r="V1553" s="78"/>
      <c r="W1553" s="25"/>
    </row>
    <row r="1554" spans="1:27" ht="90" x14ac:dyDescent="0.2">
      <c r="A1554" s="24">
        <v>1552</v>
      </c>
      <c r="B1554" s="4" t="s">
        <v>2628</v>
      </c>
      <c r="C1554" s="5" t="s">
        <v>2629</v>
      </c>
      <c r="D1554" s="4" t="s">
        <v>2628</v>
      </c>
      <c r="E1554" s="5" t="s">
        <v>2952</v>
      </c>
      <c r="F1554" s="4" t="s">
        <v>2953</v>
      </c>
      <c r="G1554" s="5" t="s">
        <v>2960</v>
      </c>
      <c r="H1554" s="4" t="s">
        <v>2951</v>
      </c>
      <c r="I1554" s="5">
        <v>24360</v>
      </c>
      <c r="J1554" s="24">
        <f t="shared" si="178"/>
        <v>26796</v>
      </c>
      <c r="K1554" s="24">
        <f t="shared" si="179"/>
        <v>29232</v>
      </c>
      <c r="L1554" s="24">
        <f t="shared" si="180"/>
        <v>31668</v>
      </c>
      <c r="M1554" s="24">
        <f t="shared" si="181"/>
        <v>34104</v>
      </c>
      <c r="N1554" s="24">
        <f t="shared" si="182"/>
        <v>35322</v>
      </c>
      <c r="O1554" s="6" t="s">
        <v>2940</v>
      </c>
      <c r="P1554" s="6" t="s">
        <v>2941</v>
      </c>
      <c r="Q1554" s="6" t="s">
        <v>33</v>
      </c>
      <c r="R1554" s="44"/>
      <c r="S1554" s="25"/>
      <c r="T1554" s="25" t="str">
        <f t="shared" si="177"/>
        <v/>
      </c>
      <c r="U1554" s="25"/>
      <c r="V1554" s="78"/>
      <c r="W1554" s="25"/>
    </row>
    <row r="1555" spans="1:27" ht="90" x14ac:dyDescent="0.2">
      <c r="A1555" s="24">
        <v>1553</v>
      </c>
      <c r="B1555" s="4" t="s">
        <v>2628</v>
      </c>
      <c r="C1555" s="5" t="s">
        <v>2629</v>
      </c>
      <c r="D1555" s="4" t="s">
        <v>3071</v>
      </c>
      <c r="E1555" s="5" t="s">
        <v>3072</v>
      </c>
      <c r="F1555" s="4" t="s">
        <v>3073</v>
      </c>
      <c r="G1555" s="5" t="s">
        <v>3074</v>
      </c>
      <c r="H1555" s="4" t="s">
        <v>3073</v>
      </c>
      <c r="I1555" s="5">
        <v>3150</v>
      </c>
      <c r="J1555" s="24">
        <f t="shared" si="178"/>
        <v>3465</v>
      </c>
      <c r="K1555" s="24">
        <f t="shared" si="179"/>
        <v>3780</v>
      </c>
      <c r="L1555" s="24">
        <f t="shared" si="180"/>
        <v>4095</v>
      </c>
      <c r="M1555" s="24">
        <f t="shared" si="181"/>
        <v>4410</v>
      </c>
      <c r="N1555" s="24">
        <f t="shared" si="182"/>
        <v>4567</v>
      </c>
      <c r="O1555" s="6" t="s">
        <v>3075</v>
      </c>
      <c r="P1555" s="6" t="s">
        <v>3076</v>
      </c>
      <c r="Q1555" s="6" t="s">
        <v>33</v>
      </c>
      <c r="R1555" s="44"/>
      <c r="S1555" s="25"/>
      <c r="T1555" s="25" t="str">
        <f t="shared" si="177"/>
        <v/>
      </c>
      <c r="U1555" s="25"/>
      <c r="V1555" s="78"/>
      <c r="W1555" s="25"/>
    </row>
    <row r="1556" spans="1:27" ht="90" x14ac:dyDescent="0.2">
      <c r="A1556" s="24">
        <v>1554</v>
      </c>
      <c r="B1556" s="4" t="s">
        <v>2628</v>
      </c>
      <c r="C1556" s="5" t="s">
        <v>2629</v>
      </c>
      <c r="D1556" s="4" t="s">
        <v>2630</v>
      </c>
      <c r="E1556" s="5" t="s">
        <v>2631</v>
      </c>
      <c r="F1556" s="4" t="s">
        <v>2632</v>
      </c>
      <c r="G1556" s="5" t="s">
        <v>2633</v>
      </c>
      <c r="H1556" s="4" t="s">
        <v>2632</v>
      </c>
      <c r="I1556" s="5">
        <v>2415</v>
      </c>
      <c r="J1556" s="24">
        <f t="shared" si="178"/>
        <v>2656</v>
      </c>
      <c r="K1556" s="24">
        <f t="shared" si="179"/>
        <v>2898</v>
      </c>
      <c r="L1556" s="24">
        <f t="shared" si="180"/>
        <v>3139</v>
      </c>
      <c r="M1556" s="24">
        <f t="shared" si="181"/>
        <v>3381</v>
      </c>
      <c r="N1556" s="24">
        <f t="shared" si="182"/>
        <v>3501</v>
      </c>
      <c r="O1556" s="6" t="s">
        <v>2634</v>
      </c>
      <c r="P1556" s="6" t="s">
        <v>2635</v>
      </c>
      <c r="Q1556" s="6" t="s">
        <v>33</v>
      </c>
      <c r="R1556" s="44"/>
      <c r="S1556" s="25"/>
      <c r="T1556" s="25" t="str">
        <f t="shared" si="177"/>
        <v/>
      </c>
      <c r="U1556" s="25"/>
      <c r="V1556" s="78"/>
      <c r="W1556" s="25"/>
    </row>
    <row r="1557" spans="1:27" ht="90" x14ac:dyDescent="0.2">
      <c r="A1557" s="24">
        <v>1555</v>
      </c>
      <c r="B1557" s="4" t="s">
        <v>2628</v>
      </c>
      <c r="C1557" s="5" t="s">
        <v>2629</v>
      </c>
      <c r="D1557" s="4" t="s">
        <v>3092</v>
      </c>
      <c r="E1557" s="5" t="s">
        <v>3093</v>
      </c>
      <c r="F1557" s="4" t="s">
        <v>3094</v>
      </c>
      <c r="G1557" s="5" t="s">
        <v>3095</v>
      </c>
      <c r="H1557" s="4" t="s">
        <v>3094</v>
      </c>
      <c r="I1557" s="5">
        <v>3150</v>
      </c>
      <c r="J1557" s="24">
        <f t="shared" si="178"/>
        <v>3465</v>
      </c>
      <c r="K1557" s="24">
        <f t="shared" si="179"/>
        <v>3780</v>
      </c>
      <c r="L1557" s="24">
        <f t="shared" si="180"/>
        <v>4095</v>
      </c>
      <c r="M1557" s="24">
        <f t="shared" si="181"/>
        <v>4410</v>
      </c>
      <c r="N1557" s="24">
        <f t="shared" si="182"/>
        <v>4567</v>
      </c>
      <c r="O1557" s="6" t="s">
        <v>3096</v>
      </c>
      <c r="P1557" s="6" t="s">
        <v>3091</v>
      </c>
      <c r="Q1557" s="6" t="s">
        <v>33</v>
      </c>
      <c r="R1557" s="44"/>
      <c r="S1557" s="25"/>
      <c r="T1557" s="25" t="str">
        <f t="shared" si="177"/>
        <v/>
      </c>
      <c r="U1557" s="25"/>
      <c r="V1557" s="78"/>
      <c r="W1557" s="25"/>
    </row>
    <row r="1558" spans="1:27" ht="105" x14ac:dyDescent="0.2">
      <c r="A1558" s="24">
        <v>1556</v>
      </c>
      <c r="B1558" s="4" t="s">
        <v>2628</v>
      </c>
      <c r="C1558" s="5" t="s">
        <v>2629</v>
      </c>
      <c r="D1558" s="4" t="s">
        <v>2810</v>
      </c>
      <c r="E1558" s="5" t="s">
        <v>2798</v>
      </c>
      <c r="F1558" s="4" t="s">
        <v>2799</v>
      </c>
      <c r="G1558" s="5" t="s">
        <v>2814</v>
      </c>
      <c r="H1558" s="4" t="s">
        <v>2815</v>
      </c>
      <c r="I1558" s="5">
        <v>28350</v>
      </c>
      <c r="J1558" s="24">
        <f t="shared" si="178"/>
        <v>31185</v>
      </c>
      <c r="K1558" s="24">
        <f t="shared" si="179"/>
        <v>34020</v>
      </c>
      <c r="L1558" s="24">
        <f t="shared" si="180"/>
        <v>36855</v>
      </c>
      <c r="M1558" s="24">
        <f t="shared" si="181"/>
        <v>39690</v>
      </c>
      <c r="N1558" s="24">
        <f t="shared" si="182"/>
        <v>41107</v>
      </c>
      <c r="O1558" s="6" t="s">
        <v>2802</v>
      </c>
      <c r="P1558" s="6" t="s">
        <v>2813</v>
      </c>
      <c r="Q1558" s="6" t="s">
        <v>33</v>
      </c>
      <c r="R1558" s="44"/>
      <c r="S1558" s="25"/>
      <c r="T1558" s="25" t="str">
        <f t="shared" si="177"/>
        <v/>
      </c>
      <c r="U1558" s="25"/>
      <c r="V1558" s="78"/>
      <c r="W1558" s="25"/>
    </row>
    <row r="1559" spans="1:27" ht="105" x14ac:dyDescent="0.2">
      <c r="A1559" s="24">
        <v>1557</v>
      </c>
      <c r="B1559" s="4" t="s">
        <v>2628</v>
      </c>
      <c r="C1559" s="5" t="s">
        <v>2629</v>
      </c>
      <c r="D1559" s="4" t="s">
        <v>2810</v>
      </c>
      <c r="E1559" s="5" t="s">
        <v>2798</v>
      </c>
      <c r="F1559" s="4" t="s">
        <v>2799</v>
      </c>
      <c r="G1559" s="5" t="s">
        <v>2811</v>
      </c>
      <c r="H1559" s="4" t="s">
        <v>2812</v>
      </c>
      <c r="I1559" s="5">
        <v>28350</v>
      </c>
      <c r="J1559" s="24">
        <f t="shared" si="178"/>
        <v>31185</v>
      </c>
      <c r="K1559" s="24">
        <f t="shared" si="179"/>
        <v>34020</v>
      </c>
      <c r="L1559" s="24">
        <f t="shared" si="180"/>
        <v>36855</v>
      </c>
      <c r="M1559" s="24">
        <f t="shared" si="181"/>
        <v>39690</v>
      </c>
      <c r="N1559" s="24">
        <f t="shared" si="182"/>
        <v>41107</v>
      </c>
      <c r="O1559" s="6" t="s">
        <v>2802</v>
      </c>
      <c r="P1559" s="6" t="s">
        <v>2813</v>
      </c>
      <c r="Q1559" s="6" t="s">
        <v>33</v>
      </c>
      <c r="R1559" s="44"/>
      <c r="S1559" s="25"/>
      <c r="T1559" s="25" t="str">
        <f t="shared" si="177"/>
        <v/>
      </c>
      <c r="U1559" s="25"/>
      <c r="V1559" s="78"/>
      <c r="W1559" s="25"/>
    </row>
    <row r="1560" spans="1:27" ht="135" x14ac:dyDescent="0.2">
      <c r="A1560" s="24">
        <v>1558</v>
      </c>
      <c r="B1560" s="4" t="s">
        <v>2628</v>
      </c>
      <c r="C1560" s="5" t="s">
        <v>2629</v>
      </c>
      <c r="D1560" s="4" t="s">
        <v>2810</v>
      </c>
      <c r="E1560" s="5" t="s">
        <v>2924</v>
      </c>
      <c r="F1560" s="4" t="s">
        <v>2925</v>
      </c>
      <c r="G1560" s="5" t="s">
        <v>2926</v>
      </c>
      <c r="H1560" s="4" t="s">
        <v>2927</v>
      </c>
      <c r="I1560" s="5">
        <v>39375</v>
      </c>
      <c r="J1560" s="24">
        <f t="shared" si="178"/>
        <v>43312</v>
      </c>
      <c r="K1560" s="24">
        <f t="shared" si="179"/>
        <v>47250</v>
      </c>
      <c r="L1560" s="24">
        <f t="shared" si="180"/>
        <v>51187</v>
      </c>
      <c r="M1560" s="24">
        <f t="shared" si="181"/>
        <v>55125</v>
      </c>
      <c r="N1560" s="24">
        <f t="shared" si="182"/>
        <v>57093</v>
      </c>
      <c r="O1560" s="6" t="s">
        <v>2928</v>
      </c>
      <c r="P1560" s="6" t="s">
        <v>2929</v>
      </c>
      <c r="Q1560" s="6" t="s">
        <v>33</v>
      </c>
      <c r="R1560" s="44"/>
      <c r="S1560" s="25"/>
      <c r="T1560" s="25" t="str">
        <f t="shared" si="177"/>
        <v/>
      </c>
      <c r="U1560" s="25"/>
      <c r="V1560" s="78"/>
      <c r="W1560" s="25"/>
    </row>
    <row r="1561" spans="1:27" ht="150" x14ac:dyDescent="0.2">
      <c r="A1561" s="24">
        <v>1559</v>
      </c>
      <c r="B1561" s="7" t="s">
        <v>2438</v>
      </c>
      <c r="C1561" s="14" t="s">
        <v>2439</v>
      </c>
      <c r="D1561" s="7" t="s">
        <v>2619</v>
      </c>
      <c r="E1561" s="5" t="s">
        <v>2624</v>
      </c>
      <c r="F1561" s="7" t="s">
        <v>2625</v>
      </c>
      <c r="G1561" s="5" t="s">
        <v>2626</v>
      </c>
      <c r="H1561" s="7" t="s">
        <v>2627</v>
      </c>
      <c r="I1561" s="5">
        <v>11550</v>
      </c>
      <c r="J1561" s="24">
        <f t="shared" si="178"/>
        <v>12705</v>
      </c>
      <c r="K1561" s="24">
        <f t="shared" si="179"/>
        <v>13860</v>
      </c>
      <c r="L1561" s="24">
        <f t="shared" si="180"/>
        <v>15015</v>
      </c>
      <c r="M1561" s="24">
        <f t="shared" si="181"/>
        <v>16170</v>
      </c>
      <c r="N1561" s="24">
        <f t="shared" si="182"/>
        <v>16747</v>
      </c>
      <c r="O1561" s="6" t="s">
        <v>8557</v>
      </c>
      <c r="P1561" s="6" t="s">
        <v>8558</v>
      </c>
      <c r="Q1561" s="6" t="s">
        <v>33</v>
      </c>
      <c r="R1561" s="44"/>
      <c r="S1561" s="25"/>
      <c r="T1561" s="25" t="str">
        <f t="shared" si="177"/>
        <v/>
      </c>
      <c r="U1561" s="25"/>
      <c r="V1561" s="78"/>
      <c r="W1561" s="25"/>
    </row>
    <row r="1562" spans="1:27" ht="150" x14ac:dyDescent="0.2">
      <c r="A1562" s="24">
        <v>1560</v>
      </c>
      <c r="B1562" s="7" t="s">
        <v>2438</v>
      </c>
      <c r="C1562" s="14" t="s">
        <v>2439</v>
      </c>
      <c r="D1562" s="7" t="s">
        <v>2619</v>
      </c>
      <c r="E1562" s="5" t="s">
        <v>2620</v>
      </c>
      <c r="F1562" s="7" t="s">
        <v>2621</v>
      </c>
      <c r="G1562" s="5" t="s">
        <v>2622</v>
      </c>
      <c r="H1562" s="7" t="s">
        <v>2623</v>
      </c>
      <c r="I1562" s="5">
        <v>8715</v>
      </c>
      <c r="J1562" s="24">
        <f t="shared" si="178"/>
        <v>9586</v>
      </c>
      <c r="K1562" s="24">
        <f t="shared" si="179"/>
        <v>10458</v>
      </c>
      <c r="L1562" s="24">
        <f t="shared" si="180"/>
        <v>11329</v>
      </c>
      <c r="M1562" s="24">
        <f t="shared" si="181"/>
        <v>12201</v>
      </c>
      <c r="N1562" s="24">
        <f t="shared" si="182"/>
        <v>12636</v>
      </c>
      <c r="O1562" s="6" t="s">
        <v>8557</v>
      </c>
      <c r="P1562" s="6" t="s">
        <v>8558</v>
      </c>
      <c r="Q1562" s="6" t="s">
        <v>33</v>
      </c>
      <c r="R1562" s="44"/>
      <c r="S1562" s="25"/>
      <c r="T1562" s="25" t="str">
        <f t="shared" si="177"/>
        <v/>
      </c>
      <c r="U1562" s="25"/>
      <c r="V1562" s="78"/>
      <c r="W1562" s="25"/>
    </row>
    <row r="1563" spans="1:27" ht="150" x14ac:dyDescent="0.2">
      <c r="A1563" s="24">
        <v>1561</v>
      </c>
      <c r="B1563" s="7" t="s">
        <v>2438</v>
      </c>
      <c r="C1563" s="14" t="s">
        <v>2439</v>
      </c>
      <c r="D1563" s="7" t="s">
        <v>2615</v>
      </c>
      <c r="E1563" s="5" t="s">
        <v>2616</v>
      </c>
      <c r="F1563" s="7" t="s">
        <v>2617</v>
      </c>
      <c r="G1563" s="5" t="s">
        <v>7096</v>
      </c>
      <c r="H1563" s="7" t="s">
        <v>2618</v>
      </c>
      <c r="I1563" s="5">
        <v>2350</v>
      </c>
      <c r="J1563" s="24">
        <f t="shared" si="178"/>
        <v>2585</v>
      </c>
      <c r="K1563" s="24">
        <f t="shared" si="179"/>
        <v>2820</v>
      </c>
      <c r="L1563" s="24">
        <f t="shared" si="180"/>
        <v>3055</v>
      </c>
      <c r="M1563" s="24">
        <f t="shared" si="181"/>
        <v>3290</v>
      </c>
      <c r="N1563" s="24">
        <f t="shared" si="182"/>
        <v>3407</v>
      </c>
      <c r="O1563" s="6" t="s">
        <v>8557</v>
      </c>
      <c r="P1563" s="6" t="s">
        <v>8558</v>
      </c>
      <c r="Q1563" s="6" t="s">
        <v>33</v>
      </c>
      <c r="R1563" s="44" t="s">
        <v>7093</v>
      </c>
      <c r="S1563" s="25"/>
      <c r="T1563" s="25" t="str">
        <f t="shared" si="177"/>
        <v/>
      </c>
      <c r="U1563" s="25" t="s">
        <v>7092</v>
      </c>
      <c r="V1563" s="78"/>
      <c r="W1563" s="25"/>
      <c r="Y1563" s="3" t="s">
        <v>8210</v>
      </c>
    </row>
    <row r="1564" spans="1:27" ht="150" x14ac:dyDescent="0.2">
      <c r="A1564" s="24">
        <v>1562</v>
      </c>
      <c r="B1564" s="7" t="s">
        <v>2438</v>
      </c>
      <c r="C1564" s="14" t="s">
        <v>2439</v>
      </c>
      <c r="D1564" s="7" t="s">
        <v>2615</v>
      </c>
      <c r="E1564" s="5" t="s">
        <v>2616</v>
      </c>
      <c r="F1564" s="7" t="s">
        <v>2617</v>
      </c>
      <c r="G1564" s="5" t="s">
        <v>7097</v>
      </c>
      <c r="H1564" s="7" t="s">
        <v>2618</v>
      </c>
      <c r="I1564" s="5">
        <v>2350</v>
      </c>
      <c r="J1564" s="24">
        <f t="shared" si="178"/>
        <v>2585</v>
      </c>
      <c r="K1564" s="24">
        <f t="shared" si="179"/>
        <v>2820</v>
      </c>
      <c r="L1564" s="24">
        <f t="shared" si="180"/>
        <v>3055</v>
      </c>
      <c r="M1564" s="24">
        <f t="shared" si="181"/>
        <v>3290</v>
      </c>
      <c r="N1564" s="24">
        <f t="shared" si="182"/>
        <v>3407</v>
      </c>
      <c r="O1564" s="6" t="s">
        <v>8557</v>
      </c>
      <c r="P1564" s="6" t="s">
        <v>8558</v>
      </c>
      <c r="Q1564" s="6" t="s">
        <v>33</v>
      </c>
      <c r="R1564" s="44" t="s">
        <v>7093</v>
      </c>
      <c r="S1564" s="25"/>
      <c r="T1564" s="25" t="str">
        <f t="shared" si="177"/>
        <v/>
      </c>
      <c r="U1564" s="25" t="s">
        <v>7092</v>
      </c>
      <c r="V1564" s="78"/>
      <c r="W1564" s="25"/>
      <c r="Y1564" s="3" t="s">
        <v>8210</v>
      </c>
    </row>
    <row r="1565" spans="1:27" ht="150" x14ac:dyDescent="0.2">
      <c r="A1565" s="24">
        <v>1563</v>
      </c>
      <c r="B1565" s="7" t="s">
        <v>2438</v>
      </c>
      <c r="C1565" s="14" t="s">
        <v>2439</v>
      </c>
      <c r="D1565" s="7" t="s">
        <v>2610</v>
      </c>
      <c r="E1565" s="5" t="s">
        <v>2611</v>
      </c>
      <c r="F1565" s="7" t="s">
        <v>2612</v>
      </c>
      <c r="G1565" s="5" t="s">
        <v>2613</v>
      </c>
      <c r="H1565" s="7" t="s">
        <v>2614</v>
      </c>
      <c r="I1565" s="5">
        <v>2350</v>
      </c>
      <c r="J1565" s="24">
        <f t="shared" si="178"/>
        <v>2585</v>
      </c>
      <c r="K1565" s="24">
        <f t="shared" si="179"/>
        <v>2820</v>
      </c>
      <c r="L1565" s="24">
        <f t="shared" si="180"/>
        <v>3055</v>
      </c>
      <c r="M1565" s="24">
        <f t="shared" si="181"/>
        <v>3290</v>
      </c>
      <c r="N1565" s="24">
        <f t="shared" si="182"/>
        <v>3407</v>
      </c>
      <c r="O1565" s="6" t="s">
        <v>831</v>
      </c>
      <c r="P1565" s="6" t="s">
        <v>832</v>
      </c>
      <c r="Q1565" s="6" t="s">
        <v>33</v>
      </c>
      <c r="R1565" s="44" t="s">
        <v>7093</v>
      </c>
      <c r="S1565" s="25"/>
      <c r="T1565" s="25" t="str">
        <f t="shared" si="177"/>
        <v/>
      </c>
      <c r="U1565" s="25" t="s">
        <v>7092</v>
      </c>
      <c r="V1565" s="78" t="s">
        <v>2434</v>
      </c>
      <c r="W1565" s="25"/>
      <c r="Y1565" s="3" t="s">
        <v>8210</v>
      </c>
    </row>
    <row r="1566" spans="1:27" ht="150" x14ac:dyDescent="0.2">
      <c r="A1566" s="24">
        <v>1564</v>
      </c>
      <c r="B1566" s="7" t="s">
        <v>2438</v>
      </c>
      <c r="C1566" s="14" t="s">
        <v>2439</v>
      </c>
      <c r="D1566" s="7" t="s">
        <v>2605</v>
      </c>
      <c r="E1566" s="5" t="s">
        <v>2606</v>
      </c>
      <c r="F1566" s="7" t="s">
        <v>2607</v>
      </c>
      <c r="G1566" s="5" t="s">
        <v>2608</v>
      </c>
      <c r="H1566" s="7" t="s">
        <v>2609</v>
      </c>
      <c r="I1566" s="5">
        <v>2350</v>
      </c>
      <c r="J1566" s="24">
        <f t="shared" si="178"/>
        <v>2585</v>
      </c>
      <c r="K1566" s="24">
        <f t="shared" si="179"/>
        <v>2820</v>
      </c>
      <c r="L1566" s="24">
        <f t="shared" si="180"/>
        <v>3055</v>
      </c>
      <c r="M1566" s="24">
        <f t="shared" si="181"/>
        <v>3290</v>
      </c>
      <c r="N1566" s="24">
        <f t="shared" si="182"/>
        <v>3407</v>
      </c>
      <c r="O1566" s="6" t="s">
        <v>8557</v>
      </c>
      <c r="P1566" s="6" t="s">
        <v>8558</v>
      </c>
      <c r="Q1566" s="6" t="s">
        <v>33</v>
      </c>
      <c r="R1566" s="44" t="s">
        <v>7093</v>
      </c>
      <c r="S1566" s="25"/>
      <c r="T1566" s="25" t="str">
        <f t="shared" si="177"/>
        <v/>
      </c>
      <c r="U1566" s="25" t="s">
        <v>7092</v>
      </c>
      <c r="V1566" s="78" t="s">
        <v>2434</v>
      </c>
      <c r="W1566" s="25"/>
      <c r="Y1566" s="3" t="s">
        <v>8210</v>
      </c>
    </row>
    <row r="1567" spans="1:27" ht="150" x14ac:dyDescent="0.2">
      <c r="A1567" s="24">
        <v>1565</v>
      </c>
      <c r="B1567" s="7" t="s">
        <v>2438</v>
      </c>
      <c r="C1567" s="14" t="s">
        <v>2439</v>
      </c>
      <c r="D1567" s="7" t="s">
        <v>2603</v>
      </c>
      <c r="E1567" s="5" t="s">
        <v>2600</v>
      </c>
      <c r="F1567" s="113" t="s">
        <v>8154</v>
      </c>
      <c r="G1567" s="5" t="s">
        <v>7095</v>
      </c>
      <c r="H1567" s="7" t="s">
        <v>2604</v>
      </c>
      <c r="I1567" s="5">
        <v>2350</v>
      </c>
      <c r="J1567" s="24">
        <f t="shared" si="178"/>
        <v>2585</v>
      </c>
      <c r="K1567" s="24">
        <f t="shared" si="179"/>
        <v>2820</v>
      </c>
      <c r="L1567" s="24">
        <f t="shared" si="180"/>
        <v>3055</v>
      </c>
      <c r="M1567" s="24">
        <f t="shared" si="181"/>
        <v>3290</v>
      </c>
      <c r="N1567" s="24">
        <f t="shared" si="182"/>
        <v>3407</v>
      </c>
      <c r="O1567" s="6" t="s">
        <v>8557</v>
      </c>
      <c r="P1567" s="6" t="s">
        <v>8558</v>
      </c>
      <c r="Q1567" s="6" t="s">
        <v>33</v>
      </c>
      <c r="R1567" s="44" t="s">
        <v>7093</v>
      </c>
      <c r="S1567" s="25"/>
      <c r="T1567" s="25" t="str">
        <f t="shared" si="177"/>
        <v/>
      </c>
      <c r="U1567" s="25" t="s">
        <v>7092</v>
      </c>
      <c r="V1567" s="78"/>
      <c r="W1567" s="25"/>
      <c r="X1567" s="65" t="s">
        <v>8056</v>
      </c>
      <c r="Y1567" s="3" t="s">
        <v>8210</v>
      </c>
      <c r="Z1567" s="3" t="s">
        <v>8292</v>
      </c>
      <c r="AA1567" s="3" t="s">
        <v>8292</v>
      </c>
    </row>
    <row r="1568" spans="1:27" ht="150" x14ac:dyDescent="0.2">
      <c r="A1568" s="24">
        <v>1566</v>
      </c>
      <c r="B1568" s="7" t="s">
        <v>2438</v>
      </c>
      <c r="C1568" s="14" t="s">
        <v>2439</v>
      </c>
      <c r="D1568" s="7" t="s">
        <v>2599</v>
      </c>
      <c r="E1568" s="5" t="s">
        <v>2600</v>
      </c>
      <c r="F1568" s="113" t="s">
        <v>8154</v>
      </c>
      <c r="G1568" s="5" t="s">
        <v>2601</v>
      </c>
      <c r="H1568" s="7" t="s">
        <v>2602</v>
      </c>
      <c r="I1568" s="5">
        <v>46200</v>
      </c>
      <c r="J1568" s="24">
        <f t="shared" si="178"/>
        <v>50820</v>
      </c>
      <c r="K1568" s="24">
        <f t="shared" si="179"/>
        <v>55440</v>
      </c>
      <c r="L1568" s="24">
        <f t="shared" si="180"/>
        <v>60060</v>
      </c>
      <c r="M1568" s="24">
        <f t="shared" si="181"/>
        <v>64680</v>
      </c>
      <c r="N1568" s="24">
        <f t="shared" si="182"/>
        <v>66990</v>
      </c>
      <c r="O1568" s="6" t="s">
        <v>8557</v>
      </c>
      <c r="P1568" s="6" t="s">
        <v>8558</v>
      </c>
      <c r="Q1568" s="6" t="s">
        <v>33</v>
      </c>
      <c r="R1568" s="44"/>
      <c r="S1568" s="25"/>
      <c r="T1568" s="25" t="str">
        <f t="shared" si="177"/>
        <v/>
      </c>
      <c r="U1568" s="25"/>
      <c r="V1568" s="78" t="s">
        <v>2434</v>
      </c>
      <c r="W1568" s="25"/>
      <c r="X1568" s="65" t="s">
        <v>8055</v>
      </c>
      <c r="Z1568" s="3" t="s">
        <v>8292</v>
      </c>
      <c r="AA1568" s="3" t="s">
        <v>8292</v>
      </c>
    </row>
    <row r="1569" spans="1:25" ht="150" x14ac:dyDescent="0.2">
      <c r="A1569" s="24">
        <v>1567</v>
      </c>
      <c r="B1569" s="7" t="s">
        <v>2438</v>
      </c>
      <c r="C1569" s="14" t="s">
        <v>2439</v>
      </c>
      <c r="D1569" s="7" t="s">
        <v>1281</v>
      </c>
      <c r="E1569" s="5" t="s">
        <v>2591</v>
      </c>
      <c r="F1569" s="7" t="s">
        <v>2592</v>
      </c>
      <c r="G1569" s="5" t="s">
        <v>2593</v>
      </c>
      <c r="H1569" s="7" t="s">
        <v>2594</v>
      </c>
      <c r="I1569" s="5">
        <v>2350</v>
      </c>
      <c r="J1569" s="24">
        <f t="shared" si="178"/>
        <v>2585</v>
      </c>
      <c r="K1569" s="24">
        <f t="shared" si="179"/>
        <v>2820</v>
      </c>
      <c r="L1569" s="24">
        <f t="shared" si="180"/>
        <v>3055</v>
      </c>
      <c r="M1569" s="24">
        <f t="shared" si="181"/>
        <v>3290</v>
      </c>
      <c r="N1569" s="24">
        <f t="shared" si="182"/>
        <v>3407</v>
      </c>
      <c r="O1569" s="6" t="s">
        <v>8557</v>
      </c>
      <c r="P1569" s="6" t="s">
        <v>8558</v>
      </c>
      <c r="Q1569" s="6" t="s">
        <v>33</v>
      </c>
      <c r="R1569" s="44" t="s">
        <v>7093</v>
      </c>
      <c r="S1569" s="25"/>
      <c r="T1569" s="25" t="str">
        <f t="shared" si="177"/>
        <v/>
      </c>
      <c r="U1569" s="25" t="s">
        <v>7092</v>
      </c>
      <c r="V1569" s="78" t="s">
        <v>2434</v>
      </c>
      <c r="W1569" s="25"/>
      <c r="Y1569" s="3" t="s">
        <v>8210</v>
      </c>
    </row>
    <row r="1570" spans="1:25" ht="150" x14ac:dyDescent="0.2">
      <c r="A1570" s="24">
        <v>1568</v>
      </c>
      <c r="B1570" s="7" t="s">
        <v>2438</v>
      </c>
      <c r="C1570" s="14" t="s">
        <v>2439</v>
      </c>
      <c r="D1570" s="7" t="s">
        <v>1281</v>
      </c>
      <c r="E1570" s="5" t="s">
        <v>2595</v>
      </c>
      <c r="F1570" s="7" t="s">
        <v>2596</v>
      </c>
      <c r="G1570" s="5" t="s">
        <v>2597</v>
      </c>
      <c r="H1570" s="7" t="s">
        <v>2598</v>
      </c>
      <c r="I1570" s="5">
        <v>2350</v>
      </c>
      <c r="J1570" s="24">
        <f t="shared" si="178"/>
        <v>2585</v>
      </c>
      <c r="K1570" s="24">
        <f t="shared" si="179"/>
        <v>2820</v>
      </c>
      <c r="L1570" s="24">
        <f t="shared" si="180"/>
        <v>3055</v>
      </c>
      <c r="M1570" s="24">
        <f t="shared" si="181"/>
        <v>3290</v>
      </c>
      <c r="N1570" s="24">
        <f t="shared" si="182"/>
        <v>3407</v>
      </c>
      <c r="O1570" s="6" t="s">
        <v>8557</v>
      </c>
      <c r="P1570" s="6" t="s">
        <v>8558</v>
      </c>
      <c r="Q1570" s="6" t="s">
        <v>33</v>
      </c>
      <c r="R1570" s="44" t="s">
        <v>7093</v>
      </c>
      <c r="S1570" s="25"/>
      <c r="T1570" s="25" t="str">
        <f t="shared" si="177"/>
        <v/>
      </c>
      <c r="U1570" s="25" t="s">
        <v>7092</v>
      </c>
      <c r="V1570" s="78" t="s">
        <v>2434</v>
      </c>
      <c r="W1570" s="25"/>
      <c r="Y1570" s="3" t="s">
        <v>8210</v>
      </c>
    </row>
    <row r="1571" spans="1:25" ht="150" x14ac:dyDescent="0.2">
      <c r="A1571" s="24">
        <v>1569</v>
      </c>
      <c r="B1571" s="7" t="s">
        <v>2438</v>
      </c>
      <c r="C1571" s="14" t="s">
        <v>2439</v>
      </c>
      <c r="D1571" s="7" t="s">
        <v>2587</v>
      </c>
      <c r="E1571" s="5" t="s">
        <v>2588</v>
      </c>
      <c r="F1571" s="7" t="s">
        <v>2589</v>
      </c>
      <c r="G1571" s="5" t="s">
        <v>2590</v>
      </c>
      <c r="H1571" s="7" t="s">
        <v>2589</v>
      </c>
      <c r="I1571" s="5">
        <v>46200</v>
      </c>
      <c r="J1571" s="24">
        <f t="shared" si="178"/>
        <v>50820</v>
      </c>
      <c r="K1571" s="24">
        <f t="shared" si="179"/>
        <v>55440</v>
      </c>
      <c r="L1571" s="24">
        <f t="shared" si="180"/>
        <v>60060</v>
      </c>
      <c r="M1571" s="24">
        <f t="shared" si="181"/>
        <v>64680</v>
      </c>
      <c r="N1571" s="24">
        <f t="shared" si="182"/>
        <v>66990</v>
      </c>
      <c r="O1571" s="6" t="s">
        <v>8557</v>
      </c>
      <c r="P1571" s="6" t="s">
        <v>8558</v>
      </c>
      <c r="Q1571" s="6" t="s">
        <v>33</v>
      </c>
      <c r="R1571" s="44"/>
      <c r="S1571" s="25"/>
      <c r="T1571" s="25" t="str">
        <f t="shared" si="177"/>
        <v/>
      </c>
      <c r="U1571" s="25"/>
      <c r="V1571" s="78"/>
      <c r="W1571" s="25"/>
    </row>
    <row r="1572" spans="1:25" ht="150" x14ac:dyDescent="0.2">
      <c r="A1572" s="24">
        <v>1570</v>
      </c>
      <c r="B1572" s="7" t="s">
        <v>2438</v>
      </c>
      <c r="C1572" s="14" t="s">
        <v>2439</v>
      </c>
      <c r="D1572" s="7" t="s">
        <v>2582</v>
      </c>
      <c r="E1572" s="5" t="s">
        <v>2583</v>
      </c>
      <c r="F1572" s="7" t="s">
        <v>2584</v>
      </c>
      <c r="G1572" s="5" t="s">
        <v>2585</v>
      </c>
      <c r="H1572" s="7" t="s">
        <v>2586</v>
      </c>
      <c r="I1572" s="5">
        <v>23100</v>
      </c>
      <c r="J1572" s="24">
        <f t="shared" si="178"/>
        <v>25410</v>
      </c>
      <c r="K1572" s="24">
        <f t="shared" si="179"/>
        <v>27720</v>
      </c>
      <c r="L1572" s="24">
        <f t="shared" si="180"/>
        <v>30030</v>
      </c>
      <c r="M1572" s="24">
        <f t="shared" si="181"/>
        <v>32340</v>
      </c>
      <c r="N1572" s="24">
        <f t="shared" si="182"/>
        <v>33495</v>
      </c>
      <c r="O1572" s="6" t="s">
        <v>8557</v>
      </c>
      <c r="P1572" s="6" t="s">
        <v>8558</v>
      </c>
      <c r="Q1572" s="6" t="s">
        <v>33</v>
      </c>
      <c r="R1572" s="44"/>
      <c r="S1572" s="25"/>
      <c r="T1572" s="25" t="str">
        <f t="shared" si="177"/>
        <v/>
      </c>
      <c r="U1572" s="25"/>
      <c r="V1572" s="78"/>
      <c r="W1572" s="25"/>
    </row>
    <row r="1573" spans="1:25" ht="150" x14ac:dyDescent="0.2">
      <c r="A1573" s="24">
        <v>1571</v>
      </c>
      <c r="B1573" s="7" t="s">
        <v>2438</v>
      </c>
      <c r="C1573" s="14" t="s">
        <v>2439</v>
      </c>
      <c r="D1573" s="7" t="s">
        <v>2577</v>
      </c>
      <c r="E1573" s="5" t="s">
        <v>2578</v>
      </c>
      <c r="F1573" s="7" t="s">
        <v>2579</v>
      </c>
      <c r="G1573" s="5" t="s">
        <v>2580</v>
      </c>
      <c r="H1573" s="7" t="s">
        <v>2581</v>
      </c>
      <c r="I1573" s="5">
        <v>2350</v>
      </c>
      <c r="J1573" s="24">
        <f t="shared" si="178"/>
        <v>2585</v>
      </c>
      <c r="K1573" s="24">
        <f t="shared" si="179"/>
        <v>2820</v>
      </c>
      <c r="L1573" s="24">
        <f t="shared" si="180"/>
        <v>3055</v>
      </c>
      <c r="M1573" s="24">
        <f t="shared" si="181"/>
        <v>3290</v>
      </c>
      <c r="N1573" s="24">
        <f t="shared" si="182"/>
        <v>3407</v>
      </c>
      <c r="O1573" s="6" t="s">
        <v>8557</v>
      </c>
      <c r="P1573" s="6" t="s">
        <v>8558</v>
      </c>
      <c r="Q1573" s="6" t="s">
        <v>33</v>
      </c>
      <c r="R1573" s="44" t="s">
        <v>7093</v>
      </c>
      <c r="S1573" s="25"/>
      <c r="T1573" s="25" t="str">
        <f t="shared" si="177"/>
        <v/>
      </c>
      <c r="U1573" s="25" t="s">
        <v>7092</v>
      </c>
      <c r="V1573" s="78" t="s">
        <v>2434</v>
      </c>
      <c r="W1573" s="25"/>
      <c r="Y1573" s="3" t="s">
        <v>8210</v>
      </c>
    </row>
    <row r="1574" spans="1:25" ht="150" x14ac:dyDescent="0.2">
      <c r="A1574" s="24">
        <v>1572</v>
      </c>
      <c r="B1574" s="7" t="s">
        <v>2438</v>
      </c>
      <c r="C1574" s="14" t="s">
        <v>2439</v>
      </c>
      <c r="D1574" s="7" t="s">
        <v>2567</v>
      </c>
      <c r="E1574" s="5" t="s">
        <v>2568</v>
      </c>
      <c r="F1574" s="7" t="s">
        <v>2569</v>
      </c>
      <c r="G1574" s="5" t="s">
        <v>2570</v>
      </c>
      <c r="H1574" s="7" t="s">
        <v>2571</v>
      </c>
      <c r="I1574" s="5">
        <v>34650</v>
      </c>
      <c r="J1574" s="24">
        <f t="shared" si="178"/>
        <v>38115</v>
      </c>
      <c r="K1574" s="24">
        <f t="shared" si="179"/>
        <v>41580</v>
      </c>
      <c r="L1574" s="24">
        <f t="shared" si="180"/>
        <v>45045</v>
      </c>
      <c r="M1574" s="24">
        <f t="shared" si="181"/>
        <v>48510</v>
      </c>
      <c r="N1574" s="24">
        <f t="shared" si="182"/>
        <v>50242</v>
      </c>
      <c r="O1574" s="6" t="s">
        <v>8557</v>
      </c>
      <c r="P1574" s="6" t="s">
        <v>8558</v>
      </c>
      <c r="Q1574" s="6" t="s">
        <v>33</v>
      </c>
      <c r="R1574" s="44"/>
      <c r="S1574" s="25"/>
      <c r="T1574" s="25" t="str">
        <f t="shared" si="177"/>
        <v/>
      </c>
      <c r="U1574" s="25"/>
      <c r="V1574" s="78"/>
      <c r="W1574" s="25"/>
    </row>
    <row r="1575" spans="1:25" ht="150" x14ac:dyDescent="0.2">
      <c r="A1575" s="24">
        <v>1573</v>
      </c>
      <c r="B1575" s="7" t="s">
        <v>2438</v>
      </c>
      <c r="C1575" s="14" t="s">
        <v>2439</v>
      </c>
      <c r="D1575" s="7" t="s">
        <v>2572</v>
      </c>
      <c r="E1575" s="5" t="s">
        <v>2573</v>
      </c>
      <c r="F1575" s="7" t="s">
        <v>2574</v>
      </c>
      <c r="G1575" s="5" t="s">
        <v>2575</v>
      </c>
      <c r="H1575" s="7" t="s">
        <v>2576</v>
      </c>
      <c r="I1575" s="5">
        <v>34650</v>
      </c>
      <c r="J1575" s="24">
        <f t="shared" si="178"/>
        <v>38115</v>
      </c>
      <c r="K1575" s="24">
        <f t="shared" si="179"/>
        <v>41580</v>
      </c>
      <c r="L1575" s="24">
        <f t="shared" si="180"/>
        <v>45045</v>
      </c>
      <c r="M1575" s="24">
        <f t="shared" si="181"/>
        <v>48510</v>
      </c>
      <c r="N1575" s="24">
        <f t="shared" si="182"/>
        <v>50242</v>
      </c>
      <c r="O1575" s="6" t="s">
        <v>8557</v>
      </c>
      <c r="P1575" s="6" t="s">
        <v>8558</v>
      </c>
      <c r="Q1575" s="6" t="s">
        <v>33</v>
      </c>
      <c r="R1575" s="44"/>
      <c r="S1575" s="25"/>
      <c r="T1575" s="25" t="str">
        <f t="shared" si="177"/>
        <v/>
      </c>
      <c r="U1575" s="25"/>
      <c r="V1575" s="78"/>
      <c r="W1575" s="25"/>
    </row>
    <row r="1576" spans="1:25" ht="150" x14ac:dyDescent="0.2">
      <c r="A1576" s="24">
        <v>1574</v>
      </c>
      <c r="B1576" s="7" t="s">
        <v>2438</v>
      </c>
      <c r="C1576" s="14" t="s">
        <v>2439</v>
      </c>
      <c r="D1576" s="7" t="s">
        <v>2562</v>
      </c>
      <c r="E1576" s="5" t="s">
        <v>2563</v>
      </c>
      <c r="F1576" s="7" t="s">
        <v>2564</v>
      </c>
      <c r="G1576" s="5" t="s">
        <v>2565</v>
      </c>
      <c r="H1576" s="7" t="s">
        <v>2566</v>
      </c>
      <c r="I1576" s="5">
        <v>2350</v>
      </c>
      <c r="J1576" s="24">
        <f t="shared" si="178"/>
        <v>2585</v>
      </c>
      <c r="K1576" s="24">
        <f t="shared" si="179"/>
        <v>2820</v>
      </c>
      <c r="L1576" s="24">
        <f t="shared" si="180"/>
        <v>3055</v>
      </c>
      <c r="M1576" s="24">
        <f t="shared" si="181"/>
        <v>3290</v>
      </c>
      <c r="N1576" s="24">
        <f t="shared" si="182"/>
        <v>3407</v>
      </c>
      <c r="O1576" s="6" t="s">
        <v>8557</v>
      </c>
      <c r="P1576" s="6" t="s">
        <v>8558</v>
      </c>
      <c r="Q1576" s="6" t="s">
        <v>33</v>
      </c>
      <c r="R1576" s="44" t="s">
        <v>7093</v>
      </c>
      <c r="S1576" s="25"/>
      <c r="T1576" s="25" t="str">
        <f t="shared" si="177"/>
        <v/>
      </c>
      <c r="U1576" s="25" t="s">
        <v>7092</v>
      </c>
      <c r="V1576" s="78" t="s">
        <v>2434</v>
      </c>
      <c r="W1576" s="25"/>
      <c r="Y1576" s="3" t="s">
        <v>8210</v>
      </c>
    </row>
    <row r="1577" spans="1:25" ht="150" x14ac:dyDescent="0.2">
      <c r="A1577" s="24">
        <v>1575</v>
      </c>
      <c r="B1577" s="7" t="s">
        <v>2438</v>
      </c>
      <c r="C1577" s="14" t="s">
        <v>2439</v>
      </c>
      <c r="D1577" s="7" t="s">
        <v>2557</v>
      </c>
      <c r="E1577" s="5" t="s">
        <v>2558</v>
      </c>
      <c r="F1577" s="7" t="s">
        <v>2559</v>
      </c>
      <c r="G1577" s="5" t="s">
        <v>2560</v>
      </c>
      <c r="H1577" s="7" t="s">
        <v>2561</v>
      </c>
      <c r="I1577" s="5">
        <v>2350</v>
      </c>
      <c r="J1577" s="24">
        <f t="shared" si="178"/>
        <v>2585</v>
      </c>
      <c r="K1577" s="24">
        <f t="shared" si="179"/>
        <v>2820</v>
      </c>
      <c r="L1577" s="24">
        <f t="shared" si="180"/>
        <v>3055</v>
      </c>
      <c r="M1577" s="24">
        <f t="shared" si="181"/>
        <v>3290</v>
      </c>
      <c r="N1577" s="24">
        <f t="shared" si="182"/>
        <v>3407</v>
      </c>
      <c r="O1577" s="6" t="s">
        <v>8557</v>
      </c>
      <c r="P1577" s="6" t="s">
        <v>8558</v>
      </c>
      <c r="Q1577" s="6" t="s">
        <v>33</v>
      </c>
      <c r="R1577" s="44" t="s">
        <v>7093</v>
      </c>
      <c r="S1577" s="25"/>
      <c r="T1577" s="25" t="str">
        <f t="shared" si="177"/>
        <v/>
      </c>
      <c r="U1577" s="25" t="s">
        <v>7092</v>
      </c>
      <c r="V1577" s="78" t="s">
        <v>2434</v>
      </c>
      <c r="W1577" s="25"/>
      <c r="Y1577" s="3" t="s">
        <v>8210</v>
      </c>
    </row>
    <row r="1578" spans="1:25" ht="150" x14ac:dyDescent="0.2">
      <c r="A1578" s="24">
        <v>1576</v>
      </c>
      <c r="B1578" s="7" t="s">
        <v>2438</v>
      </c>
      <c r="C1578" s="14" t="s">
        <v>2439</v>
      </c>
      <c r="D1578" s="7" t="s">
        <v>2548</v>
      </c>
      <c r="E1578" s="5" t="s">
        <v>2553</v>
      </c>
      <c r="F1578" s="7" t="s">
        <v>2554</v>
      </c>
      <c r="G1578" s="5" t="s">
        <v>2555</v>
      </c>
      <c r="H1578" s="7" t="s">
        <v>2556</v>
      </c>
      <c r="I1578" s="5">
        <v>46200</v>
      </c>
      <c r="J1578" s="24">
        <f t="shared" si="178"/>
        <v>50820</v>
      </c>
      <c r="K1578" s="24">
        <f t="shared" si="179"/>
        <v>55440</v>
      </c>
      <c r="L1578" s="24">
        <f t="shared" si="180"/>
        <v>60060</v>
      </c>
      <c r="M1578" s="24">
        <f t="shared" si="181"/>
        <v>64680</v>
      </c>
      <c r="N1578" s="24">
        <f t="shared" si="182"/>
        <v>66990</v>
      </c>
      <c r="O1578" s="6" t="s">
        <v>8557</v>
      </c>
      <c r="P1578" s="6" t="s">
        <v>8558</v>
      </c>
      <c r="Q1578" s="6" t="s">
        <v>33</v>
      </c>
      <c r="R1578" s="44"/>
      <c r="S1578" s="25"/>
      <c r="T1578" s="25" t="str">
        <f t="shared" si="177"/>
        <v/>
      </c>
      <c r="U1578" s="25"/>
      <c r="V1578" s="78"/>
      <c r="W1578" s="25"/>
    </row>
    <row r="1579" spans="1:25" ht="150" x14ac:dyDescent="0.2">
      <c r="A1579" s="24">
        <v>1577</v>
      </c>
      <c r="B1579" s="7" t="s">
        <v>2438</v>
      </c>
      <c r="C1579" s="14" t="s">
        <v>2439</v>
      </c>
      <c r="D1579" s="7" t="s">
        <v>2548</v>
      </c>
      <c r="E1579" s="5" t="s">
        <v>2549</v>
      </c>
      <c r="F1579" s="7" t="s">
        <v>2550</v>
      </c>
      <c r="G1579" s="5" t="s">
        <v>2551</v>
      </c>
      <c r="H1579" s="7" t="s">
        <v>2552</v>
      </c>
      <c r="I1579" s="5">
        <v>46200</v>
      </c>
      <c r="J1579" s="24">
        <f t="shared" si="178"/>
        <v>50820</v>
      </c>
      <c r="K1579" s="24">
        <f t="shared" si="179"/>
        <v>55440</v>
      </c>
      <c r="L1579" s="24">
        <f t="shared" si="180"/>
        <v>60060</v>
      </c>
      <c r="M1579" s="24">
        <f t="shared" si="181"/>
        <v>64680</v>
      </c>
      <c r="N1579" s="24">
        <f t="shared" si="182"/>
        <v>66990</v>
      </c>
      <c r="O1579" s="6" t="s">
        <v>8557</v>
      </c>
      <c r="P1579" s="6" t="s">
        <v>8558</v>
      </c>
      <c r="Q1579" s="6" t="s">
        <v>33</v>
      </c>
      <c r="R1579" s="44"/>
      <c r="S1579" s="25"/>
      <c r="T1579" s="25" t="str">
        <f t="shared" si="177"/>
        <v/>
      </c>
      <c r="U1579" s="25"/>
      <c r="V1579" s="78"/>
      <c r="W1579" s="25"/>
    </row>
    <row r="1580" spans="1:25" ht="150" x14ac:dyDescent="0.2">
      <c r="A1580" s="24">
        <v>1578</v>
      </c>
      <c r="B1580" s="7" t="s">
        <v>2438</v>
      </c>
      <c r="C1580" s="14" t="s">
        <v>2439</v>
      </c>
      <c r="D1580" s="7" t="s">
        <v>2543</v>
      </c>
      <c r="E1580" s="5" t="s">
        <v>2544</v>
      </c>
      <c r="F1580" s="7" t="s">
        <v>2545</v>
      </c>
      <c r="G1580" s="5" t="s">
        <v>2546</v>
      </c>
      <c r="H1580" s="7" t="s">
        <v>2547</v>
      </c>
      <c r="I1580" s="5">
        <v>2350</v>
      </c>
      <c r="J1580" s="24">
        <f t="shared" si="178"/>
        <v>2585</v>
      </c>
      <c r="K1580" s="24">
        <f t="shared" si="179"/>
        <v>2820</v>
      </c>
      <c r="L1580" s="24">
        <f t="shared" si="180"/>
        <v>3055</v>
      </c>
      <c r="M1580" s="24">
        <f t="shared" si="181"/>
        <v>3290</v>
      </c>
      <c r="N1580" s="24">
        <f t="shared" si="182"/>
        <v>3407</v>
      </c>
      <c r="O1580" s="6" t="s">
        <v>8557</v>
      </c>
      <c r="P1580" s="6" t="s">
        <v>8558</v>
      </c>
      <c r="Q1580" s="6" t="s">
        <v>33</v>
      </c>
      <c r="R1580" s="44" t="s">
        <v>7093</v>
      </c>
      <c r="S1580" s="25"/>
      <c r="T1580" s="25" t="str">
        <f t="shared" si="177"/>
        <v/>
      </c>
      <c r="U1580" s="25" t="s">
        <v>7092</v>
      </c>
      <c r="V1580" s="78" t="s">
        <v>2434</v>
      </c>
      <c r="W1580" s="25"/>
      <c r="Y1580" s="3" t="s">
        <v>8210</v>
      </c>
    </row>
    <row r="1581" spans="1:25" ht="150" x14ac:dyDescent="0.2">
      <c r="A1581" s="24">
        <v>1579</v>
      </c>
      <c r="B1581" s="7" t="s">
        <v>2438</v>
      </c>
      <c r="C1581" s="14" t="s">
        <v>2439</v>
      </c>
      <c r="D1581" s="7" t="s">
        <v>2538</v>
      </c>
      <c r="E1581" s="5" t="s">
        <v>2539</v>
      </c>
      <c r="F1581" s="7" t="s">
        <v>2540</v>
      </c>
      <c r="G1581" s="5" t="s">
        <v>2541</v>
      </c>
      <c r="H1581" s="7" t="s">
        <v>2542</v>
      </c>
      <c r="I1581" s="5">
        <v>8715</v>
      </c>
      <c r="J1581" s="24">
        <f t="shared" si="178"/>
        <v>9586</v>
      </c>
      <c r="K1581" s="24">
        <f t="shared" si="179"/>
        <v>10458</v>
      </c>
      <c r="L1581" s="24">
        <f t="shared" si="180"/>
        <v>11329</v>
      </c>
      <c r="M1581" s="24">
        <f t="shared" si="181"/>
        <v>12201</v>
      </c>
      <c r="N1581" s="24">
        <f t="shared" si="182"/>
        <v>12636</v>
      </c>
      <c r="O1581" s="6" t="s">
        <v>8557</v>
      </c>
      <c r="P1581" s="6" t="s">
        <v>8558</v>
      </c>
      <c r="Q1581" s="6" t="s">
        <v>33</v>
      </c>
      <c r="R1581" s="44"/>
      <c r="S1581" s="25"/>
      <c r="T1581" s="25" t="str">
        <f t="shared" si="177"/>
        <v/>
      </c>
      <c r="U1581" s="25"/>
      <c r="V1581" s="78"/>
      <c r="W1581" s="25"/>
    </row>
    <row r="1582" spans="1:25" ht="150" x14ac:dyDescent="0.2">
      <c r="A1582" s="24">
        <v>1580</v>
      </c>
      <c r="B1582" s="7" t="s">
        <v>2438</v>
      </c>
      <c r="C1582" s="14" t="s">
        <v>2439</v>
      </c>
      <c r="D1582" s="7" t="s">
        <v>2509</v>
      </c>
      <c r="E1582" s="5" t="s">
        <v>2518</v>
      </c>
      <c r="F1582" s="7" t="s">
        <v>2519</v>
      </c>
      <c r="G1582" s="5" t="s">
        <v>2520</v>
      </c>
      <c r="H1582" s="7" t="s">
        <v>2521</v>
      </c>
      <c r="I1582" s="5">
        <v>11550</v>
      </c>
      <c r="J1582" s="24">
        <f t="shared" si="178"/>
        <v>12705</v>
      </c>
      <c r="K1582" s="24">
        <f t="shared" si="179"/>
        <v>13860</v>
      </c>
      <c r="L1582" s="24">
        <f t="shared" si="180"/>
        <v>15015</v>
      </c>
      <c r="M1582" s="24">
        <f t="shared" si="181"/>
        <v>16170</v>
      </c>
      <c r="N1582" s="24">
        <f t="shared" si="182"/>
        <v>16747</v>
      </c>
      <c r="O1582" s="6" t="s">
        <v>8557</v>
      </c>
      <c r="P1582" s="6" t="s">
        <v>8558</v>
      </c>
      <c r="Q1582" s="6" t="s">
        <v>33</v>
      </c>
      <c r="R1582" s="44"/>
      <c r="S1582" s="25"/>
      <c r="T1582" s="25" t="str">
        <f t="shared" si="177"/>
        <v/>
      </c>
      <c r="U1582" s="25"/>
      <c r="V1582" s="78"/>
      <c r="W1582" s="25"/>
    </row>
    <row r="1583" spans="1:25" ht="150" x14ac:dyDescent="0.2">
      <c r="A1583" s="24">
        <v>1581</v>
      </c>
      <c r="B1583" s="7" t="s">
        <v>2438</v>
      </c>
      <c r="C1583" s="14" t="s">
        <v>2439</v>
      </c>
      <c r="D1583" s="7" t="s">
        <v>2509</v>
      </c>
      <c r="E1583" s="5" t="s">
        <v>2510</v>
      </c>
      <c r="F1583" s="7" t="s">
        <v>2511</v>
      </c>
      <c r="G1583" s="5" t="s">
        <v>2512</v>
      </c>
      <c r="H1583" s="7" t="s">
        <v>2513</v>
      </c>
      <c r="I1583" s="5">
        <v>46200</v>
      </c>
      <c r="J1583" s="24">
        <f t="shared" si="178"/>
        <v>50820</v>
      </c>
      <c r="K1583" s="24">
        <f t="shared" si="179"/>
        <v>55440</v>
      </c>
      <c r="L1583" s="24">
        <f t="shared" si="180"/>
        <v>60060</v>
      </c>
      <c r="M1583" s="24">
        <f t="shared" si="181"/>
        <v>64680</v>
      </c>
      <c r="N1583" s="24">
        <f t="shared" si="182"/>
        <v>66990</v>
      </c>
      <c r="O1583" s="6" t="s">
        <v>8557</v>
      </c>
      <c r="P1583" s="6" t="s">
        <v>8558</v>
      </c>
      <c r="Q1583" s="6" t="s">
        <v>33</v>
      </c>
      <c r="R1583" s="44"/>
      <c r="S1583" s="25"/>
      <c r="T1583" s="25" t="str">
        <f t="shared" si="177"/>
        <v/>
      </c>
      <c r="U1583" s="25"/>
      <c r="V1583" s="78"/>
      <c r="W1583" s="25"/>
    </row>
    <row r="1584" spans="1:25" ht="150" x14ac:dyDescent="0.2">
      <c r="A1584" s="24">
        <v>1582</v>
      </c>
      <c r="B1584" s="7" t="s">
        <v>2438</v>
      </c>
      <c r="C1584" s="14" t="s">
        <v>2439</v>
      </c>
      <c r="D1584" s="7" t="s">
        <v>2509</v>
      </c>
      <c r="E1584" s="5" t="s">
        <v>2530</v>
      </c>
      <c r="F1584" s="7" t="s">
        <v>2531</v>
      </c>
      <c r="G1584" s="5" t="s">
        <v>2532</v>
      </c>
      <c r="H1584" s="7" t="s">
        <v>2533</v>
      </c>
      <c r="I1584" s="5">
        <v>2350</v>
      </c>
      <c r="J1584" s="24">
        <f t="shared" si="178"/>
        <v>2585</v>
      </c>
      <c r="K1584" s="24">
        <f t="shared" si="179"/>
        <v>2820</v>
      </c>
      <c r="L1584" s="24">
        <f t="shared" si="180"/>
        <v>3055</v>
      </c>
      <c r="M1584" s="24">
        <f t="shared" si="181"/>
        <v>3290</v>
      </c>
      <c r="N1584" s="24">
        <f t="shared" si="182"/>
        <v>3407</v>
      </c>
      <c r="O1584" s="6" t="s">
        <v>8557</v>
      </c>
      <c r="P1584" s="6" t="s">
        <v>8558</v>
      </c>
      <c r="Q1584" s="6" t="s">
        <v>33</v>
      </c>
      <c r="R1584" s="44" t="s">
        <v>7093</v>
      </c>
      <c r="S1584" s="25"/>
      <c r="T1584" s="25" t="str">
        <f t="shared" si="177"/>
        <v/>
      </c>
      <c r="U1584" s="25" t="s">
        <v>7092</v>
      </c>
      <c r="V1584" s="78" t="s">
        <v>2434</v>
      </c>
      <c r="W1584" s="25"/>
      <c r="Y1584" s="3" t="s">
        <v>8210</v>
      </c>
    </row>
    <row r="1585" spans="1:25" ht="150" x14ac:dyDescent="0.2">
      <c r="A1585" s="24">
        <v>1583</v>
      </c>
      <c r="B1585" s="7" t="s">
        <v>2438</v>
      </c>
      <c r="C1585" s="14" t="s">
        <v>2439</v>
      </c>
      <c r="D1585" s="7" t="s">
        <v>2509</v>
      </c>
      <c r="E1585" s="5" t="s">
        <v>2514</v>
      </c>
      <c r="F1585" s="7" t="s">
        <v>2515</v>
      </c>
      <c r="G1585" s="5" t="s">
        <v>2516</v>
      </c>
      <c r="H1585" s="7" t="s">
        <v>2517</v>
      </c>
      <c r="I1585" s="5">
        <v>2350</v>
      </c>
      <c r="J1585" s="24">
        <f t="shared" si="178"/>
        <v>2585</v>
      </c>
      <c r="K1585" s="24">
        <f t="shared" si="179"/>
        <v>2820</v>
      </c>
      <c r="L1585" s="24">
        <f t="shared" si="180"/>
        <v>3055</v>
      </c>
      <c r="M1585" s="24">
        <f t="shared" si="181"/>
        <v>3290</v>
      </c>
      <c r="N1585" s="24">
        <f t="shared" si="182"/>
        <v>3407</v>
      </c>
      <c r="O1585" s="6" t="s">
        <v>8557</v>
      </c>
      <c r="P1585" s="6" t="s">
        <v>8558</v>
      </c>
      <c r="Q1585" s="6" t="s">
        <v>33</v>
      </c>
      <c r="R1585" s="44" t="s">
        <v>7093</v>
      </c>
      <c r="S1585" s="25"/>
      <c r="T1585" s="25" t="str">
        <f t="shared" si="177"/>
        <v/>
      </c>
      <c r="U1585" s="25" t="s">
        <v>7092</v>
      </c>
      <c r="V1585" s="78" t="s">
        <v>2434</v>
      </c>
      <c r="W1585" s="25"/>
      <c r="Y1585" s="3" t="s">
        <v>8210</v>
      </c>
    </row>
    <row r="1586" spans="1:25" ht="150" x14ac:dyDescent="0.2">
      <c r="A1586" s="24">
        <v>1584</v>
      </c>
      <c r="B1586" s="7" t="s">
        <v>2438</v>
      </c>
      <c r="C1586" s="14" t="s">
        <v>2439</v>
      </c>
      <c r="D1586" s="7" t="s">
        <v>2509</v>
      </c>
      <c r="E1586" s="5" t="s">
        <v>2534</v>
      </c>
      <c r="F1586" s="7" t="s">
        <v>2535</v>
      </c>
      <c r="G1586" s="5" t="s">
        <v>2536</v>
      </c>
      <c r="H1586" s="7" t="s">
        <v>2537</v>
      </c>
      <c r="I1586" s="5">
        <v>2350</v>
      </c>
      <c r="J1586" s="24">
        <f t="shared" si="178"/>
        <v>2585</v>
      </c>
      <c r="K1586" s="24">
        <f t="shared" si="179"/>
        <v>2820</v>
      </c>
      <c r="L1586" s="24">
        <f t="shared" si="180"/>
        <v>3055</v>
      </c>
      <c r="M1586" s="24">
        <f t="shared" si="181"/>
        <v>3290</v>
      </c>
      <c r="N1586" s="24">
        <f t="shared" si="182"/>
        <v>3407</v>
      </c>
      <c r="O1586" s="6" t="s">
        <v>8557</v>
      </c>
      <c r="P1586" s="6" t="s">
        <v>8558</v>
      </c>
      <c r="Q1586" s="6" t="s">
        <v>33</v>
      </c>
      <c r="R1586" s="44" t="s">
        <v>7093</v>
      </c>
      <c r="S1586" s="25"/>
      <c r="T1586" s="25" t="str">
        <f t="shared" si="177"/>
        <v/>
      </c>
      <c r="U1586" s="25" t="s">
        <v>7092</v>
      </c>
      <c r="V1586" s="78" t="s">
        <v>2434</v>
      </c>
      <c r="W1586" s="25"/>
      <c r="Y1586" s="3" t="s">
        <v>8210</v>
      </c>
    </row>
    <row r="1587" spans="1:25" ht="150" x14ac:dyDescent="0.2">
      <c r="A1587" s="24">
        <v>1585</v>
      </c>
      <c r="B1587" s="7" t="s">
        <v>2438</v>
      </c>
      <c r="C1587" s="14" t="s">
        <v>2439</v>
      </c>
      <c r="D1587" s="7" t="s">
        <v>2509</v>
      </c>
      <c r="E1587" s="5" t="s">
        <v>2526</v>
      </c>
      <c r="F1587" s="7" t="s">
        <v>2527</v>
      </c>
      <c r="G1587" s="5" t="s">
        <v>2528</v>
      </c>
      <c r="H1587" s="7" t="s">
        <v>2529</v>
      </c>
      <c r="I1587" s="5">
        <v>2350</v>
      </c>
      <c r="J1587" s="24">
        <f t="shared" si="178"/>
        <v>2585</v>
      </c>
      <c r="K1587" s="24">
        <f t="shared" si="179"/>
        <v>2820</v>
      </c>
      <c r="L1587" s="24">
        <f t="shared" si="180"/>
        <v>3055</v>
      </c>
      <c r="M1587" s="24">
        <f t="shared" si="181"/>
        <v>3290</v>
      </c>
      <c r="N1587" s="24">
        <f t="shared" si="182"/>
        <v>3407</v>
      </c>
      <c r="O1587" s="6" t="s">
        <v>8557</v>
      </c>
      <c r="P1587" s="6" t="s">
        <v>8558</v>
      </c>
      <c r="Q1587" s="6" t="s">
        <v>33</v>
      </c>
      <c r="R1587" s="44" t="s">
        <v>7093</v>
      </c>
      <c r="S1587" s="25"/>
      <c r="T1587" s="25" t="str">
        <f t="shared" si="177"/>
        <v/>
      </c>
      <c r="U1587" s="25" t="s">
        <v>7092</v>
      </c>
      <c r="V1587" s="78" t="s">
        <v>2434</v>
      </c>
      <c r="W1587" s="25"/>
      <c r="Y1587" s="3" t="s">
        <v>8210</v>
      </c>
    </row>
    <row r="1588" spans="1:25" ht="150" x14ac:dyDescent="0.2">
      <c r="A1588" s="24">
        <v>1586</v>
      </c>
      <c r="B1588" s="7" t="s">
        <v>2438</v>
      </c>
      <c r="C1588" s="14" t="s">
        <v>2439</v>
      </c>
      <c r="D1588" s="7" t="s">
        <v>2509</v>
      </c>
      <c r="E1588" s="5" t="s">
        <v>2522</v>
      </c>
      <c r="F1588" s="7" t="s">
        <v>2523</v>
      </c>
      <c r="G1588" s="5" t="s">
        <v>2524</v>
      </c>
      <c r="H1588" s="7" t="s">
        <v>2525</v>
      </c>
      <c r="I1588" s="5">
        <v>2350</v>
      </c>
      <c r="J1588" s="24">
        <f t="shared" si="178"/>
        <v>2585</v>
      </c>
      <c r="K1588" s="24">
        <f t="shared" si="179"/>
        <v>2820</v>
      </c>
      <c r="L1588" s="24">
        <f t="shared" si="180"/>
        <v>3055</v>
      </c>
      <c r="M1588" s="24">
        <f t="shared" si="181"/>
        <v>3290</v>
      </c>
      <c r="N1588" s="24">
        <f t="shared" si="182"/>
        <v>3407</v>
      </c>
      <c r="O1588" s="6" t="s">
        <v>8557</v>
      </c>
      <c r="P1588" s="6" t="s">
        <v>8558</v>
      </c>
      <c r="Q1588" s="6" t="s">
        <v>33</v>
      </c>
      <c r="R1588" s="44" t="s">
        <v>7093</v>
      </c>
      <c r="S1588" s="25"/>
      <c r="T1588" s="25" t="str">
        <f t="shared" si="177"/>
        <v/>
      </c>
      <c r="U1588" s="25" t="s">
        <v>7092</v>
      </c>
      <c r="V1588" s="78" t="s">
        <v>2434</v>
      </c>
      <c r="W1588" s="25"/>
      <c r="Y1588" s="3" t="s">
        <v>8210</v>
      </c>
    </row>
    <row r="1589" spans="1:25" ht="120" x14ac:dyDescent="0.2">
      <c r="A1589" s="24">
        <v>1587</v>
      </c>
      <c r="B1589" s="7" t="s">
        <v>2438</v>
      </c>
      <c r="C1589" s="14" t="s">
        <v>2439</v>
      </c>
      <c r="D1589" s="7" t="s">
        <v>2484</v>
      </c>
      <c r="E1589" s="5" t="s">
        <v>2485</v>
      </c>
      <c r="F1589" s="7" t="s">
        <v>2486</v>
      </c>
      <c r="G1589" s="5" t="s">
        <v>2487</v>
      </c>
      <c r="H1589" s="7" t="s">
        <v>2488</v>
      </c>
      <c r="I1589" s="5">
        <v>2350</v>
      </c>
      <c r="J1589" s="24">
        <f t="shared" si="178"/>
        <v>2585</v>
      </c>
      <c r="K1589" s="24">
        <f t="shared" si="179"/>
        <v>2820</v>
      </c>
      <c r="L1589" s="24">
        <f t="shared" si="180"/>
        <v>3055</v>
      </c>
      <c r="M1589" s="24">
        <f t="shared" si="181"/>
        <v>3290</v>
      </c>
      <c r="N1589" s="24">
        <f t="shared" si="182"/>
        <v>3407</v>
      </c>
      <c r="O1589" s="6" t="s">
        <v>8559</v>
      </c>
      <c r="P1589" s="6" t="s">
        <v>8560</v>
      </c>
      <c r="Q1589" s="6" t="s">
        <v>33</v>
      </c>
      <c r="R1589" s="44" t="s">
        <v>7093</v>
      </c>
      <c r="S1589" s="25"/>
      <c r="T1589" s="25" t="str">
        <f t="shared" si="177"/>
        <v/>
      </c>
      <c r="U1589" s="25" t="s">
        <v>7092</v>
      </c>
      <c r="V1589" s="78" t="s">
        <v>2434</v>
      </c>
      <c r="W1589" s="25"/>
      <c r="Y1589" s="3" t="s">
        <v>8210</v>
      </c>
    </row>
    <row r="1590" spans="1:25" ht="150" x14ac:dyDescent="0.2">
      <c r="A1590" s="24">
        <v>1588</v>
      </c>
      <c r="B1590" s="7" t="s">
        <v>2438</v>
      </c>
      <c r="C1590" s="14" t="s">
        <v>2439</v>
      </c>
      <c r="D1590" s="7" t="s">
        <v>2484</v>
      </c>
      <c r="E1590" s="5" t="s">
        <v>2505</v>
      </c>
      <c r="F1590" s="7" t="s">
        <v>2506</v>
      </c>
      <c r="G1590" s="5" t="s">
        <v>2507</v>
      </c>
      <c r="H1590" s="7" t="s">
        <v>2508</v>
      </c>
      <c r="I1590" s="5">
        <v>2350</v>
      </c>
      <c r="J1590" s="24">
        <f t="shared" si="178"/>
        <v>2585</v>
      </c>
      <c r="K1590" s="24">
        <f t="shared" si="179"/>
        <v>2820</v>
      </c>
      <c r="L1590" s="24">
        <f t="shared" si="180"/>
        <v>3055</v>
      </c>
      <c r="M1590" s="24">
        <f t="shared" si="181"/>
        <v>3290</v>
      </c>
      <c r="N1590" s="24">
        <f t="shared" si="182"/>
        <v>3407</v>
      </c>
      <c r="O1590" s="6" t="s">
        <v>8557</v>
      </c>
      <c r="P1590" s="6" t="s">
        <v>8558</v>
      </c>
      <c r="Q1590" s="6" t="s">
        <v>33</v>
      </c>
      <c r="R1590" s="44" t="s">
        <v>7093</v>
      </c>
      <c r="S1590" s="25"/>
      <c r="T1590" s="25" t="str">
        <f t="shared" si="177"/>
        <v/>
      </c>
      <c r="U1590" s="25" t="s">
        <v>7092</v>
      </c>
      <c r="V1590" s="78" t="s">
        <v>2434</v>
      </c>
      <c r="W1590" s="25"/>
      <c r="Y1590" s="3" t="s">
        <v>8210</v>
      </c>
    </row>
    <row r="1591" spans="1:25" ht="150" x14ac:dyDescent="0.2">
      <c r="A1591" s="24">
        <v>1589</v>
      </c>
      <c r="B1591" s="7" t="s">
        <v>2438</v>
      </c>
      <c r="C1591" s="14" t="s">
        <v>2439</v>
      </c>
      <c r="D1591" s="7" t="s">
        <v>2484</v>
      </c>
      <c r="E1591" s="5" t="s">
        <v>2497</v>
      </c>
      <c r="F1591" s="7" t="s">
        <v>2498</v>
      </c>
      <c r="G1591" s="5" t="s">
        <v>2499</v>
      </c>
      <c r="H1591" s="7" t="s">
        <v>2500</v>
      </c>
      <c r="I1591" s="5">
        <v>2350</v>
      </c>
      <c r="J1591" s="24">
        <f t="shared" si="178"/>
        <v>2585</v>
      </c>
      <c r="K1591" s="24">
        <f t="shared" si="179"/>
        <v>2820</v>
      </c>
      <c r="L1591" s="24">
        <f t="shared" si="180"/>
        <v>3055</v>
      </c>
      <c r="M1591" s="24">
        <f t="shared" si="181"/>
        <v>3290</v>
      </c>
      <c r="N1591" s="24">
        <f t="shared" si="182"/>
        <v>3407</v>
      </c>
      <c r="O1591" s="6" t="s">
        <v>8557</v>
      </c>
      <c r="P1591" s="6" t="s">
        <v>8558</v>
      </c>
      <c r="Q1591" s="6" t="s">
        <v>33</v>
      </c>
      <c r="R1591" s="44" t="s">
        <v>7093</v>
      </c>
      <c r="S1591" s="25"/>
      <c r="T1591" s="25" t="str">
        <f t="shared" si="177"/>
        <v/>
      </c>
      <c r="U1591" s="25" t="s">
        <v>7092</v>
      </c>
      <c r="V1591" s="78" t="s">
        <v>2434</v>
      </c>
      <c r="W1591" s="25"/>
      <c r="Y1591" s="3" t="s">
        <v>8210</v>
      </c>
    </row>
    <row r="1592" spans="1:25" ht="150" x14ac:dyDescent="0.2">
      <c r="A1592" s="24">
        <v>1590</v>
      </c>
      <c r="B1592" s="7" t="s">
        <v>2438</v>
      </c>
      <c r="C1592" s="14" t="s">
        <v>2439</v>
      </c>
      <c r="D1592" s="7" t="s">
        <v>2484</v>
      </c>
      <c r="E1592" s="5" t="s">
        <v>2489</v>
      </c>
      <c r="F1592" s="7" t="s">
        <v>2490</v>
      </c>
      <c r="G1592" s="5" t="s">
        <v>2491</v>
      </c>
      <c r="H1592" s="7" t="s">
        <v>2492</v>
      </c>
      <c r="I1592" s="5">
        <v>2350</v>
      </c>
      <c r="J1592" s="24">
        <f t="shared" si="178"/>
        <v>2585</v>
      </c>
      <c r="K1592" s="24">
        <f t="shared" si="179"/>
        <v>2820</v>
      </c>
      <c r="L1592" s="24">
        <f t="shared" si="180"/>
        <v>3055</v>
      </c>
      <c r="M1592" s="24">
        <f t="shared" si="181"/>
        <v>3290</v>
      </c>
      <c r="N1592" s="24">
        <f t="shared" si="182"/>
        <v>3407</v>
      </c>
      <c r="O1592" s="6" t="s">
        <v>8557</v>
      </c>
      <c r="P1592" s="6" t="s">
        <v>8558</v>
      </c>
      <c r="Q1592" s="6" t="s">
        <v>33</v>
      </c>
      <c r="R1592" s="44" t="s">
        <v>7093</v>
      </c>
      <c r="S1592" s="25"/>
      <c r="T1592" s="25" t="str">
        <f t="shared" si="177"/>
        <v/>
      </c>
      <c r="U1592" s="25" t="s">
        <v>7092</v>
      </c>
      <c r="V1592" s="78" t="s">
        <v>2434</v>
      </c>
      <c r="W1592" s="25"/>
      <c r="Y1592" s="3" t="s">
        <v>8210</v>
      </c>
    </row>
    <row r="1593" spans="1:25" ht="150" x14ac:dyDescent="0.2">
      <c r="A1593" s="24">
        <v>1591</v>
      </c>
      <c r="B1593" s="7" t="s">
        <v>2438</v>
      </c>
      <c r="C1593" s="14" t="s">
        <v>2439</v>
      </c>
      <c r="D1593" s="7" t="s">
        <v>2484</v>
      </c>
      <c r="E1593" s="5" t="s">
        <v>2493</v>
      </c>
      <c r="F1593" s="7" t="s">
        <v>2494</v>
      </c>
      <c r="G1593" s="5" t="s">
        <v>2495</v>
      </c>
      <c r="H1593" s="7" t="s">
        <v>2496</v>
      </c>
      <c r="I1593" s="5">
        <v>2350</v>
      </c>
      <c r="J1593" s="24">
        <f t="shared" si="178"/>
        <v>2585</v>
      </c>
      <c r="K1593" s="24">
        <f t="shared" si="179"/>
        <v>2820</v>
      </c>
      <c r="L1593" s="24">
        <f t="shared" si="180"/>
        <v>3055</v>
      </c>
      <c r="M1593" s="24">
        <f t="shared" si="181"/>
        <v>3290</v>
      </c>
      <c r="N1593" s="24">
        <f t="shared" si="182"/>
        <v>3407</v>
      </c>
      <c r="O1593" s="6" t="s">
        <v>8557</v>
      </c>
      <c r="P1593" s="6" t="s">
        <v>8558</v>
      </c>
      <c r="Q1593" s="6" t="s">
        <v>33</v>
      </c>
      <c r="R1593" s="44" t="s">
        <v>7093</v>
      </c>
      <c r="S1593" s="25"/>
      <c r="T1593" s="25" t="str">
        <f t="shared" si="177"/>
        <v/>
      </c>
      <c r="U1593" s="25" t="s">
        <v>7092</v>
      </c>
      <c r="V1593" s="78" t="s">
        <v>2434</v>
      </c>
      <c r="W1593" s="25"/>
      <c r="Y1593" s="3" t="s">
        <v>8210</v>
      </c>
    </row>
    <row r="1594" spans="1:25" ht="90.6" customHeight="1" x14ac:dyDescent="0.2">
      <c r="A1594" s="24">
        <v>1592</v>
      </c>
      <c r="B1594" s="7" t="s">
        <v>2438</v>
      </c>
      <c r="C1594" s="14" t="s">
        <v>2439</v>
      </c>
      <c r="D1594" s="7" t="s">
        <v>2484</v>
      </c>
      <c r="E1594" s="5" t="s">
        <v>2501</v>
      </c>
      <c r="F1594" s="7" t="s">
        <v>2502</v>
      </c>
      <c r="G1594" s="5" t="s">
        <v>2503</v>
      </c>
      <c r="H1594" s="7" t="s">
        <v>2504</v>
      </c>
      <c r="I1594" s="5">
        <v>2350</v>
      </c>
      <c r="J1594" s="24">
        <f t="shared" si="178"/>
        <v>2585</v>
      </c>
      <c r="K1594" s="24">
        <f t="shared" si="179"/>
        <v>2820</v>
      </c>
      <c r="L1594" s="24">
        <f t="shared" si="180"/>
        <v>3055</v>
      </c>
      <c r="M1594" s="24">
        <f t="shared" si="181"/>
        <v>3290</v>
      </c>
      <c r="N1594" s="24">
        <f t="shared" si="182"/>
        <v>3407</v>
      </c>
      <c r="O1594" s="6" t="s">
        <v>8557</v>
      </c>
      <c r="P1594" s="6" t="s">
        <v>8558</v>
      </c>
      <c r="Q1594" s="6" t="s">
        <v>33</v>
      </c>
      <c r="R1594" s="44" t="s">
        <v>7093</v>
      </c>
      <c r="S1594" s="25"/>
      <c r="T1594" s="25" t="str">
        <f t="shared" si="177"/>
        <v/>
      </c>
      <c r="U1594" s="25" t="s">
        <v>7092</v>
      </c>
      <c r="V1594" s="78" t="s">
        <v>2434</v>
      </c>
      <c r="W1594" s="25"/>
      <c r="Y1594" s="3" t="s">
        <v>8210</v>
      </c>
    </row>
    <row r="1595" spans="1:25" ht="165" x14ac:dyDescent="0.2">
      <c r="A1595" s="24">
        <v>1593</v>
      </c>
      <c r="B1595" s="7" t="s">
        <v>2438</v>
      </c>
      <c r="C1595" s="14" t="s">
        <v>2439</v>
      </c>
      <c r="D1595" s="7" t="s">
        <v>2479</v>
      </c>
      <c r="E1595" s="5" t="s">
        <v>2480</v>
      </c>
      <c r="F1595" s="7" t="s">
        <v>2481</v>
      </c>
      <c r="G1595" s="5" t="s">
        <v>2482</v>
      </c>
      <c r="H1595" s="7" t="s">
        <v>2483</v>
      </c>
      <c r="I1595" s="5">
        <v>2350</v>
      </c>
      <c r="J1595" s="24">
        <f t="shared" si="178"/>
        <v>2585</v>
      </c>
      <c r="K1595" s="24">
        <f t="shared" si="179"/>
        <v>2820</v>
      </c>
      <c r="L1595" s="24">
        <f t="shared" si="180"/>
        <v>3055</v>
      </c>
      <c r="M1595" s="24">
        <f t="shared" si="181"/>
        <v>3290</v>
      </c>
      <c r="N1595" s="24">
        <f t="shared" si="182"/>
        <v>3407</v>
      </c>
      <c r="O1595" s="6" t="s">
        <v>8559</v>
      </c>
      <c r="P1595" s="6" t="s">
        <v>8561</v>
      </c>
      <c r="Q1595" s="6" t="s">
        <v>33</v>
      </c>
      <c r="R1595" s="44" t="s">
        <v>7093</v>
      </c>
      <c r="S1595" s="25"/>
      <c r="T1595" s="25" t="str">
        <f t="shared" si="177"/>
        <v/>
      </c>
      <c r="U1595" s="25" t="s">
        <v>7092</v>
      </c>
      <c r="V1595" s="78" t="s">
        <v>2434</v>
      </c>
      <c r="W1595" s="25"/>
      <c r="Y1595" s="3" t="s">
        <v>8210</v>
      </c>
    </row>
    <row r="1596" spans="1:25" ht="165" x14ac:dyDescent="0.2">
      <c r="A1596" s="24">
        <v>1594</v>
      </c>
      <c r="B1596" s="7" t="s">
        <v>2438</v>
      </c>
      <c r="C1596" s="14" t="s">
        <v>2439</v>
      </c>
      <c r="D1596" s="7" t="s">
        <v>2470</v>
      </c>
      <c r="E1596" s="5" t="s">
        <v>2471</v>
      </c>
      <c r="F1596" s="7" t="s">
        <v>2472</v>
      </c>
      <c r="G1596" s="5" t="s">
        <v>2473</v>
      </c>
      <c r="H1596" s="7" t="s">
        <v>2474</v>
      </c>
      <c r="I1596" s="5">
        <v>17325</v>
      </c>
      <c r="J1596" s="24">
        <f t="shared" si="178"/>
        <v>19057</v>
      </c>
      <c r="K1596" s="24">
        <f t="shared" si="179"/>
        <v>20790</v>
      </c>
      <c r="L1596" s="24">
        <f t="shared" si="180"/>
        <v>22522</v>
      </c>
      <c r="M1596" s="24">
        <f t="shared" si="181"/>
        <v>24255</v>
      </c>
      <c r="N1596" s="24">
        <f t="shared" si="182"/>
        <v>25121</v>
      </c>
      <c r="O1596" s="6" t="s">
        <v>8559</v>
      </c>
      <c r="P1596" s="6" t="s">
        <v>8561</v>
      </c>
      <c r="Q1596" s="6" t="s">
        <v>33</v>
      </c>
      <c r="R1596" s="44"/>
      <c r="S1596" s="25"/>
      <c r="T1596" s="25" t="str">
        <f t="shared" si="177"/>
        <v/>
      </c>
      <c r="U1596" s="25"/>
      <c r="V1596" s="78"/>
      <c r="W1596" s="25"/>
    </row>
    <row r="1597" spans="1:25" ht="165" x14ac:dyDescent="0.2">
      <c r="A1597" s="24">
        <v>1595</v>
      </c>
      <c r="B1597" s="7" t="s">
        <v>2438</v>
      </c>
      <c r="C1597" s="14" t="s">
        <v>2439</v>
      </c>
      <c r="D1597" s="7" t="s">
        <v>2470</v>
      </c>
      <c r="E1597" s="5" t="s">
        <v>2475</v>
      </c>
      <c r="F1597" s="7" t="s">
        <v>2476</v>
      </c>
      <c r="G1597" s="5" t="s">
        <v>2477</v>
      </c>
      <c r="H1597" s="7" t="s">
        <v>2478</v>
      </c>
      <c r="I1597" s="5">
        <v>69300</v>
      </c>
      <c r="J1597" s="24">
        <f t="shared" si="178"/>
        <v>76230</v>
      </c>
      <c r="K1597" s="24">
        <f t="shared" si="179"/>
        <v>83160</v>
      </c>
      <c r="L1597" s="24">
        <f t="shared" si="180"/>
        <v>90090</v>
      </c>
      <c r="M1597" s="24">
        <f t="shared" si="181"/>
        <v>97020</v>
      </c>
      <c r="N1597" s="24">
        <f t="shared" si="182"/>
        <v>100485</v>
      </c>
      <c r="O1597" s="6" t="s">
        <v>8562</v>
      </c>
      <c r="P1597" s="6" t="s">
        <v>8561</v>
      </c>
      <c r="Q1597" s="6" t="s">
        <v>33</v>
      </c>
      <c r="R1597" s="44"/>
      <c r="S1597" s="25"/>
      <c r="T1597" s="25" t="str">
        <f t="shared" si="177"/>
        <v>YES</v>
      </c>
      <c r="U1597" s="25"/>
      <c r="V1597" s="78"/>
      <c r="W1597" s="25"/>
    </row>
    <row r="1598" spans="1:25" ht="165" x14ac:dyDescent="0.2">
      <c r="A1598" s="24">
        <v>1596</v>
      </c>
      <c r="B1598" s="7" t="s">
        <v>2438</v>
      </c>
      <c r="C1598" s="14" t="s">
        <v>2439</v>
      </c>
      <c r="D1598" s="7" t="s">
        <v>2465</v>
      </c>
      <c r="E1598" s="5" t="s">
        <v>2466</v>
      </c>
      <c r="F1598" s="7" t="s">
        <v>2467</v>
      </c>
      <c r="G1598" s="5" t="s">
        <v>2468</v>
      </c>
      <c r="H1598" s="7" t="s">
        <v>2469</v>
      </c>
      <c r="I1598" s="5">
        <v>46200</v>
      </c>
      <c r="J1598" s="24">
        <f t="shared" si="178"/>
        <v>50820</v>
      </c>
      <c r="K1598" s="24">
        <f t="shared" si="179"/>
        <v>55440</v>
      </c>
      <c r="L1598" s="24">
        <f t="shared" si="180"/>
        <v>60060</v>
      </c>
      <c r="M1598" s="24">
        <f t="shared" si="181"/>
        <v>64680</v>
      </c>
      <c r="N1598" s="24">
        <f t="shared" si="182"/>
        <v>66990</v>
      </c>
      <c r="O1598" s="6" t="s">
        <v>8559</v>
      </c>
      <c r="P1598" s="6" t="s">
        <v>8561</v>
      </c>
      <c r="Q1598" s="6" t="s">
        <v>33</v>
      </c>
      <c r="R1598" s="44"/>
      <c r="S1598" s="25"/>
      <c r="T1598" s="25" t="str">
        <f t="shared" si="177"/>
        <v/>
      </c>
      <c r="U1598" s="25"/>
      <c r="V1598" s="78"/>
      <c r="W1598" s="25"/>
    </row>
    <row r="1599" spans="1:25" ht="165" x14ac:dyDescent="0.2">
      <c r="A1599" s="24">
        <v>1597</v>
      </c>
      <c r="B1599" s="7" t="s">
        <v>2438</v>
      </c>
      <c r="C1599" s="14" t="s">
        <v>2439</v>
      </c>
      <c r="D1599" s="7" t="s">
        <v>2460</v>
      </c>
      <c r="E1599" s="5" t="s">
        <v>2461</v>
      </c>
      <c r="F1599" s="7" t="s">
        <v>2462</v>
      </c>
      <c r="G1599" s="5" t="s">
        <v>2463</v>
      </c>
      <c r="H1599" s="7" t="s">
        <v>2464</v>
      </c>
      <c r="I1599" s="5">
        <v>46200</v>
      </c>
      <c r="J1599" s="24">
        <f t="shared" si="178"/>
        <v>50820</v>
      </c>
      <c r="K1599" s="24">
        <f t="shared" si="179"/>
        <v>55440</v>
      </c>
      <c r="L1599" s="24">
        <f t="shared" si="180"/>
        <v>60060</v>
      </c>
      <c r="M1599" s="24">
        <f t="shared" si="181"/>
        <v>64680</v>
      </c>
      <c r="N1599" s="24">
        <f t="shared" si="182"/>
        <v>66990</v>
      </c>
      <c r="O1599" s="6" t="s">
        <v>8559</v>
      </c>
      <c r="P1599" s="6" t="s">
        <v>8561</v>
      </c>
      <c r="Q1599" s="6" t="s">
        <v>33</v>
      </c>
      <c r="R1599" s="44"/>
      <c r="S1599" s="25"/>
      <c r="T1599" s="25" t="str">
        <f t="shared" ref="T1599:T1662" si="183">IF(I1599&gt;65000,"YES","")</f>
        <v/>
      </c>
      <c r="U1599" s="25"/>
      <c r="V1599" s="78"/>
      <c r="W1599" s="25"/>
    </row>
    <row r="1600" spans="1:25" ht="165" x14ac:dyDescent="0.2">
      <c r="A1600" s="24">
        <v>1598</v>
      </c>
      <c r="B1600" s="7" t="s">
        <v>2438</v>
      </c>
      <c r="C1600" s="14" t="s">
        <v>2439</v>
      </c>
      <c r="D1600" s="7" t="s">
        <v>2455</v>
      </c>
      <c r="E1600" s="5" t="s">
        <v>2456</v>
      </c>
      <c r="F1600" s="7" t="s">
        <v>2457</v>
      </c>
      <c r="G1600" s="5" t="s">
        <v>2458</v>
      </c>
      <c r="H1600" s="7" t="s">
        <v>2459</v>
      </c>
      <c r="I1600" s="5">
        <v>46200</v>
      </c>
      <c r="J1600" s="24">
        <f t="shared" si="178"/>
        <v>50820</v>
      </c>
      <c r="K1600" s="24">
        <f t="shared" si="179"/>
        <v>55440</v>
      </c>
      <c r="L1600" s="24">
        <f t="shared" si="180"/>
        <v>60060</v>
      </c>
      <c r="M1600" s="24">
        <f t="shared" si="181"/>
        <v>64680</v>
      </c>
      <c r="N1600" s="24">
        <f t="shared" si="182"/>
        <v>66990</v>
      </c>
      <c r="O1600" s="6" t="s">
        <v>8559</v>
      </c>
      <c r="P1600" s="6" t="s">
        <v>8561</v>
      </c>
      <c r="Q1600" s="6" t="s">
        <v>33</v>
      </c>
      <c r="R1600" s="44"/>
      <c r="S1600" s="25"/>
      <c r="T1600" s="25" t="str">
        <f t="shared" si="183"/>
        <v/>
      </c>
      <c r="U1600" s="25"/>
      <c r="V1600" s="78"/>
      <c r="W1600" s="25"/>
    </row>
    <row r="1601" spans="1:25" ht="165" x14ac:dyDescent="0.2">
      <c r="A1601" s="24">
        <v>1599</v>
      </c>
      <c r="B1601" s="7" t="s">
        <v>2438</v>
      </c>
      <c r="C1601" s="14" t="s">
        <v>2439</v>
      </c>
      <c r="D1601" s="7" t="s">
        <v>2450</v>
      </c>
      <c r="E1601" s="5" t="s">
        <v>2451</v>
      </c>
      <c r="F1601" s="7" t="s">
        <v>2452</v>
      </c>
      <c r="G1601" s="5" t="s">
        <v>2453</v>
      </c>
      <c r="H1601" s="7" t="s">
        <v>2454</v>
      </c>
      <c r="I1601" s="5">
        <v>69300</v>
      </c>
      <c r="J1601" s="24">
        <f t="shared" si="178"/>
        <v>76230</v>
      </c>
      <c r="K1601" s="24">
        <f t="shared" si="179"/>
        <v>83160</v>
      </c>
      <c r="L1601" s="24">
        <f t="shared" si="180"/>
        <v>90090</v>
      </c>
      <c r="M1601" s="24">
        <f t="shared" si="181"/>
        <v>97020</v>
      </c>
      <c r="N1601" s="24">
        <f t="shared" si="182"/>
        <v>100485</v>
      </c>
      <c r="O1601" s="6" t="s">
        <v>8559</v>
      </c>
      <c r="P1601" s="6" t="s">
        <v>8561</v>
      </c>
      <c r="Q1601" s="6" t="s">
        <v>33</v>
      </c>
      <c r="R1601" s="44"/>
      <c r="S1601" s="25"/>
      <c r="T1601" s="25" t="str">
        <f t="shared" si="183"/>
        <v>YES</v>
      </c>
      <c r="U1601" s="25"/>
      <c r="V1601" s="78"/>
      <c r="W1601" s="25"/>
    </row>
    <row r="1602" spans="1:25" ht="165" x14ac:dyDescent="0.2">
      <c r="A1602" s="24">
        <v>1600</v>
      </c>
      <c r="B1602" s="7" t="s">
        <v>2438</v>
      </c>
      <c r="C1602" s="14" t="s">
        <v>2439</v>
      </c>
      <c r="D1602" s="7" t="s">
        <v>2445</v>
      </c>
      <c r="E1602" s="5" t="s">
        <v>2446</v>
      </c>
      <c r="F1602" s="7" t="s">
        <v>2447</v>
      </c>
      <c r="G1602" s="5" t="s">
        <v>2448</v>
      </c>
      <c r="H1602" s="7" t="s">
        <v>2449</v>
      </c>
      <c r="I1602" s="5">
        <v>46200</v>
      </c>
      <c r="J1602" s="24">
        <f t="shared" si="178"/>
        <v>50820</v>
      </c>
      <c r="K1602" s="24">
        <f t="shared" si="179"/>
        <v>55440</v>
      </c>
      <c r="L1602" s="24">
        <f t="shared" si="180"/>
        <v>60060</v>
      </c>
      <c r="M1602" s="24">
        <f t="shared" si="181"/>
        <v>64680</v>
      </c>
      <c r="N1602" s="24">
        <f t="shared" si="182"/>
        <v>66990</v>
      </c>
      <c r="O1602" s="6" t="s">
        <v>8559</v>
      </c>
      <c r="P1602" s="6" t="s">
        <v>8561</v>
      </c>
      <c r="Q1602" s="6" t="s">
        <v>33</v>
      </c>
      <c r="R1602" s="44"/>
      <c r="S1602" s="25"/>
      <c r="T1602" s="25" t="str">
        <f t="shared" si="183"/>
        <v/>
      </c>
      <c r="U1602" s="25"/>
      <c r="V1602" s="78"/>
      <c r="W1602" s="25"/>
    </row>
    <row r="1603" spans="1:25" ht="165" x14ac:dyDescent="0.2">
      <c r="A1603" s="24">
        <v>1601</v>
      </c>
      <c r="B1603" s="7" t="s">
        <v>2438</v>
      </c>
      <c r="C1603" s="14" t="s">
        <v>2439</v>
      </c>
      <c r="D1603" s="7" t="s">
        <v>2440</v>
      </c>
      <c r="E1603" s="5" t="s">
        <v>2441</v>
      </c>
      <c r="F1603" s="7" t="s">
        <v>2442</v>
      </c>
      <c r="G1603" s="5" t="s">
        <v>2443</v>
      </c>
      <c r="H1603" s="7" t="s">
        <v>2444</v>
      </c>
      <c r="I1603" s="5">
        <v>46200</v>
      </c>
      <c r="J1603" s="24">
        <f t="shared" si="178"/>
        <v>50820</v>
      </c>
      <c r="K1603" s="24">
        <f t="shared" si="179"/>
        <v>55440</v>
      </c>
      <c r="L1603" s="24">
        <f t="shared" si="180"/>
        <v>60060</v>
      </c>
      <c r="M1603" s="24">
        <f t="shared" si="181"/>
        <v>64680</v>
      </c>
      <c r="N1603" s="24">
        <f t="shared" si="182"/>
        <v>66990</v>
      </c>
      <c r="O1603" s="6" t="s">
        <v>8563</v>
      </c>
      <c r="P1603" s="6" t="s">
        <v>8561</v>
      </c>
      <c r="Q1603" s="6" t="s">
        <v>33</v>
      </c>
      <c r="R1603" s="44"/>
      <c r="S1603" s="25"/>
      <c r="T1603" s="25" t="str">
        <f t="shared" si="183"/>
        <v/>
      </c>
      <c r="U1603" s="25"/>
      <c r="V1603" s="78"/>
      <c r="W1603" s="25"/>
    </row>
    <row r="1604" spans="1:25" ht="165" x14ac:dyDescent="0.2">
      <c r="A1604" s="24">
        <v>1602</v>
      </c>
      <c r="B1604" s="4" t="s">
        <v>879</v>
      </c>
      <c r="C1604" s="5" t="s">
        <v>880</v>
      </c>
      <c r="D1604" s="4" t="s">
        <v>879</v>
      </c>
      <c r="E1604" s="5" t="s">
        <v>2156</v>
      </c>
      <c r="F1604" s="4" t="s">
        <v>2157</v>
      </c>
      <c r="G1604" s="5" t="s">
        <v>2158</v>
      </c>
      <c r="H1604" s="4" t="s">
        <v>2157</v>
      </c>
      <c r="I1604" s="5">
        <v>2250</v>
      </c>
      <c r="J1604" s="24">
        <f t="shared" si="178"/>
        <v>2475</v>
      </c>
      <c r="K1604" s="24">
        <f t="shared" si="179"/>
        <v>2700</v>
      </c>
      <c r="L1604" s="24">
        <f t="shared" si="180"/>
        <v>2925</v>
      </c>
      <c r="M1604" s="24">
        <f t="shared" si="181"/>
        <v>3150</v>
      </c>
      <c r="N1604" s="24">
        <f t="shared" si="182"/>
        <v>3262</v>
      </c>
      <c r="O1604" s="6" t="s">
        <v>2159</v>
      </c>
      <c r="P1604" s="6" t="s">
        <v>2160</v>
      </c>
      <c r="Q1604" s="6" t="s">
        <v>33</v>
      </c>
      <c r="R1604" s="44" t="s">
        <v>7092</v>
      </c>
      <c r="S1604" s="25"/>
      <c r="T1604" s="25" t="str">
        <f t="shared" si="183"/>
        <v/>
      </c>
      <c r="U1604" s="25" t="s">
        <v>7092</v>
      </c>
      <c r="V1604" s="78" t="s">
        <v>2434</v>
      </c>
      <c r="W1604" s="25"/>
      <c r="Y1604" s="3" t="s">
        <v>8210</v>
      </c>
    </row>
    <row r="1605" spans="1:25" ht="90" x14ac:dyDescent="0.2">
      <c r="A1605" s="24">
        <v>1603</v>
      </c>
      <c r="B1605" s="4" t="s">
        <v>879</v>
      </c>
      <c r="C1605" s="5" t="s">
        <v>880</v>
      </c>
      <c r="D1605" s="4" t="s">
        <v>879</v>
      </c>
      <c r="E1605" s="5" t="s">
        <v>2188</v>
      </c>
      <c r="F1605" s="4" t="s">
        <v>2189</v>
      </c>
      <c r="G1605" s="5" t="s">
        <v>2190</v>
      </c>
      <c r="H1605" s="4" t="s">
        <v>2189</v>
      </c>
      <c r="I1605" s="5">
        <v>2250</v>
      </c>
      <c r="J1605" s="24">
        <f t="shared" si="178"/>
        <v>2475</v>
      </c>
      <c r="K1605" s="24">
        <f t="shared" si="179"/>
        <v>2700</v>
      </c>
      <c r="L1605" s="24">
        <f t="shared" si="180"/>
        <v>2925</v>
      </c>
      <c r="M1605" s="24">
        <f t="shared" si="181"/>
        <v>3150</v>
      </c>
      <c r="N1605" s="24">
        <f t="shared" si="182"/>
        <v>3262</v>
      </c>
      <c r="O1605" s="6" t="s">
        <v>2191</v>
      </c>
      <c r="P1605" s="6" t="s">
        <v>2089</v>
      </c>
      <c r="Q1605" s="6" t="s">
        <v>33</v>
      </c>
      <c r="R1605" s="44" t="s">
        <v>7092</v>
      </c>
      <c r="S1605" s="25"/>
      <c r="T1605" s="25" t="str">
        <f t="shared" si="183"/>
        <v/>
      </c>
      <c r="U1605" s="25" t="s">
        <v>7092</v>
      </c>
      <c r="V1605" s="78" t="s">
        <v>2434</v>
      </c>
      <c r="W1605" s="25"/>
      <c r="Y1605" s="3" t="s">
        <v>8210</v>
      </c>
    </row>
    <row r="1606" spans="1:25" ht="105" x14ac:dyDescent="0.2">
      <c r="A1606" s="24">
        <v>1604</v>
      </c>
      <c r="B1606" s="4" t="s">
        <v>879</v>
      </c>
      <c r="C1606" s="5" t="s">
        <v>880</v>
      </c>
      <c r="D1606" s="4" t="s">
        <v>879</v>
      </c>
      <c r="E1606" s="5" t="s">
        <v>2106</v>
      </c>
      <c r="F1606" s="4" t="s">
        <v>2107</v>
      </c>
      <c r="G1606" s="5" t="s">
        <v>2112</v>
      </c>
      <c r="H1606" s="4" t="s">
        <v>2113</v>
      </c>
      <c r="I1606" s="5">
        <v>2250</v>
      </c>
      <c r="J1606" s="24">
        <f t="shared" si="178"/>
        <v>2475</v>
      </c>
      <c r="K1606" s="24">
        <f t="shared" si="179"/>
        <v>2700</v>
      </c>
      <c r="L1606" s="24">
        <f t="shared" si="180"/>
        <v>2925</v>
      </c>
      <c r="M1606" s="24">
        <f t="shared" si="181"/>
        <v>3150</v>
      </c>
      <c r="N1606" s="24">
        <f t="shared" si="182"/>
        <v>3262</v>
      </c>
      <c r="O1606" s="6" t="s">
        <v>2114</v>
      </c>
      <c r="P1606" s="6" t="s">
        <v>2115</v>
      </c>
      <c r="Q1606" s="6" t="s">
        <v>33</v>
      </c>
      <c r="R1606" s="44" t="s">
        <v>7092</v>
      </c>
      <c r="S1606" s="25"/>
      <c r="T1606" s="25" t="str">
        <f t="shared" si="183"/>
        <v/>
      </c>
      <c r="U1606" s="25" t="s">
        <v>7092</v>
      </c>
      <c r="V1606" s="78" t="s">
        <v>2434</v>
      </c>
      <c r="W1606" s="25"/>
      <c r="Y1606" s="3" t="s">
        <v>8210</v>
      </c>
    </row>
    <row r="1607" spans="1:25" ht="105" x14ac:dyDescent="0.2">
      <c r="A1607" s="24">
        <v>1605</v>
      </c>
      <c r="B1607" s="4" t="s">
        <v>879</v>
      </c>
      <c r="C1607" s="5" t="s">
        <v>880</v>
      </c>
      <c r="D1607" s="4" t="s">
        <v>879</v>
      </c>
      <c r="E1607" s="5" t="s">
        <v>2106</v>
      </c>
      <c r="F1607" s="4" t="s">
        <v>2107</v>
      </c>
      <c r="G1607" s="5" t="s">
        <v>2118</v>
      </c>
      <c r="H1607" s="4" t="s">
        <v>2119</v>
      </c>
      <c r="I1607" s="5">
        <v>2250</v>
      </c>
      <c r="J1607" s="24">
        <f t="shared" si="178"/>
        <v>2475</v>
      </c>
      <c r="K1607" s="24">
        <f t="shared" si="179"/>
        <v>2700</v>
      </c>
      <c r="L1607" s="24">
        <f t="shared" si="180"/>
        <v>2925</v>
      </c>
      <c r="M1607" s="24">
        <f t="shared" si="181"/>
        <v>3150</v>
      </c>
      <c r="N1607" s="24">
        <f t="shared" si="182"/>
        <v>3262</v>
      </c>
      <c r="O1607" s="6" t="s">
        <v>2114</v>
      </c>
      <c r="P1607" s="6" t="s">
        <v>2115</v>
      </c>
      <c r="Q1607" s="6" t="s">
        <v>33</v>
      </c>
      <c r="R1607" s="44" t="s">
        <v>7092</v>
      </c>
      <c r="S1607" s="25"/>
      <c r="T1607" s="25" t="str">
        <f t="shared" si="183"/>
        <v/>
      </c>
      <c r="U1607" s="25" t="s">
        <v>7092</v>
      </c>
      <c r="V1607" s="78" t="s">
        <v>2434</v>
      </c>
      <c r="W1607" s="25"/>
      <c r="Y1607" s="3" t="s">
        <v>8210</v>
      </c>
    </row>
    <row r="1608" spans="1:25" ht="105" x14ac:dyDescent="0.2">
      <c r="A1608" s="24">
        <v>1606</v>
      </c>
      <c r="B1608" s="4" t="s">
        <v>879</v>
      </c>
      <c r="C1608" s="5" t="s">
        <v>880</v>
      </c>
      <c r="D1608" s="4" t="s">
        <v>879</v>
      </c>
      <c r="E1608" s="5" t="s">
        <v>884</v>
      </c>
      <c r="F1608" s="4" t="s">
        <v>885</v>
      </c>
      <c r="G1608" s="5" t="s">
        <v>7867</v>
      </c>
      <c r="H1608" s="4" t="s">
        <v>885</v>
      </c>
      <c r="I1608" s="5">
        <v>2250</v>
      </c>
      <c r="J1608" s="24">
        <f t="shared" si="178"/>
        <v>2475</v>
      </c>
      <c r="K1608" s="24">
        <f t="shared" si="179"/>
        <v>2700</v>
      </c>
      <c r="L1608" s="24">
        <f t="shared" si="180"/>
        <v>2925</v>
      </c>
      <c r="M1608" s="24">
        <f t="shared" si="181"/>
        <v>3150</v>
      </c>
      <c r="N1608" s="24">
        <f t="shared" si="182"/>
        <v>3262</v>
      </c>
      <c r="O1608" s="6" t="s">
        <v>8564</v>
      </c>
      <c r="P1608" s="6" t="s">
        <v>8565</v>
      </c>
      <c r="Q1608" s="6" t="s">
        <v>33</v>
      </c>
      <c r="R1608" s="44" t="s">
        <v>7092</v>
      </c>
      <c r="S1608" s="25"/>
      <c r="T1608" s="25" t="str">
        <f t="shared" si="183"/>
        <v/>
      </c>
      <c r="U1608" s="25" t="s">
        <v>7092</v>
      </c>
      <c r="V1608" s="78" t="s">
        <v>2434</v>
      </c>
      <c r="W1608" s="25"/>
      <c r="Y1608" s="3" t="s">
        <v>8210</v>
      </c>
    </row>
    <row r="1609" spans="1:25" ht="409.5" x14ac:dyDescent="0.2">
      <c r="A1609" s="24">
        <v>1607</v>
      </c>
      <c r="B1609" s="4" t="s">
        <v>879</v>
      </c>
      <c r="C1609" s="5" t="s">
        <v>880</v>
      </c>
      <c r="D1609" s="4" t="s">
        <v>879</v>
      </c>
      <c r="E1609" s="5" t="s">
        <v>2213</v>
      </c>
      <c r="F1609" s="4" t="s">
        <v>2214</v>
      </c>
      <c r="G1609" s="5" t="s">
        <v>2215</v>
      </c>
      <c r="H1609" s="4" t="s">
        <v>2214</v>
      </c>
      <c r="I1609" s="5">
        <v>2250</v>
      </c>
      <c r="J1609" s="24">
        <f t="shared" si="178"/>
        <v>2475</v>
      </c>
      <c r="K1609" s="24">
        <f t="shared" si="179"/>
        <v>2700</v>
      </c>
      <c r="L1609" s="24">
        <f t="shared" si="180"/>
        <v>2925</v>
      </c>
      <c r="M1609" s="24">
        <f t="shared" si="181"/>
        <v>3150</v>
      </c>
      <c r="N1609" s="24">
        <f t="shared" si="182"/>
        <v>3262</v>
      </c>
      <c r="O1609" s="6" t="s">
        <v>2216</v>
      </c>
      <c r="P1609" s="6" t="s">
        <v>2217</v>
      </c>
      <c r="Q1609" s="6" t="s">
        <v>33</v>
      </c>
      <c r="R1609" s="44" t="s">
        <v>7092</v>
      </c>
      <c r="S1609" s="25"/>
      <c r="T1609" s="25" t="str">
        <f t="shared" si="183"/>
        <v/>
      </c>
      <c r="U1609" s="25" t="s">
        <v>7092</v>
      </c>
      <c r="V1609" s="78" t="s">
        <v>2434</v>
      </c>
      <c r="W1609" s="25"/>
      <c r="Y1609" s="3" t="s">
        <v>8210</v>
      </c>
    </row>
    <row r="1610" spans="1:25" ht="90" x14ac:dyDescent="0.2">
      <c r="A1610" s="24">
        <v>1608</v>
      </c>
      <c r="B1610" s="4" t="s">
        <v>879</v>
      </c>
      <c r="C1610" s="5" t="s">
        <v>880</v>
      </c>
      <c r="D1610" s="4" t="s">
        <v>879</v>
      </c>
      <c r="E1610" s="5" t="s">
        <v>2165</v>
      </c>
      <c r="F1610" s="4" t="s">
        <v>2166</v>
      </c>
      <c r="G1610" s="5" t="s">
        <v>2167</v>
      </c>
      <c r="H1610" s="4" t="s">
        <v>2168</v>
      </c>
      <c r="I1610" s="5">
        <v>2250</v>
      </c>
      <c r="J1610" s="24">
        <f t="shared" ref="J1610:J1673" si="184">ROUNDDOWN(I1610*1.1,0)</f>
        <v>2475</v>
      </c>
      <c r="K1610" s="24">
        <f t="shared" ref="K1610:K1673" si="185">ROUNDDOWN(20%*I1610+I1610,0)</f>
        <v>2700</v>
      </c>
      <c r="L1610" s="24">
        <f t="shared" ref="L1610:L1673" si="186">ROUNDDOWN(30%*I1610+I1610,0)</f>
        <v>2925</v>
      </c>
      <c r="M1610" s="24">
        <f t="shared" ref="M1610:M1673" si="187">ROUNDDOWN((I1610*1.4),0)</f>
        <v>3150</v>
      </c>
      <c r="N1610" s="24">
        <f t="shared" ref="N1610:N1673" si="188">ROUNDDOWN(I1610*(1+45%),0)</f>
        <v>3262</v>
      </c>
      <c r="O1610" s="6" t="s">
        <v>2169</v>
      </c>
      <c r="P1610" s="6" t="s">
        <v>2089</v>
      </c>
      <c r="Q1610" s="6" t="s">
        <v>33</v>
      </c>
      <c r="R1610" s="44" t="s">
        <v>7092</v>
      </c>
      <c r="S1610" s="25"/>
      <c r="T1610" s="25" t="str">
        <f t="shared" si="183"/>
        <v/>
      </c>
      <c r="U1610" s="25" t="s">
        <v>7092</v>
      </c>
      <c r="V1610" s="78" t="s">
        <v>2434</v>
      </c>
      <c r="W1610" s="25"/>
      <c r="Y1610" s="3" t="s">
        <v>8210</v>
      </c>
    </row>
    <row r="1611" spans="1:25" ht="105" x14ac:dyDescent="0.2">
      <c r="A1611" s="24">
        <v>1609</v>
      </c>
      <c r="B1611" s="4" t="s">
        <v>879</v>
      </c>
      <c r="C1611" s="5" t="s">
        <v>880</v>
      </c>
      <c r="D1611" s="4" t="s">
        <v>879</v>
      </c>
      <c r="E1611" s="5" t="s">
        <v>2176</v>
      </c>
      <c r="F1611" s="4" t="s">
        <v>2177</v>
      </c>
      <c r="G1611" s="5" t="s">
        <v>2178</v>
      </c>
      <c r="H1611" s="4" t="s">
        <v>2179</v>
      </c>
      <c r="I1611" s="5">
        <v>2250</v>
      </c>
      <c r="J1611" s="24">
        <f t="shared" si="184"/>
        <v>2475</v>
      </c>
      <c r="K1611" s="24">
        <f t="shared" si="185"/>
        <v>2700</v>
      </c>
      <c r="L1611" s="24">
        <f t="shared" si="186"/>
        <v>2925</v>
      </c>
      <c r="M1611" s="24">
        <f t="shared" si="187"/>
        <v>3150</v>
      </c>
      <c r="N1611" s="24">
        <f t="shared" si="188"/>
        <v>3262</v>
      </c>
      <c r="O1611" s="6" t="s">
        <v>2148</v>
      </c>
      <c r="P1611" s="6" t="s">
        <v>2089</v>
      </c>
      <c r="Q1611" s="6" t="s">
        <v>33</v>
      </c>
      <c r="R1611" s="44" t="s">
        <v>7092</v>
      </c>
      <c r="S1611" s="25"/>
      <c r="T1611" s="25" t="str">
        <f t="shared" si="183"/>
        <v/>
      </c>
      <c r="U1611" s="25" t="s">
        <v>7092</v>
      </c>
      <c r="V1611" s="78" t="s">
        <v>2434</v>
      </c>
      <c r="W1611" s="25"/>
      <c r="Y1611" s="3" t="s">
        <v>8210</v>
      </c>
    </row>
    <row r="1612" spans="1:25" ht="195" x14ac:dyDescent="0.2">
      <c r="A1612" s="24">
        <v>1610</v>
      </c>
      <c r="B1612" s="4" t="s">
        <v>879</v>
      </c>
      <c r="C1612" s="5" t="s">
        <v>880</v>
      </c>
      <c r="D1612" s="4" t="s">
        <v>879</v>
      </c>
      <c r="E1612" s="5" t="s">
        <v>2228</v>
      </c>
      <c r="F1612" s="4" t="s">
        <v>2229</v>
      </c>
      <c r="G1612" s="5" t="s">
        <v>2230</v>
      </c>
      <c r="H1612" s="4" t="s">
        <v>2231</v>
      </c>
      <c r="I1612" s="5">
        <v>2250</v>
      </c>
      <c r="J1612" s="24">
        <f t="shared" si="184"/>
        <v>2475</v>
      </c>
      <c r="K1612" s="24">
        <f t="shared" si="185"/>
        <v>2700</v>
      </c>
      <c r="L1612" s="24">
        <f t="shared" si="186"/>
        <v>2925</v>
      </c>
      <c r="M1612" s="24">
        <f t="shared" si="187"/>
        <v>3150</v>
      </c>
      <c r="N1612" s="24">
        <f t="shared" si="188"/>
        <v>3262</v>
      </c>
      <c r="O1612" s="6" t="s">
        <v>2232</v>
      </c>
      <c r="P1612" s="6" t="s">
        <v>2233</v>
      </c>
      <c r="Q1612" s="6" t="s">
        <v>33</v>
      </c>
      <c r="R1612" s="44" t="s">
        <v>7092</v>
      </c>
      <c r="S1612" s="25"/>
      <c r="T1612" s="25" t="str">
        <f t="shared" si="183"/>
        <v/>
      </c>
      <c r="U1612" s="25" t="s">
        <v>7092</v>
      </c>
      <c r="V1612" s="78" t="s">
        <v>2434</v>
      </c>
      <c r="W1612" s="25"/>
      <c r="Y1612" s="3" t="s">
        <v>8210</v>
      </c>
    </row>
    <row r="1613" spans="1:25" ht="195" x14ac:dyDescent="0.2">
      <c r="A1613" s="24">
        <v>1611</v>
      </c>
      <c r="B1613" s="4" t="s">
        <v>879</v>
      </c>
      <c r="C1613" s="5" t="s">
        <v>880</v>
      </c>
      <c r="D1613" s="4" t="s">
        <v>879</v>
      </c>
      <c r="E1613" s="5" t="s">
        <v>2261</v>
      </c>
      <c r="F1613" s="4" t="s">
        <v>2262</v>
      </c>
      <c r="G1613" s="5" t="s">
        <v>2265</v>
      </c>
      <c r="H1613" s="4" t="s">
        <v>2266</v>
      </c>
      <c r="I1613" s="5">
        <v>2250</v>
      </c>
      <c r="J1613" s="24">
        <f t="shared" si="184"/>
        <v>2475</v>
      </c>
      <c r="K1613" s="24">
        <f t="shared" si="185"/>
        <v>2700</v>
      </c>
      <c r="L1613" s="24">
        <f t="shared" si="186"/>
        <v>2925</v>
      </c>
      <c r="M1613" s="24">
        <f t="shared" si="187"/>
        <v>3150</v>
      </c>
      <c r="N1613" s="24">
        <f t="shared" si="188"/>
        <v>3262</v>
      </c>
      <c r="O1613" s="6" t="s">
        <v>2267</v>
      </c>
      <c r="P1613" s="6" t="s">
        <v>2268</v>
      </c>
      <c r="Q1613" s="6" t="s">
        <v>33</v>
      </c>
      <c r="R1613" s="44" t="s">
        <v>7092</v>
      </c>
      <c r="S1613" s="25"/>
      <c r="T1613" s="25" t="str">
        <f t="shared" si="183"/>
        <v/>
      </c>
      <c r="U1613" s="25" t="s">
        <v>7092</v>
      </c>
      <c r="V1613" s="78" t="s">
        <v>2434</v>
      </c>
      <c r="W1613" s="25"/>
      <c r="Y1613" s="3" t="s">
        <v>8210</v>
      </c>
    </row>
    <row r="1614" spans="1:25" ht="409.5" x14ac:dyDescent="0.2">
      <c r="A1614" s="24">
        <v>1612</v>
      </c>
      <c r="B1614" s="4" t="s">
        <v>879</v>
      </c>
      <c r="C1614" s="5" t="s">
        <v>880</v>
      </c>
      <c r="D1614" s="4" t="s">
        <v>879</v>
      </c>
      <c r="E1614" s="5" t="s">
        <v>2218</v>
      </c>
      <c r="F1614" s="4" t="s">
        <v>2219</v>
      </c>
      <c r="G1614" s="5" t="s">
        <v>2220</v>
      </c>
      <c r="H1614" s="4" t="s">
        <v>2221</v>
      </c>
      <c r="I1614" s="5">
        <v>2250</v>
      </c>
      <c r="J1614" s="24">
        <f t="shared" si="184"/>
        <v>2475</v>
      </c>
      <c r="K1614" s="24">
        <f t="shared" si="185"/>
        <v>2700</v>
      </c>
      <c r="L1614" s="24">
        <f t="shared" si="186"/>
        <v>2925</v>
      </c>
      <c r="M1614" s="24">
        <f t="shared" si="187"/>
        <v>3150</v>
      </c>
      <c r="N1614" s="24">
        <f t="shared" si="188"/>
        <v>3262</v>
      </c>
      <c r="O1614" s="6" t="s">
        <v>2205</v>
      </c>
      <c r="P1614" s="6" t="s">
        <v>2206</v>
      </c>
      <c r="Q1614" s="6" t="s">
        <v>33</v>
      </c>
      <c r="R1614" s="44" t="s">
        <v>7092</v>
      </c>
      <c r="S1614" s="25"/>
      <c r="T1614" s="25" t="str">
        <f t="shared" si="183"/>
        <v/>
      </c>
      <c r="U1614" s="25" t="s">
        <v>7092</v>
      </c>
      <c r="V1614" s="78" t="s">
        <v>2434</v>
      </c>
      <c r="W1614" s="25"/>
      <c r="Y1614" s="3" t="s">
        <v>8210</v>
      </c>
    </row>
    <row r="1615" spans="1:25" ht="105" x14ac:dyDescent="0.2">
      <c r="A1615" s="24">
        <v>1613</v>
      </c>
      <c r="B1615" s="4" t="s">
        <v>879</v>
      </c>
      <c r="C1615" s="5" t="s">
        <v>880</v>
      </c>
      <c r="D1615" s="4" t="s">
        <v>879</v>
      </c>
      <c r="E1615" s="5" t="s">
        <v>2093</v>
      </c>
      <c r="F1615" s="4" t="s">
        <v>2094</v>
      </c>
      <c r="G1615" s="5" t="s">
        <v>2095</v>
      </c>
      <c r="H1615" s="4" t="s">
        <v>2094</v>
      </c>
      <c r="I1615" s="5">
        <v>2250</v>
      </c>
      <c r="J1615" s="24">
        <f t="shared" si="184"/>
        <v>2475</v>
      </c>
      <c r="K1615" s="24">
        <f t="shared" si="185"/>
        <v>2700</v>
      </c>
      <c r="L1615" s="24">
        <f t="shared" si="186"/>
        <v>2925</v>
      </c>
      <c r="M1615" s="24">
        <f t="shared" si="187"/>
        <v>3150</v>
      </c>
      <c r="N1615" s="24">
        <f t="shared" si="188"/>
        <v>3262</v>
      </c>
      <c r="O1615" s="6" t="s">
        <v>2096</v>
      </c>
      <c r="P1615" s="6" t="s">
        <v>2089</v>
      </c>
      <c r="Q1615" s="6" t="s">
        <v>33</v>
      </c>
      <c r="R1615" s="44" t="s">
        <v>7092</v>
      </c>
      <c r="S1615" s="25"/>
      <c r="T1615" s="25" t="str">
        <f t="shared" si="183"/>
        <v/>
      </c>
      <c r="U1615" s="25" t="s">
        <v>7092</v>
      </c>
      <c r="V1615" s="78" t="s">
        <v>2434</v>
      </c>
      <c r="W1615" s="25"/>
      <c r="Y1615" s="3" t="s">
        <v>8210</v>
      </c>
    </row>
    <row r="1616" spans="1:25" ht="225" x14ac:dyDescent="0.2">
      <c r="A1616" s="24">
        <v>1614</v>
      </c>
      <c r="B1616" s="4" t="s">
        <v>879</v>
      </c>
      <c r="C1616" s="5" t="s">
        <v>880</v>
      </c>
      <c r="D1616" s="4" t="s">
        <v>879</v>
      </c>
      <c r="E1616" s="5" t="s">
        <v>2234</v>
      </c>
      <c r="F1616" s="4" t="s">
        <v>2235</v>
      </c>
      <c r="G1616" s="5" t="s">
        <v>2236</v>
      </c>
      <c r="H1616" s="4" t="s">
        <v>2237</v>
      </c>
      <c r="I1616" s="5">
        <v>2250</v>
      </c>
      <c r="J1616" s="24">
        <f t="shared" si="184"/>
        <v>2475</v>
      </c>
      <c r="K1616" s="24">
        <f t="shared" si="185"/>
        <v>2700</v>
      </c>
      <c r="L1616" s="24">
        <f t="shared" si="186"/>
        <v>2925</v>
      </c>
      <c r="M1616" s="24">
        <f t="shared" si="187"/>
        <v>3150</v>
      </c>
      <c r="N1616" s="24">
        <f t="shared" si="188"/>
        <v>3262</v>
      </c>
      <c r="O1616" s="6" t="s">
        <v>2238</v>
      </c>
      <c r="P1616" s="6" t="s">
        <v>2239</v>
      </c>
      <c r="Q1616" s="6" t="s">
        <v>33</v>
      </c>
      <c r="R1616" s="44" t="s">
        <v>7092</v>
      </c>
      <c r="S1616" s="25"/>
      <c r="T1616" s="25" t="str">
        <f t="shared" si="183"/>
        <v/>
      </c>
      <c r="U1616" s="25" t="s">
        <v>7092</v>
      </c>
      <c r="V1616" s="78" t="s">
        <v>2434</v>
      </c>
      <c r="W1616" s="25"/>
      <c r="Y1616" s="3" t="s">
        <v>8210</v>
      </c>
    </row>
    <row r="1617" spans="1:25" ht="409.5" x14ac:dyDescent="0.2">
      <c r="A1617" s="24">
        <v>1615</v>
      </c>
      <c r="B1617" s="4" t="s">
        <v>879</v>
      </c>
      <c r="C1617" s="5" t="s">
        <v>880</v>
      </c>
      <c r="D1617" s="4" t="s">
        <v>879</v>
      </c>
      <c r="E1617" s="5" t="s">
        <v>2201</v>
      </c>
      <c r="F1617" s="4" t="s">
        <v>2202</v>
      </c>
      <c r="G1617" s="5" t="s">
        <v>2203</v>
      </c>
      <c r="H1617" s="4" t="s">
        <v>2204</v>
      </c>
      <c r="I1617" s="5">
        <v>2250</v>
      </c>
      <c r="J1617" s="24">
        <f t="shared" si="184"/>
        <v>2475</v>
      </c>
      <c r="K1617" s="24">
        <f t="shared" si="185"/>
        <v>2700</v>
      </c>
      <c r="L1617" s="24">
        <f t="shared" si="186"/>
        <v>2925</v>
      </c>
      <c r="M1617" s="24">
        <f t="shared" si="187"/>
        <v>3150</v>
      </c>
      <c r="N1617" s="24">
        <f t="shared" si="188"/>
        <v>3262</v>
      </c>
      <c r="O1617" s="6" t="s">
        <v>2205</v>
      </c>
      <c r="P1617" s="6" t="s">
        <v>2206</v>
      </c>
      <c r="Q1617" s="6" t="s">
        <v>33</v>
      </c>
      <c r="R1617" s="44" t="s">
        <v>7092</v>
      </c>
      <c r="S1617" s="25"/>
      <c r="T1617" s="25" t="str">
        <f t="shared" si="183"/>
        <v/>
      </c>
      <c r="U1617" s="25" t="s">
        <v>7092</v>
      </c>
      <c r="V1617" s="78" t="s">
        <v>2434</v>
      </c>
      <c r="W1617" s="25"/>
      <c r="Y1617" s="3" t="s">
        <v>8210</v>
      </c>
    </row>
    <row r="1618" spans="1:25" ht="150" x14ac:dyDescent="0.2">
      <c r="A1618" s="24">
        <v>1616</v>
      </c>
      <c r="B1618" s="4" t="s">
        <v>879</v>
      </c>
      <c r="C1618" s="5" t="s">
        <v>880</v>
      </c>
      <c r="D1618" s="4" t="s">
        <v>879</v>
      </c>
      <c r="E1618" s="5" t="s">
        <v>2296</v>
      </c>
      <c r="F1618" s="4" t="s">
        <v>2297</v>
      </c>
      <c r="G1618" s="5" t="s">
        <v>2298</v>
      </c>
      <c r="H1618" s="4" t="s">
        <v>2299</v>
      </c>
      <c r="I1618" s="5">
        <v>2250</v>
      </c>
      <c r="J1618" s="24">
        <f t="shared" si="184"/>
        <v>2475</v>
      </c>
      <c r="K1618" s="24">
        <f t="shared" si="185"/>
        <v>2700</v>
      </c>
      <c r="L1618" s="24">
        <f t="shared" si="186"/>
        <v>2925</v>
      </c>
      <c r="M1618" s="24">
        <f t="shared" si="187"/>
        <v>3150</v>
      </c>
      <c r="N1618" s="24">
        <f t="shared" si="188"/>
        <v>3262</v>
      </c>
      <c r="O1618" s="6" t="s">
        <v>8566</v>
      </c>
      <c r="P1618" s="6" t="s">
        <v>8567</v>
      </c>
      <c r="Q1618" s="6" t="s">
        <v>33</v>
      </c>
      <c r="R1618" s="44" t="s">
        <v>7092</v>
      </c>
      <c r="S1618" s="25"/>
      <c r="T1618" s="25" t="str">
        <f t="shared" si="183"/>
        <v/>
      </c>
      <c r="U1618" s="25" t="s">
        <v>7092</v>
      </c>
      <c r="V1618" s="78" t="s">
        <v>2434</v>
      </c>
      <c r="W1618" s="25"/>
      <c r="Y1618" s="3" t="s">
        <v>8210</v>
      </c>
    </row>
    <row r="1619" spans="1:25" ht="150" x14ac:dyDescent="0.2">
      <c r="A1619" s="24">
        <v>1617</v>
      </c>
      <c r="B1619" s="4" t="s">
        <v>879</v>
      </c>
      <c r="C1619" s="5" t="s">
        <v>880</v>
      </c>
      <c r="D1619" s="4" t="s">
        <v>879</v>
      </c>
      <c r="E1619" s="5" t="s">
        <v>2296</v>
      </c>
      <c r="F1619" s="4" t="s">
        <v>2297</v>
      </c>
      <c r="G1619" s="5" t="s">
        <v>2300</v>
      </c>
      <c r="H1619" s="4" t="s">
        <v>2301</v>
      </c>
      <c r="I1619" s="5">
        <v>2350</v>
      </c>
      <c r="J1619" s="24">
        <f t="shared" si="184"/>
        <v>2585</v>
      </c>
      <c r="K1619" s="24">
        <f t="shared" si="185"/>
        <v>2820</v>
      </c>
      <c r="L1619" s="24">
        <f t="shared" si="186"/>
        <v>3055</v>
      </c>
      <c r="M1619" s="24">
        <f t="shared" si="187"/>
        <v>3290</v>
      </c>
      <c r="N1619" s="24">
        <f t="shared" si="188"/>
        <v>3407</v>
      </c>
      <c r="O1619" s="6" t="s">
        <v>8566</v>
      </c>
      <c r="P1619" s="6" t="s">
        <v>8567</v>
      </c>
      <c r="Q1619" s="6" t="s">
        <v>33</v>
      </c>
      <c r="R1619" s="44" t="s">
        <v>7092</v>
      </c>
      <c r="S1619" s="25"/>
      <c r="T1619" s="25" t="str">
        <f t="shared" si="183"/>
        <v/>
      </c>
      <c r="U1619" s="25" t="s">
        <v>7092</v>
      </c>
      <c r="V1619" s="78" t="s">
        <v>2434</v>
      </c>
      <c r="W1619" s="25"/>
      <c r="Y1619" s="3" t="s">
        <v>8210</v>
      </c>
    </row>
    <row r="1620" spans="1:25" ht="105" x14ac:dyDescent="0.2">
      <c r="A1620" s="24">
        <v>1618</v>
      </c>
      <c r="B1620" s="4" t="s">
        <v>879</v>
      </c>
      <c r="C1620" s="5" t="s">
        <v>880</v>
      </c>
      <c r="D1620" s="4" t="s">
        <v>879</v>
      </c>
      <c r="E1620" s="5" t="s">
        <v>2279</v>
      </c>
      <c r="F1620" s="4" t="s">
        <v>2280</v>
      </c>
      <c r="G1620" s="5" t="s">
        <v>2281</v>
      </c>
      <c r="H1620" s="4" t="s">
        <v>2280</v>
      </c>
      <c r="I1620" s="5">
        <v>2250</v>
      </c>
      <c r="J1620" s="24">
        <f t="shared" si="184"/>
        <v>2475</v>
      </c>
      <c r="K1620" s="24">
        <f t="shared" si="185"/>
        <v>2700</v>
      </c>
      <c r="L1620" s="24">
        <f t="shared" si="186"/>
        <v>2925</v>
      </c>
      <c r="M1620" s="24">
        <f t="shared" si="187"/>
        <v>3150</v>
      </c>
      <c r="N1620" s="24">
        <f t="shared" si="188"/>
        <v>3262</v>
      </c>
      <c r="O1620" s="6" t="s">
        <v>2148</v>
      </c>
      <c r="P1620" s="6" t="s">
        <v>2089</v>
      </c>
      <c r="Q1620" s="6" t="s">
        <v>33</v>
      </c>
      <c r="R1620" s="44" t="s">
        <v>7092</v>
      </c>
      <c r="S1620" s="25"/>
      <c r="T1620" s="25" t="str">
        <f t="shared" si="183"/>
        <v/>
      </c>
      <c r="U1620" s="25" t="s">
        <v>7092</v>
      </c>
      <c r="V1620" s="78" t="s">
        <v>2434</v>
      </c>
      <c r="W1620" s="25"/>
      <c r="Y1620" s="3" t="s">
        <v>8210</v>
      </c>
    </row>
    <row r="1621" spans="1:25" ht="270" x14ac:dyDescent="0.2">
      <c r="A1621" s="24">
        <v>1619</v>
      </c>
      <c r="B1621" s="4" t="s">
        <v>879</v>
      </c>
      <c r="C1621" s="5" t="s">
        <v>880</v>
      </c>
      <c r="D1621" s="4" t="s">
        <v>879</v>
      </c>
      <c r="E1621" s="5" t="s">
        <v>2240</v>
      </c>
      <c r="F1621" s="4" t="s">
        <v>2241</v>
      </c>
      <c r="G1621" s="5" t="s">
        <v>2242</v>
      </c>
      <c r="H1621" s="4" t="s">
        <v>2243</v>
      </c>
      <c r="I1621" s="5">
        <v>2250</v>
      </c>
      <c r="J1621" s="24">
        <f t="shared" si="184"/>
        <v>2475</v>
      </c>
      <c r="K1621" s="24">
        <f t="shared" si="185"/>
        <v>2700</v>
      </c>
      <c r="L1621" s="24">
        <f t="shared" si="186"/>
        <v>2925</v>
      </c>
      <c r="M1621" s="24">
        <f t="shared" si="187"/>
        <v>3150</v>
      </c>
      <c r="N1621" s="24">
        <f t="shared" si="188"/>
        <v>3262</v>
      </c>
      <c r="O1621" s="6" t="s">
        <v>2244</v>
      </c>
      <c r="P1621" s="6" t="s">
        <v>2245</v>
      </c>
      <c r="Q1621" s="6" t="s">
        <v>33</v>
      </c>
      <c r="R1621" s="44" t="s">
        <v>7092</v>
      </c>
      <c r="S1621" s="25"/>
      <c r="T1621" s="25" t="str">
        <f t="shared" si="183"/>
        <v/>
      </c>
      <c r="U1621" s="25" t="s">
        <v>7092</v>
      </c>
      <c r="V1621" s="78" t="s">
        <v>2434</v>
      </c>
      <c r="W1621" s="25"/>
      <c r="Y1621" s="3" t="s">
        <v>8210</v>
      </c>
    </row>
    <row r="1622" spans="1:25" ht="105" x14ac:dyDescent="0.2">
      <c r="A1622" s="24">
        <v>1620</v>
      </c>
      <c r="B1622" s="4" t="s">
        <v>879</v>
      </c>
      <c r="C1622" s="5" t="s">
        <v>880</v>
      </c>
      <c r="D1622" s="4" t="s">
        <v>879</v>
      </c>
      <c r="E1622" s="5" t="s">
        <v>2139</v>
      </c>
      <c r="F1622" s="4" t="s">
        <v>2140</v>
      </c>
      <c r="G1622" s="5" t="s">
        <v>2141</v>
      </c>
      <c r="H1622" s="4" t="s">
        <v>2142</v>
      </c>
      <c r="I1622" s="5">
        <v>2250</v>
      </c>
      <c r="J1622" s="24">
        <f t="shared" si="184"/>
        <v>2475</v>
      </c>
      <c r="K1622" s="24">
        <f t="shared" si="185"/>
        <v>2700</v>
      </c>
      <c r="L1622" s="24">
        <f t="shared" si="186"/>
        <v>2925</v>
      </c>
      <c r="M1622" s="24">
        <f t="shared" si="187"/>
        <v>3150</v>
      </c>
      <c r="N1622" s="24">
        <f t="shared" si="188"/>
        <v>3262</v>
      </c>
      <c r="O1622" s="6" t="s">
        <v>2143</v>
      </c>
      <c r="P1622" s="6" t="s">
        <v>2144</v>
      </c>
      <c r="Q1622" s="6" t="s">
        <v>33</v>
      </c>
      <c r="R1622" s="44" t="s">
        <v>7092</v>
      </c>
      <c r="S1622" s="25"/>
      <c r="T1622" s="25" t="str">
        <f t="shared" si="183"/>
        <v/>
      </c>
      <c r="U1622" s="25" t="s">
        <v>7092</v>
      </c>
      <c r="V1622" s="78" t="s">
        <v>2434</v>
      </c>
      <c r="W1622" s="25"/>
      <c r="Y1622" s="3" t="s">
        <v>8210</v>
      </c>
    </row>
    <row r="1623" spans="1:25" ht="105" x14ac:dyDescent="0.2">
      <c r="A1623" s="24">
        <v>1621</v>
      </c>
      <c r="B1623" s="4" t="s">
        <v>879</v>
      </c>
      <c r="C1623" s="5" t="s">
        <v>880</v>
      </c>
      <c r="D1623" s="4" t="s">
        <v>879</v>
      </c>
      <c r="E1623" s="5" t="s">
        <v>2145</v>
      </c>
      <c r="F1623" s="4" t="s">
        <v>2140</v>
      </c>
      <c r="G1623" s="5" t="s">
        <v>2146</v>
      </c>
      <c r="H1623" s="4" t="s">
        <v>2147</v>
      </c>
      <c r="I1623" s="5">
        <v>2350</v>
      </c>
      <c r="J1623" s="24">
        <f t="shared" si="184"/>
        <v>2585</v>
      </c>
      <c r="K1623" s="24">
        <f t="shared" si="185"/>
        <v>2820</v>
      </c>
      <c r="L1623" s="24">
        <f t="shared" si="186"/>
        <v>3055</v>
      </c>
      <c r="M1623" s="24">
        <f t="shared" si="187"/>
        <v>3290</v>
      </c>
      <c r="N1623" s="24">
        <f t="shared" si="188"/>
        <v>3407</v>
      </c>
      <c r="O1623" s="6" t="s">
        <v>2148</v>
      </c>
      <c r="P1623" s="6" t="s">
        <v>2089</v>
      </c>
      <c r="Q1623" s="6" t="s">
        <v>33</v>
      </c>
      <c r="R1623" s="44" t="s">
        <v>7092</v>
      </c>
      <c r="S1623" s="25"/>
      <c r="T1623" s="25" t="str">
        <f t="shared" si="183"/>
        <v/>
      </c>
      <c r="U1623" s="25" t="s">
        <v>7092</v>
      </c>
      <c r="V1623" s="78" t="s">
        <v>2434</v>
      </c>
      <c r="W1623" s="25"/>
      <c r="Y1623" s="3" t="s">
        <v>8210</v>
      </c>
    </row>
    <row r="1624" spans="1:25" ht="105" x14ac:dyDescent="0.2">
      <c r="A1624" s="24">
        <v>1622</v>
      </c>
      <c r="B1624" s="4" t="s">
        <v>879</v>
      </c>
      <c r="C1624" s="5" t="s">
        <v>880</v>
      </c>
      <c r="D1624" s="4" t="s">
        <v>879</v>
      </c>
      <c r="E1624" s="5" t="s">
        <v>2252</v>
      </c>
      <c r="F1624" s="4" t="s">
        <v>2253</v>
      </c>
      <c r="G1624" s="5" t="s">
        <v>2254</v>
      </c>
      <c r="H1624" s="4" t="s">
        <v>2253</v>
      </c>
      <c r="I1624" s="5">
        <v>2250</v>
      </c>
      <c r="J1624" s="24">
        <f t="shared" si="184"/>
        <v>2475</v>
      </c>
      <c r="K1624" s="24">
        <f t="shared" si="185"/>
        <v>2700</v>
      </c>
      <c r="L1624" s="24">
        <f t="shared" si="186"/>
        <v>2925</v>
      </c>
      <c r="M1624" s="24">
        <f t="shared" si="187"/>
        <v>3150</v>
      </c>
      <c r="N1624" s="24">
        <f t="shared" si="188"/>
        <v>3262</v>
      </c>
      <c r="O1624" s="6" t="s">
        <v>2148</v>
      </c>
      <c r="P1624" s="6" t="s">
        <v>2089</v>
      </c>
      <c r="Q1624" s="6" t="s">
        <v>33</v>
      </c>
      <c r="R1624" s="44" t="s">
        <v>7092</v>
      </c>
      <c r="S1624" s="25"/>
      <c r="T1624" s="25" t="str">
        <f t="shared" si="183"/>
        <v/>
      </c>
      <c r="U1624" s="25" t="s">
        <v>7092</v>
      </c>
      <c r="V1624" s="78" t="s">
        <v>2434</v>
      </c>
      <c r="W1624" s="25"/>
      <c r="Y1624" s="3" t="s">
        <v>8210</v>
      </c>
    </row>
    <row r="1625" spans="1:25" ht="120" x14ac:dyDescent="0.2">
      <c r="A1625" s="24">
        <v>1623</v>
      </c>
      <c r="B1625" s="4" t="s">
        <v>879</v>
      </c>
      <c r="C1625" s="5" t="s">
        <v>880</v>
      </c>
      <c r="D1625" s="4" t="s">
        <v>879</v>
      </c>
      <c r="E1625" s="5" t="s">
        <v>2289</v>
      </c>
      <c r="F1625" s="4" t="s">
        <v>2290</v>
      </c>
      <c r="G1625" s="5" t="s">
        <v>2291</v>
      </c>
      <c r="H1625" s="4" t="s">
        <v>2290</v>
      </c>
      <c r="I1625" s="5">
        <v>2250</v>
      </c>
      <c r="J1625" s="24">
        <f t="shared" si="184"/>
        <v>2475</v>
      </c>
      <c r="K1625" s="24">
        <f t="shared" si="185"/>
        <v>2700</v>
      </c>
      <c r="L1625" s="24">
        <f t="shared" si="186"/>
        <v>2925</v>
      </c>
      <c r="M1625" s="24">
        <f t="shared" si="187"/>
        <v>3150</v>
      </c>
      <c r="N1625" s="24">
        <f t="shared" si="188"/>
        <v>3262</v>
      </c>
      <c r="O1625" s="6" t="s">
        <v>2126</v>
      </c>
      <c r="P1625" s="6" t="s">
        <v>2089</v>
      </c>
      <c r="Q1625" s="6" t="s">
        <v>33</v>
      </c>
      <c r="R1625" s="44" t="s">
        <v>7092</v>
      </c>
      <c r="S1625" s="25"/>
      <c r="T1625" s="25" t="str">
        <f t="shared" si="183"/>
        <v/>
      </c>
      <c r="U1625" s="25" t="s">
        <v>7092</v>
      </c>
      <c r="V1625" s="78" t="s">
        <v>2434</v>
      </c>
      <c r="W1625" s="25"/>
      <c r="Y1625" s="3" t="s">
        <v>8210</v>
      </c>
    </row>
    <row r="1626" spans="1:25" ht="120" x14ac:dyDescent="0.2">
      <c r="A1626" s="24">
        <v>1624</v>
      </c>
      <c r="B1626" s="4" t="s">
        <v>879</v>
      </c>
      <c r="C1626" s="5" t="s">
        <v>880</v>
      </c>
      <c r="D1626" s="4" t="s">
        <v>879</v>
      </c>
      <c r="E1626" s="5" t="s">
        <v>2122</v>
      </c>
      <c r="F1626" s="4" t="s">
        <v>2123</v>
      </c>
      <c r="G1626" s="5" t="s">
        <v>2124</v>
      </c>
      <c r="H1626" s="4" t="s">
        <v>2125</v>
      </c>
      <c r="I1626" s="5">
        <v>2350</v>
      </c>
      <c r="J1626" s="24">
        <f t="shared" si="184"/>
        <v>2585</v>
      </c>
      <c r="K1626" s="24">
        <f t="shared" si="185"/>
        <v>2820</v>
      </c>
      <c r="L1626" s="24">
        <f t="shared" si="186"/>
        <v>3055</v>
      </c>
      <c r="M1626" s="24">
        <f t="shared" si="187"/>
        <v>3290</v>
      </c>
      <c r="N1626" s="24">
        <f t="shared" si="188"/>
        <v>3407</v>
      </c>
      <c r="O1626" s="6" t="s">
        <v>2126</v>
      </c>
      <c r="P1626" s="6" t="s">
        <v>2089</v>
      </c>
      <c r="Q1626" s="6" t="s">
        <v>33</v>
      </c>
      <c r="R1626" s="44" t="s">
        <v>7092</v>
      </c>
      <c r="S1626" s="25"/>
      <c r="T1626" s="25" t="str">
        <f t="shared" si="183"/>
        <v/>
      </c>
      <c r="U1626" s="25" t="s">
        <v>7092</v>
      </c>
      <c r="V1626" s="78" t="s">
        <v>2434</v>
      </c>
      <c r="W1626" s="25"/>
      <c r="Y1626" s="3" t="s">
        <v>8210</v>
      </c>
    </row>
    <row r="1627" spans="1:25" ht="90" x14ac:dyDescent="0.2">
      <c r="A1627" s="24">
        <v>1625</v>
      </c>
      <c r="B1627" s="4" t="s">
        <v>879</v>
      </c>
      <c r="C1627" s="5" t="s">
        <v>880</v>
      </c>
      <c r="D1627" s="4" t="s">
        <v>879</v>
      </c>
      <c r="E1627" s="5" t="s">
        <v>2085</v>
      </c>
      <c r="F1627" s="4" t="s">
        <v>882</v>
      </c>
      <c r="G1627" s="5" t="s">
        <v>2086</v>
      </c>
      <c r="H1627" s="4" t="s">
        <v>2087</v>
      </c>
      <c r="I1627" s="5">
        <v>2250</v>
      </c>
      <c r="J1627" s="24">
        <f t="shared" si="184"/>
        <v>2475</v>
      </c>
      <c r="K1627" s="24">
        <f t="shared" si="185"/>
        <v>2700</v>
      </c>
      <c r="L1627" s="24">
        <f t="shared" si="186"/>
        <v>2925</v>
      </c>
      <c r="M1627" s="24">
        <f t="shared" si="187"/>
        <v>3150</v>
      </c>
      <c r="N1627" s="24">
        <f t="shared" si="188"/>
        <v>3262</v>
      </c>
      <c r="O1627" s="6" t="s">
        <v>2088</v>
      </c>
      <c r="P1627" s="6" t="s">
        <v>2089</v>
      </c>
      <c r="Q1627" s="6" t="s">
        <v>33</v>
      </c>
      <c r="R1627" s="44" t="s">
        <v>7092</v>
      </c>
      <c r="S1627" s="25"/>
      <c r="T1627" s="25" t="str">
        <f t="shared" si="183"/>
        <v/>
      </c>
      <c r="U1627" s="25" t="s">
        <v>7092</v>
      </c>
      <c r="V1627" s="78" t="s">
        <v>2434</v>
      </c>
      <c r="W1627" s="25"/>
      <c r="Y1627" s="3" t="s">
        <v>8210</v>
      </c>
    </row>
    <row r="1628" spans="1:25" ht="195" x14ac:dyDescent="0.2">
      <c r="A1628" s="24">
        <v>1626</v>
      </c>
      <c r="B1628" s="4" t="s">
        <v>879</v>
      </c>
      <c r="C1628" s="5" t="s">
        <v>880</v>
      </c>
      <c r="D1628" s="4" t="s">
        <v>879</v>
      </c>
      <c r="E1628" s="5" t="s">
        <v>2207</v>
      </c>
      <c r="F1628" s="4" t="s">
        <v>2208</v>
      </c>
      <c r="G1628" s="5" t="s">
        <v>2209</v>
      </c>
      <c r="H1628" s="4" t="s">
        <v>2210</v>
      </c>
      <c r="I1628" s="5">
        <v>2250</v>
      </c>
      <c r="J1628" s="24">
        <f t="shared" si="184"/>
        <v>2475</v>
      </c>
      <c r="K1628" s="24">
        <f t="shared" si="185"/>
        <v>2700</v>
      </c>
      <c r="L1628" s="24">
        <f t="shared" si="186"/>
        <v>2925</v>
      </c>
      <c r="M1628" s="24">
        <f t="shared" si="187"/>
        <v>3150</v>
      </c>
      <c r="N1628" s="24">
        <f t="shared" si="188"/>
        <v>3262</v>
      </c>
      <c r="O1628" s="6" t="s">
        <v>2211</v>
      </c>
      <c r="P1628" s="6" t="s">
        <v>2212</v>
      </c>
      <c r="Q1628" s="6" t="s">
        <v>33</v>
      </c>
      <c r="R1628" s="44" t="s">
        <v>7092</v>
      </c>
      <c r="S1628" s="25"/>
      <c r="T1628" s="25" t="str">
        <f t="shared" si="183"/>
        <v/>
      </c>
      <c r="U1628" s="25" t="s">
        <v>7092</v>
      </c>
      <c r="V1628" s="78" t="s">
        <v>2434</v>
      </c>
      <c r="W1628" s="25"/>
      <c r="Y1628" s="3" t="s">
        <v>8210</v>
      </c>
    </row>
    <row r="1629" spans="1:25" ht="180" x14ac:dyDescent="0.2">
      <c r="A1629" s="24">
        <v>1627</v>
      </c>
      <c r="B1629" s="4" t="s">
        <v>879</v>
      </c>
      <c r="C1629" s="5" t="s">
        <v>880</v>
      </c>
      <c r="D1629" s="4" t="s">
        <v>879</v>
      </c>
      <c r="E1629" s="5" t="s">
        <v>2269</v>
      </c>
      <c r="F1629" s="4" t="s">
        <v>2270</v>
      </c>
      <c r="G1629" s="5" t="s">
        <v>2271</v>
      </c>
      <c r="H1629" s="4" t="s">
        <v>2272</v>
      </c>
      <c r="I1629" s="5">
        <v>2250</v>
      </c>
      <c r="J1629" s="24">
        <f t="shared" si="184"/>
        <v>2475</v>
      </c>
      <c r="K1629" s="24">
        <f t="shared" si="185"/>
        <v>2700</v>
      </c>
      <c r="L1629" s="24">
        <f t="shared" si="186"/>
        <v>2925</v>
      </c>
      <c r="M1629" s="24">
        <f t="shared" si="187"/>
        <v>3150</v>
      </c>
      <c r="N1629" s="24">
        <f t="shared" si="188"/>
        <v>3262</v>
      </c>
      <c r="O1629" s="6" t="s">
        <v>2273</v>
      </c>
      <c r="P1629" s="6" t="s">
        <v>2274</v>
      </c>
      <c r="Q1629" s="6" t="s">
        <v>33</v>
      </c>
      <c r="R1629" s="44" t="s">
        <v>7092</v>
      </c>
      <c r="S1629" s="25"/>
      <c r="T1629" s="25" t="str">
        <f t="shared" si="183"/>
        <v/>
      </c>
      <c r="U1629" s="25" t="s">
        <v>7092</v>
      </c>
      <c r="V1629" s="78" t="s">
        <v>2434</v>
      </c>
      <c r="W1629" s="25"/>
      <c r="Y1629" s="3" t="s">
        <v>8210</v>
      </c>
    </row>
    <row r="1630" spans="1:25" ht="180" x14ac:dyDescent="0.2">
      <c r="A1630" s="24">
        <v>1628</v>
      </c>
      <c r="B1630" s="4" t="s">
        <v>879</v>
      </c>
      <c r="C1630" s="5" t="s">
        <v>880</v>
      </c>
      <c r="D1630" s="4" t="s">
        <v>879</v>
      </c>
      <c r="E1630" s="5" t="s">
        <v>2269</v>
      </c>
      <c r="F1630" s="4" t="s">
        <v>2270</v>
      </c>
      <c r="G1630" s="5" t="s">
        <v>2277</v>
      </c>
      <c r="H1630" s="4" t="s">
        <v>2278</v>
      </c>
      <c r="I1630" s="5">
        <v>2350</v>
      </c>
      <c r="J1630" s="24">
        <f t="shared" si="184"/>
        <v>2585</v>
      </c>
      <c r="K1630" s="24">
        <f t="shared" si="185"/>
        <v>2820</v>
      </c>
      <c r="L1630" s="24">
        <f t="shared" si="186"/>
        <v>3055</v>
      </c>
      <c r="M1630" s="24">
        <f t="shared" si="187"/>
        <v>3290</v>
      </c>
      <c r="N1630" s="24">
        <f t="shared" si="188"/>
        <v>3407</v>
      </c>
      <c r="O1630" s="6" t="s">
        <v>2273</v>
      </c>
      <c r="P1630" s="6" t="s">
        <v>8568</v>
      </c>
      <c r="Q1630" s="6" t="s">
        <v>33</v>
      </c>
      <c r="R1630" s="44" t="s">
        <v>7092</v>
      </c>
      <c r="S1630" s="25"/>
      <c r="T1630" s="25" t="str">
        <f t="shared" si="183"/>
        <v/>
      </c>
      <c r="U1630" s="25" t="s">
        <v>7092</v>
      </c>
      <c r="V1630" s="78" t="s">
        <v>2434</v>
      </c>
      <c r="W1630" s="25"/>
      <c r="Y1630" s="3" t="s">
        <v>8210</v>
      </c>
    </row>
    <row r="1631" spans="1:25" ht="180" x14ac:dyDescent="0.2">
      <c r="A1631" s="24">
        <v>1629</v>
      </c>
      <c r="B1631" s="4" t="s">
        <v>879</v>
      </c>
      <c r="C1631" s="5" t="s">
        <v>880</v>
      </c>
      <c r="D1631" s="4" t="s">
        <v>879</v>
      </c>
      <c r="E1631" s="5" t="s">
        <v>2269</v>
      </c>
      <c r="F1631" s="4" t="s">
        <v>2270</v>
      </c>
      <c r="G1631" s="5" t="s">
        <v>2275</v>
      </c>
      <c r="H1631" s="4" t="s">
        <v>2276</v>
      </c>
      <c r="I1631" s="5">
        <v>2350</v>
      </c>
      <c r="J1631" s="24">
        <f t="shared" si="184"/>
        <v>2585</v>
      </c>
      <c r="K1631" s="24">
        <f t="shared" si="185"/>
        <v>2820</v>
      </c>
      <c r="L1631" s="24">
        <f t="shared" si="186"/>
        <v>3055</v>
      </c>
      <c r="M1631" s="24">
        <f t="shared" si="187"/>
        <v>3290</v>
      </c>
      <c r="N1631" s="24">
        <f t="shared" si="188"/>
        <v>3407</v>
      </c>
      <c r="O1631" s="6" t="s">
        <v>2273</v>
      </c>
      <c r="P1631" s="6" t="s">
        <v>8568</v>
      </c>
      <c r="Q1631" s="6" t="s">
        <v>33</v>
      </c>
      <c r="R1631" s="44" t="s">
        <v>7092</v>
      </c>
      <c r="S1631" s="25"/>
      <c r="T1631" s="25" t="str">
        <f t="shared" si="183"/>
        <v/>
      </c>
      <c r="U1631" s="25" t="s">
        <v>7092</v>
      </c>
      <c r="V1631" s="78" t="s">
        <v>2434</v>
      </c>
      <c r="W1631" s="25"/>
      <c r="Y1631" s="3" t="s">
        <v>8210</v>
      </c>
    </row>
    <row r="1632" spans="1:25" ht="240" x14ac:dyDescent="0.2">
      <c r="A1632" s="24">
        <v>1630</v>
      </c>
      <c r="B1632" s="4" t="s">
        <v>879</v>
      </c>
      <c r="C1632" s="5" t="s">
        <v>880</v>
      </c>
      <c r="D1632" s="4" t="s">
        <v>879</v>
      </c>
      <c r="E1632" s="5" t="s">
        <v>2222</v>
      </c>
      <c r="F1632" s="4" t="s">
        <v>2223</v>
      </c>
      <c r="G1632" s="5" t="s">
        <v>2224</v>
      </c>
      <c r="H1632" s="4" t="s">
        <v>2225</v>
      </c>
      <c r="I1632" s="5">
        <v>2250</v>
      </c>
      <c r="J1632" s="24">
        <f t="shared" si="184"/>
        <v>2475</v>
      </c>
      <c r="K1632" s="24">
        <f t="shared" si="185"/>
        <v>2700</v>
      </c>
      <c r="L1632" s="24">
        <f t="shared" si="186"/>
        <v>2925</v>
      </c>
      <c r="M1632" s="24">
        <f t="shared" si="187"/>
        <v>3150</v>
      </c>
      <c r="N1632" s="24">
        <f t="shared" si="188"/>
        <v>3262</v>
      </c>
      <c r="O1632" s="6" t="s">
        <v>2226</v>
      </c>
      <c r="P1632" s="6" t="s">
        <v>2227</v>
      </c>
      <c r="Q1632" s="6" t="s">
        <v>33</v>
      </c>
      <c r="R1632" s="44" t="s">
        <v>7092</v>
      </c>
      <c r="S1632" s="25"/>
      <c r="T1632" s="25" t="str">
        <f t="shared" si="183"/>
        <v/>
      </c>
      <c r="U1632" s="25" t="s">
        <v>7092</v>
      </c>
      <c r="V1632" s="78" t="s">
        <v>2434</v>
      </c>
      <c r="W1632" s="25"/>
      <c r="Y1632" s="3" t="s">
        <v>8210</v>
      </c>
    </row>
    <row r="1633" spans="1:25" ht="120" x14ac:dyDescent="0.2">
      <c r="A1633" s="24">
        <v>1631</v>
      </c>
      <c r="B1633" s="4" t="s">
        <v>879</v>
      </c>
      <c r="C1633" s="5" t="s">
        <v>880</v>
      </c>
      <c r="D1633" s="4" t="s">
        <v>879</v>
      </c>
      <c r="E1633" s="5" t="s">
        <v>2305</v>
      </c>
      <c r="F1633" s="4" t="s">
        <v>2306</v>
      </c>
      <c r="G1633" s="5" t="s">
        <v>2307</v>
      </c>
      <c r="H1633" s="4" t="s">
        <v>2306</v>
      </c>
      <c r="I1633" s="5">
        <v>2350</v>
      </c>
      <c r="J1633" s="24">
        <f t="shared" si="184"/>
        <v>2585</v>
      </c>
      <c r="K1633" s="24">
        <f t="shared" si="185"/>
        <v>2820</v>
      </c>
      <c r="L1633" s="24">
        <f t="shared" si="186"/>
        <v>3055</v>
      </c>
      <c r="M1633" s="24">
        <f t="shared" si="187"/>
        <v>3290</v>
      </c>
      <c r="N1633" s="24">
        <f t="shared" si="188"/>
        <v>3407</v>
      </c>
      <c r="O1633" s="6" t="s">
        <v>2126</v>
      </c>
      <c r="P1633" s="6" t="s">
        <v>8569</v>
      </c>
      <c r="Q1633" s="6" t="s">
        <v>33</v>
      </c>
      <c r="R1633" s="44" t="s">
        <v>7092</v>
      </c>
      <c r="S1633" s="25"/>
      <c r="T1633" s="25" t="str">
        <f t="shared" si="183"/>
        <v/>
      </c>
      <c r="U1633" s="25" t="s">
        <v>7092</v>
      </c>
      <c r="V1633" s="78" t="s">
        <v>2434</v>
      </c>
      <c r="W1633" s="25"/>
      <c r="Y1633" s="3" t="s">
        <v>8210</v>
      </c>
    </row>
    <row r="1634" spans="1:25" ht="120" x14ac:dyDescent="0.2">
      <c r="A1634" s="24">
        <v>1632</v>
      </c>
      <c r="B1634" s="4" t="s">
        <v>879</v>
      </c>
      <c r="C1634" s="5" t="s">
        <v>880</v>
      </c>
      <c r="D1634" s="4" t="s">
        <v>879</v>
      </c>
      <c r="E1634" s="5" t="s">
        <v>2285</v>
      </c>
      <c r="F1634" s="4" t="s">
        <v>2286</v>
      </c>
      <c r="G1634" s="5" t="s">
        <v>2287</v>
      </c>
      <c r="H1634" s="4" t="s">
        <v>2286</v>
      </c>
      <c r="I1634" s="5">
        <v>2250</v>
      </c>
      <c r="J1634" s="24">
        <f t="shared" si="184"/>
        <v>2475</v>
      </c>
      <c r="K1634" s="24">
        <f t="shared" si="185"/>
        <v>2700</v>
      </c>
      <c r="L1634" s="24">
        <f t="shared" si="186"/>
        <v>2925</v>
      </c>
      <c r="M1634" s="24">
        <f t="shared" si="187"/>
        <v>3150</v>
      </c>
      <c r="N1634" s="24">
        <f t="shared" si="188"/>
        <v>3262</v>
      </c>
      <c r="O1634" s="6" t="s">
        <v>2288</v>
      </c>
      <c r="P1634" s="6" t="s">
        <v>2089</v>
      </c>
      <c r="Q1634" s="6" t="s">
        <v>33</v>
      </c>
      <c r="R1634" s="44" t="s">
        <v>7092</v>
      </c>
      <c r="S1634" s="25"/>
      <c r="T1634" s="25" t="str">
        <f t="shared" si="183"/>
        <v/>
      </c>
      <c r="U1634" s="25" t="s">
        <v>7092</v>
      </c>
      <c r="V1634" s="78" t="s">
        <v>2434</v>
      </c>
      <c r="W1634" s="25"/>
      <c r="Y1634" s="3" t="s">
        <v>8210</v>
      </c>
    </row>
    <row r="1635" spans="1:25" ht="75" x14ac:dyDescent="0.2">
      <c r="A1635" s="24">
        <v>1633</v>
      </c>
      <c r="B1635" s="4" t="s">
        <v>879</v>
      </c>
      <c r="C1635" s="5" t="s">
        <v>880</v>
      </c>
      <c r="D1635" s="4" t="s">
        <v>879</v>
      </c>
      <c r="E1635" s="5" t="s">
        <v>2246</v>
      </c>
      <c r="F1635" s="4" t="s">
        <v>2247</v>
      </c>
      <c r="G1635" s="5" t="s">
        <v>2248</v>
      </c>
      <c r="H1635" s="4" t="s">
        <v>2249</v>
      </c>
      <c r="I1635" s="5">
        <v>2250</v>
      </c>
      <c r="J1635" s="24">
        <f t="shared" si="184"/>
        <v>2475</v>
      </c>
      <c r="K1635" s="24">
        <f t="shared" si="185"/>
        <v>2700</v>
      </c>
      <c r="L1635" s="24">
        <f t="shared" si="186"/>
        <v>2925</v>
      </c>
      <c r="M1635" s="24">
        <f t="shared" si="187"/>
        <v>3150</v>
      </c>
      <c r="N1635" s="24">
        <f t="shared" si="188"/>
        <v>3262</v>
      </c>
      <c r="O1635" s="6" t="s">
        <v>2250</v>
      </c>
      <c r="P1635" s="6" t="s">
        <v>2251</v>
      </c>
      <c r="Q1635" s="6" t="s">
        <v>33</v>
      </c>
      <c r="R1635" s="44" t="s">
        <v>7092</v>
      </c>
      <c r="S1635" s="25"/>
      <c r="T1635" s="25" t="str">
        <f t="shared" si="183"/>
        <v/>
      </c>
      <c r="U1635" s="25" t="s">
        <v>7092</v>
      </c>
      <c r="V1635" s="78" t="s">
        <v>2434</v>
      </c>
      <c r="W1635" s="25"/>
      <c r="Y1635" s="3" t="s">
        <v>8210</v>
      </c>
    </row>
    <row r="1636" spans="1:25" ht="150" x14ac:dyDescent="0.2">
      <c r="A1636" s="24">
        <v>1634</v>
      </c>
      <c r="B1636" s="4" t="s">
        <v>879</v>
      </c>
      <c r="C1636" s="5" t="s">
        <v>880</v>
      </c>
      <c r="D1636" s="4" t="s">
        <v>2090</v>
      </c>
      <c r="E1636" s="5" t="s">
        <v>2172</v>
      </c>
      <c r="F1636" s="4" t="s">
        <v>2173</v>
      </c>
      <c r="G1636" s="5" t="s">
        <v>2174</v>
      </c>
      <c r="H1636" s="4" t="s">
        <v>2175</v>
      </c>
      <c r="I1636" s="5">
        <v>2250</v>
      </c>
      <c r="J1636" s="24">
        <f t="shared" si="184"/>
        <v>2475</v>
      </c>
      <c r="K1636" s="24">
        <f t="shared" si="185"/>
        <v>2700</v>
      </c>
      <c r="L1636" s="24">
        <f t="shared" si="186"/>
        <v>2925</v>
      </c>
      <c r="M1636" s="24">
        <f t="shared" si="187"/>
        <v>3150</v>
      </c>
      <c r="N1636" s="24">
        <f t="shared" si="188"/>
        <v>3262</v>
      </c>
      <c r="O1636" s="6" t="s">
        <v>8570</v>
      </c>
      <c r="P1636" s="6" t="s">
        <v>8571</v>
      </c>
      <c r="Q1636" s="6" t="s">
        <v>33</v>
      </c>
      <c r="R1636" s="44" t="s">
        <v>7092</v>
      </c>
      <c r="S1636" s="25"/>
      <c r="T1636" s="25" t="str">
        <f t="shared" si="183"/>
        <v/>
      </c>
      <c r="U1636" s="25" t="s">
        <v>7092</v>
      </c>
      <c r="V1636" s="78" t="s">
        <v>2434</v>
      </c>
      <c r="W1636" s="25"/>
      <c r="Y1636" s="3" t="s">
        <v>8210</v>
      </c>
    </row>
    <row r="1637" spans="1:25" ht="195" x14ac:dyDescent="0.2">
      <c r="A1637" s="24">
        <v>1635</v>
      </c>
      <c r="B1637" s="4" t="s">
        <v>879</v>
      </c>
      <c r="C1637" s="5" t="s">
        <v>880</v>
      </c>
      <c r="D1637" s="4" t="s">
        <v>2090</v>
      </c>
      <c r="E1637" s="5" t="s">
        <v>2161</v>
      </c>
      <c r="F1637" s="4" t="s">
        <v>2162</v>
      </c>
      <c r="G1637" s="5" t="s">
        <v>2163</v>
      </c>
      <c r="H1637" s="4" t="s">
        <v>2164</v>
      </c>
      <c r="I1637" s="5">
        <v>2250</v>
      </c>
      <c r="J1637" s="24">
        <f t="shared" si="184"/>
        <v>2475</v>
      </c>
      <c r="K1637" s="24">
        <f t="shared" si="185"/>
        <v>2700</v>
      </c>
      <c r="L1637" s="24">
        <f t="shared" si="186"/>
        <v>2925</v>
      </c>
      <c r="M1637" s="24">
        <f t="shared" si="187"/>
        <v>3150</v>
      </c>
      <c r="N1637" s="24">
        <f t="shared" si="188"/>
        <v>3262</v>
      </c>
      <c r="O1637" s="6" t="s">
        <v>8572</v>
      </c>
      <c r="P1637" s="6" t="s">
        <v>8573</v>
      </c>
      <c r="Q1637" s="6" t="s">
        <v>33</v>
      </c>
      <c r="R1637" s="44" t="s">
        <v>7092</v>
      </c>
      <c r="S1637" s="25"/>
      <c r="T1637" s="25" t="str">
        <f t="shared" si="183"/>
        <v/>
      </c>
      <c r="U1637" s="25" t="s">
        <v>7092</v>
      </c>
      <c r="V1637" s="78" t="s">
        <v>2434</v>
      </c>
      <c r="W1637" s="25"/>
      <c r="Y1637" s="3" t="s">
        <v>8210</v>
      </c>
    </row>
    <row r="1638" spans="1:25" ht="135" x14ac:dyDescent="0.2">
      <c r="A1638" s="24">
        <v>1636</v>
      </c>
      <c r="B1638" s="4" t="s">
        <v>879</v>
      </c>
      <c r="C1638" s="5" t="s">
        <v>880</v>
      </c>
      <c r="D1638" s="4" t="s">
        <v>2090</v>
      </c>
      <c r="E1638" s="5" t="s">
        <v>2097</v>
      </c>
      <c r="F1638" s="4" t="s">
        <v>2098</v>
      </c>
      <c r="G1638" s="5" t="s">
        <v>2099</v>
      </c>
      <c r="H1638" s="4" t="s">
        <v>2100</v>
      </c>
      <c r="I1638" s="5">
        <v>2250</v>
      </c>
      <c r="J1638" s="24">
        <f t="shared" si="184"/>
        <v>2475</v>
      </c>
      <c r="K1638" s="24">
        <f t="shared" si="185"/>
        <v>2700</v>
      </c>
      <c r="L1638" s="24">
        <f t="shared" si="186"/>
        <v>2925</v>
      </c>
      <c r="M1638" s="24">
        <f t="shared" si="187"/>
        <v>3150</v>
      </c>
      <c r="N1638" s="24">
        <f t="shared" si="188"/>
        <v>3262</v>
      </c>
      <c r="O1638" s="6" t="s">
        <v>8574</v>
      </c>
      <c r="P1638" s="6" t="s">
        <v>8575</v>
      </c>
      <c r="Q1638" s="6" t="s">
        <v>33</v>
      </c>
      <c r="R1638" s="44" t="s">
        <v>7092</v>
      </c>
      <c r="S1638" s="25"/>
      <c r="T1638" s="25" t="str">
        <f t="shared" si="183"/>
        <v/>
      </c>
      <c r="U1638" s="25" t="s">
        <v>7092</v>
      </c>
      <c r="V1638" s="78" t="s">
        <v>2434</v>
      </c>
      <c r="W1638" s="25"/>
      <c r="Y1638" s="3" t="s">
        <v>8210</v>
      </c>
    </row>
    <row r="1639" spans="1:25" ht="135" x14ac:dyDescent="0.2">
      <c r="A1639" s="24">
        <v>1637</v>
      </c>
      <c r="B1639" s="4" t="s">
        <v>879</v>
      </c>
      <c r="C1639" s="5" t="s">
        <v>880</v>
      </c>
      <c r="D1639" s="4" t="s">
        <v>2090</v>
      </c>
      <c r="E1639" s="5" t="s">
        <v>2097</v>
      </c>
      <c r="F1639" s="4" t="s">
        <v>2098</v>
      </c>
      <c r="G1639" s="5" t="s">
        <v>2101</v>
      </c>
      <c r="H1639" s="4" t="s">
        <v>2102</v>
      </c>
      <c r="I1639" s="5">
        <v>2250</v>
      </c>
      <c r="J1639" s="24">
        <f t="shared" si="184"/>
        <v>2475</v>
      </c>
      <c r="K1639" s="24">
        <f t="shared" si="185"/>
        <v>2700</v>
      </c>
      <c r="L1639" s="24">
        <f t="shared" si="186"/>
        <v>2925</v>
      </c>
      <c r="M1639" s="24">
        <f t="shared" si="187"/>
        <v>3150</v>
      </c>
      <c r="N1639" s="24">
        <f t="shared" si="188"/>
        <v>3262</v>
      </c>
      <c r="O1639" s="6" t="s">
        <v>8574</v>
      </c>
      <c r="P1639" s="6" t="s">
        <v>8575</v>
      </c>
      <c r="Q1639" s="6" t="s">
        <v>33</v>
      </c>
      <c r="R1639" s="44" t="s">
        <v>7092</v>
      </c>
      <c r="S1639" s="25"/>
      <c r="T1639" s="25" t="str">
        <f t="shared" si="183"/>
        <v/>
      </c>
      <c r="U1639" s="25" t="s">
        <v>7092</v>
      </c>
      <c r="V1639" s="78" t="s">
        <v>2434</v>
      </c>
      <c r="W1639" s="25"/>
      <c r="Y1639" s="3" t="s">
        <v>8210</v>
      </c>
    </row>
    <row r="1640" spans="1:25" ht="135" x14ac:dyDescent="0.2">
      <c r="A1640" s="24">
        <v>1638</v>
      </c>
      <c r="B1640" s="4" t="s">
        <v>879</v>
      </c>
      <c r="C1640" s="5" t="s">
        <v>880</v>
      </c>
      <c r="D1640" s="4" t="s">
        <v>2090</v>
      </c>
      <c r="E1640" s="5" t="s">
        <v>2103</v>
      </c>
      <c r="F1640" s="4" t="s">
        <v>2098</v>
      </c>
      <c r="G1640" s="5" t="s">
        <v>2104</v>
      </c>
      <c r="H1640" s="4" t="s">
        <v>2105</v>
      </c>
      <c r="I1640" s="5">
        <v>2350</v>
      </c>
      <c r="J1640" s="24">
        <f t="shared" si="184"/>
        <v>2585</v>
      </c>
      <c r="K1640" s="24">
        <f t="shared" si="185"/>
        <v>2820</v>
      </c>
      <c r="L1640" s="24">
        <f t="shared" si="186"/>
        <v>3055</v>
      </c>
      <c r="M1640" s="24">
        <f t="shared" si="187"/>
        <v>3290</v>
      </c>
      <c r="N1640" s="24">
        <f t="shared" si="188"/>
        <v>3407</v>
      </c>
      <c r="O1640" s="6" t="s">
        <v>8574</v>
      </c>
      <c r="P1640" s="6" t="s">
        <v>8575</v>
      </c>
      <c r="Q1640" s="6" t="s">
        <v>33</v>
      </c>
      <c r="R1640" s="44" t="s">
        <v>7092</v>
      </c>
      <c r="S1640" s="25"/>
      <c r="T1640" s="25" t="str">
        <f t="shared" si="183"/>
        <v/>
      </c>
      <c r="U1640" s="25" t="s">
        <v>7092</v>
      </c>
      <c r="V1640" s="78" t="s">
        <v>2434</v>
      </c>
      <c r="W1640" s="25"/>
      <c r="Y1640" s="3" t="s">
        <v>8210</v>
      </c>
    </row>
    <row r="1641" spans="1:25" ht="135" x14ac:dyDescent="0.2">
      <c r="A1641" s="24">
        <v>1639</v>
      </c>
      <c r="B1641" s="4" t="s">
        <v>879</v>
      </c>
      <c r="C1641" s="5" t="s">
        <v>880</v>
      </c>
      <c r="D1641" s="4" t="s">
        <v>2090</v>
      </c>
      <c r="E1641" s="5" t="s">
        <v>2106</v>
      </c>
      <c r="F1641" s="4" t="s">
        <v>2107</v>
      </c>
      <c r="G1641" s="5" t="s">
        <v>2120</v>
      </c>
      <c r="H1641" s="4" t="s">
        <v>2121</v>
      </c>
      <c r="I1641" s="5">
        <v>2250</v>
      </c>
      <c r="J1641" s="24">
        <f t="shared" si="184"/>
        <v>2475</v>
      </c>
      <c r="K1641" s="24">
        <f t="shared" si="185"/>
        <v>2700</v>
      </c>
      <c r="L1641" s="24">
        <f t="shared" si="186"/>
        <v>2925</v>
      </c>
      <c r="M1641" s="24">
        <f t="shared" si="187"/>
        <v>3150</v>
      </c>
      <c r="N1641" s="24">
        <f t="shared" si="188"/>
        <v>3262</v>
      </c>
      <c r="O1641" s="6" t="s">
        <v>8574</v>
      </c>
      <c r="P1641" s="6" t="s">
        <v>8575</v>
      </c>
      <c r="Q1641" s="6" t="s">
        <v>33</v>
      </c>
      <c r="R1641" s="44" t="s">
        <v>7092</v>
      </c>
      <c r="S1641" s="25"/>
      <c r="T1641" s="25" t="str">
        <f t="shared" si="183"/>
        <v/>
      </c>
      <c r="U1641" s="25" t="s">
        <v>7092</v>
      </c>
      <c r="V1641" s="78" t="s">
        <v>2434</v>
      </c>
      <c r="W1641" s="25"/>
      <c r="Y1641" s="3" t="s">
        <v>8210</v>
      </c>
    </row>
    <row r="1642" spans="1:25" ht="135" x14ac:dyDescent="0.2">
      <c r="A1642" s="24">
        <v>1640</v>
      </c>
      <c r="B1642" s="4" t="s">
        <v>879</v>
      </c>
      <c r="C1642" s="5" t="s">
        <v>880</v>
      </c>
      <c r="D1642" s="4" t="s">
        <v>2090</v>
      </c>
      <c r="E1642" s="5" t="s">
        <v>2106</v>
      </c>
      <c r="F1642" s="4" t="s">
        <v>2107</v>
      </c>
      <c r="G1642" s="5" t="s">
        <v>2108</v>
      </c>
      <c r="H1642" s="4" t="s">
        <v>2109</v>
      </c>
      <c r="I1642" s="5">
        <v>2350</v>
      </c>
      <c r="J1642" s="24">
        <f t="shared" si="184"/>
        <v>2585</v>
      </c>
      <c r="K1642" s="24">
        <f t="shared" si="185"/>
        <v>2820</v>
      </c>
      <c r="L1642" s="24">
        <f t="shared" si="186"/>
        <v>3055</v>
      </c>
      <c r="M1642" s="24">
        <f t="shared" si="187"/>
        <v>3290</v>
      </c>
      <c r="N1642" s="24">
        <f t="shared" si="188"/>
        <v>3407</v>
      </c>
      <c r="O1642" s="6" t="s">
        <v>8574</v>
      </c>
      <c r="P1642" s="6" t="s">
        <v>8575</v>
      </c>
      <c r="Q1642" s="6" t="s">
        <v>33</v>
      </c>
      <c r="R1642" s="44" t="s">
        <v>7092</v>
      </c>
      <c r="S1642" s="25"/>
      <c r="T1642" s="25" t="str">
        <f t="shared" si="183"/>
        <v/>
      </c>
      <c r="U1642" s="25" t="s">
        <v>7092</v>
      </c>
      <c r="V1642" s="78" t="s">
        <v>2434</v>
      </c>
      <c r="W1642" s="25"/>
      <c r="Y1642" s="3" t="s">
        <v>8210</v>
      </c>
    </row>
    <row r="1643" spans="1:25" ht="135" x14ac:dyDescent="0.2">
      <c r="A1643" s="24">
        <v>1641</v>
      </c>
      <c r="B1643" s="4" t="s">
        <v>879</v>
      </c>
      <c r="C1643" s="5" t="s">
        <v>880</v>
      </c>
      <c r="D1643" s="4" t="s">
        <v>2090</v>
      </c>
      <c r="E1643" s="5" t="s">
        <v>2106</v>
      </c>
      <c r="F1643" s="4" t="s">
        <v>2107</v>
      </c>
      <c r="G1643" s="5" t="s">
        <v>2116</v>
      </c>
      <c r="H1643" s="4" t="s">
        <v>2117</v>
      </c>
      <c r="I1643" s="5">
        <v>2250</v>
      </c>
      <c r="J1643" s="24">
        <f t="shared" si="184"/>
        <v>2475</v>
      </c>
      <c r="K1643" s="24">
        <f t="shared" si="185"/>
        <v>2700</v>
      </c>
      <c r="L1643" s="24">
        <f t="shared" si="186"/>
        <v>2925</v>
      </c>
      <c r="M1643" s="24">
        <f t="shared" si="187"/>
        <v>3150</v>
      </c>
      <c r="N1643" s="24">
        <f t="shared" si="188"/>
        <v>3262</v>
      </c>
      <c r="O1643" s="6" t="s">
        <v>8574</v>
      </c>
      <c r="P1643" s="6" t="s">
        <v>8575</v>
      </c>
      <c r="Q1643" s="6" t="s">
        <v>33</v>
      </c>
      <c r="R1643" s="44" t="s">
        <v>7092</v>
      </c>
      <c r="S1643" s="25"/>
      <c r="T1643" s="25" t="str">
        <f t="shared" si="183"/>
        <v/>
      </c>
      <c r="U1643" s="25" t="s">
        <v>7092</v>
      </c>
      <c r="V1643" s="78" t="s">
        <v>2434</v>
      </c>
      <c r="W1643" s="25"/>
      <c r="Y1643" s="3" t="s">
        <v>8210</v>
      </c>
    </row>
    <row r="1644" spans="1:25" ht="135" x14ac:dyDescent="0.2">
      <c r="A1644" s="24">
        <v>1642</v>
      </c>
      <c r="B1644" s="4" t="s">
        <v>879</v>
      </c>
      <c r="C1644" s="5" t="s">
        <v>880</v>
      </c>
      <c r="D1644" s="4" t="s">
        <v>2090</v>
      </c>
      <c r="E1644" s="5" t="s">
        <v>2106</v>
      </c>
      <c r="F1644" s="4" t="s">
        <v>2107</v>
      </c>
      <c r="G1644" s="5" t="s">
        <v>2110</v>
      </c>
      <c r="H1644" s="4" t="s">
        <v>2111</v>
      </c>
      <c r="I1644" s="5">
        <v>2250</v>
      </c>
      <c r="J1644" s="24">
        <f t="shared" si="184"/>
        <v>2475</v>
      </c>
      <c r="K1644" s="24">
        <f t="shared" si="185"/>
        <v>2700</v>
      </c>
      <c r="L1644" s="24">
        <f t="shared" si="186"/>
        <v>2925</v>
      </c>
      <c r="M1644" s="24">
        <f t="shared" si="187"/>
        <v>3150</v>
      </c>
      <c r="N1644" s="24">
        <f t="shared" si="188"/>
        <v>3262</v>
      </c>
      <c r="O1644" s="6" t="s">
        <v>8574</v>
      </c>
      <c r="P1644" s="6" t="s">
        <v>8575</v>
      </c>
      <c r="Q1644" s="6" t="s">
        <v>33</v>
      </c>
      <c r="R1644" s="44" t="s">
        <v>7092</v>
      </c>
      <c r="S1644" s="25"/>
      <c r="T1644" s="25" t="str">
        <f t="shared" si="183"/>
        <v/>
      </c>
      <c r="U1644" s="25" t="s">
        <v>7092</v>
      </c>
      <c r="V1644" s="78" t="s">
        <v>2434</v>
      </c>
      <c r="W1644" s="25"/>
      <c r="Y1644" s="3" t="s">
        <v>8210</v>
      </c>
    </row>
    <row r="1645" spans="1:25" ht="150" x14ac:dyDescent="0.2">
      <c r="A1645" s="24">
        <v>1643</v>
      </c>
      <c r="B1645" s="4" t="s">
        <v>879</v>
      </c>
      <c r="C1645" s="5" t="s">
        <v>880</v>
      </c>
      <c r="D1645" s="4" t="s">
        <v>2090</v>
      </c>
      <c r="E1645" s="5" t="s">
        <v>2165</v>
      </c>
      <c r="F1645" s="4" t="s">
        <v>2166</v>
      </c>
      <c r="G1645" s="5" t="s">
        <v>2170</v>
      </c>
      <c r="H1645" s="4" t="s">
        <v>2171</v>
      </c>
      <c r="I1645" s="5">
        <v>2250</v>
      </c>
      <c r="J1645" s="24">
        <f t="shared" si="184"/>
        <v>2475</v>
      </c>
      <c r="K1645" s="24">
        <f t="shared" si="185"/>
        <v>2700</v>
      </c>
      <c r="L1645" s="24">
        <f t="shared" si="186"/>
        <v>2925</v>
      </c>
      <c r="M1645" s="24">
        <f t="shared" si="187"/>
        <v>3150</v>
      </c>
      <c r="N1645" s="24">
        <f t="shared" si="188"/>
        <v>3262</v>
      </c>
      <c r="O1645" s="6" t="s">
        <v>8570</v>
      </c>
      <c r="P1645" s="6" t="s">
        <v>8576</v>
      </c>
      <c r="Q1645" s="6" t="s">
        <v>33</v>
      </c>
      <c r="R1645" s="44" t="s">
        <v>7092</v>
      </c>
      <c r="S1645" s="25"/>
      <c r="T1645" s="25" t="str">
        <f t="shared" si="183"/>
        <v/>
      </c>
      <c r="U1645" s="25" t="s">
        <v>7092</v>
      </c>
      <c r="V1645" s="78" t="s">
        <v>2434</v>
      </c>
      <c r="W1645" s="25"/>
      <c r="Y1645" s="3" t="s">
        <v>8210</v>
      </c>
    </row>
    <row r="1646" spans="1:25" ht="135" x14ac:dyDescent="0.2">
      <c r="A1646" s="24">
        <v>1644</v>
      </c>
      <c r="B1646" s="4" t="s">
        <v>879</v>
      </c>
      <c r="C1646" s="5" t="s">
        <v>880</v>
      </c>
      <c r="D1646" s="4" t="s">
        <v>2090</v>
      </c>
      <c r="E1646" s="5" t="s">
        <v>2292</v>
      </c>
      <c r="F1646" s="4" t="s">
        <v>2293</v>
      </c>
      <c r="G1646" s="5" t="s">
        <v>2294</v>
      </c>
      <c r="H1646" s="4" t="s">
        <v>2295</v>
      </c>
      <c r="I1646" s="5">
        <v>2250</v>
      </c>
      <c r="J1646" s="24">
        <f t="shared" si="184"/>
        <v>2475</v>
      </c>
      <c r="K1646" s="24">
        <f t="shared" si="185"/>
        <v>2700</v>
      </c>
      <c r="L1646" s="24">
        <f t="shared" si="186"/>
        <v>2925</v>
      </c>
      <c r="M1646" s="24">
        <f t="shared" si="187"/>
        <v>3150</v>
      </c>
      <c r="N1646" s="24">
        <f t="shared" si="188"/>
        <v>3262</v>
      </c>
      <c r="O1646" s="6" t="s">
        <v>8577</v>
      </c>
      <c r="P1646" s="6" t="s">
        <v>8578</v>
      </c>
      <c r="Q1646" s="6" t="s">
        <v>33</v>
      </c>
      <c r="R1646" s="44" t="s">
        <v>7092</v>
      </c>
      <c r="S1646" s="25"/>
      <c r="T1646" s="25" t="str">
        <f t="shared" si="183"/>
        <v/>
      </c>
      <c r="U1646" s="25" t="s">
        <v>7092</v>
      </c>
      <c r="V1646" s="78" t="s">
        <v>2434</v>
      </c>
      <c r="W1646" s="25"/>
      <c r="Y1646" s="3" t="s">
        <v>8210</v>
      </c>
    </row>
    <row r="1647" spans="1:25" ht="150" x14ac:dyDescent="0.2">
      <c r="A1647" s="24">
        <v>1645</v>
      </c>
      <c r="B1647" s="4" t="s">
        <v>879</v>
      </c>
      <c r="C1647" s="5" t="s">
        <v>880</v>
      </c>
      <c r="D1647" s="4" t="s">
        <v>2090</v>
      </c>
      <c r="E1647" s="5" t="s">
        <v>2261</v>
      </c>
      <c r="F1647" s="4" t="s">
        <v>2262</v>
      </c>
      <c r="G1647" s="5" t="s">
        <v>2263</v>
      </c>
      <c r="H1647" s="4" t="s">
        <v>2264</v>
      </c>
      <c r="I1647" s="5">
        <v>2250</v>
      </c>
      <c r="J1647" s="24">
        <f t="shared" si="184"/>
        <v>2475</v>
      </c>
      <c r="K1647" s="24">
        <f t="shared" si="185"/>
        <v>2700</v>
      </c>
      <c r="L1647" s="24">
        <f t="shared" si="186"/>
        <v>2925</v>
      </c>
      <c r="M1647" s="24">
        <f t="shared" si="187"/>
        <v>3150</v>
      </c>
      <c r="N1647" s="24">
        <f t="shared" si="188"/>
        <v>3262</v>
      </c>
      <c r="O1647" s="6" t="s">
        <v>8570</v>
      </c>
      <c r="P1647" s="6" t="s">
        <v>8575</v>
      </c>
      <c r="Q1647" s="6" t="s">
        <v>33</v>
      </c>
      <c r="R1647" s="44" t="s">
        <v>7092</v>
      </c>
      <c r="S1647" s="25"/>
      <c r="T1647" s="25" t="str">
        <f t="shared" si="183"/>
        <v/>
      </c>
      <c r="U1647" s="25" t="s">
        <v>7092</v>
      </c>
      <c r="V1647" s="78" t="s">
        <v>2434</v>
      </c>
      <c r="W1647" s="25"/>
      <c r="Y1647" s="3" t="s">
        <v>8210</v>
      </c>
    </row>
    <row r="1648" spans="1:25" ht="135" x14ac:dyDescent="0.2">
      <c r="A1648" s="24">
        <v>1646</v>
      </c>
      <c r="B1648" s="4" t="s">
        <v>879</v>
      </c>
      <c r="C1648" s="5" t="s">
        <v>880</v>
      </c>
      <c r="D1648" s="4" t="s">
        <v>2090</v>
      </c>
      <c r="E1648" s="5" t="s">
        <v>2198</v>
      </c>
      <c r="F1648" s="4" t="s">
        <v>2199</v>
      </c>
      <c r="G1648" s="5" t="s">
        <v>2200</v>
      </c>
      <c r="H1648" s="4" t="s">
        <v>2199</v>
      </c>
      <c r="I1648" s="5">
        <v>2250</v>
      </c>
      <c r="J1648" s="24">
        <f t="shared" si="184"/>
        <v>2475</v>
      </c>
      <c r="K1648" s="24">
        <f t="shared" si="185"/>
        <v>2700</v>
      </c>
      <c r="L1648" s="24">
        <f t="shared" si="186"/>
        <v>2925</v>
      </c>
      <c r="M1648" s="24">
        <f t="shared" si="187"/>
        <v>3150</v>
      </c>
      <c r="N1648" s="24">
        <f t="shared" si="188"/>
        <v>3262</v>
      </c>
      <c r="O1648" s="6" t="s">
        <v>8579</v>
      </c>
      <c r="P1648" s="6" t="s">
        <v>8575</v>
      </c>
      <c r="Q1648" s="6" t="s">
        <v>33</v>
      </c>
      <c r="R1648" s="44" t="s">
        <v>7092</v>
      </c>
      <c r="S1648" s="25"/>
      <c r="T1648" s="25" t="str">
        <f t="shared" si="183"/>
        <v/>
      </c>
      <c r="U1648" s="25" t="s">
        <v>7092</v>
      </c>
      <c r="V1648" s="78" t="s">
        <v>2434</v>
      </c>
      <c r="W1648" s="25"/>
      <c r="Y1648" s="3" t="s">
        <v>8210</v>
      </c>
    </row>
    <row r="1649" spans="1:25" ht="150" x14ac:dyDescent="0.2">
      <c r="A1649" s="24">
        <v>1647</v>
      </c>
      <c r="B1649" s="4" t="s">
        <v>879</v>
      </c>
      <c r="C1649" s="5" t="s">
        <v>880</v>
      </c>
      <c r="D1649" s="4" t="s">
        <v>2090</v>
      </c>
      <c r="E1649" s="5" t="s">
        <v>2149</v>
      </c>
      <c r="F1649" s="4" t="s">
        <v>2140</v>
      </c>
      <c r="G1649" s="5" t="s">
        <v>2150</v>
      </c>
      <c r="H1649" s="4" t="s">
        <v>2151</v>
      </c>
      <c r="I1649" s="5">
        <v>2350</v>
      </c>
      <c r="J1649" s="24">
        <f t="shared" si="184"/>
        <v>2585</v>
      </c>
      <c r="K1649" s="24">
        <f t="shared" si="185"/>
        <v>2820</v>
      </c>
      <c r="L1649" s="24">
        <f t="shared" si="186"/>
        <v>3055</v>
      </c>
      <c r="M1649" s="24">
        <f t="shared" si="187"/>
        <v>3290</v>
      </c>
      <c r="N1649" s="24">
        <f t="shared" si="188"/>
        <v>3407</v>
      </c>
      <c r="O1649" s="6" t="s">
        <v>8580</v>
      </c>
      <c r="P1649" s="6" t="s">
        <v>8575</v>
      </c>
      <c r="Q1649" s="6" t="s">
        <v>33</v>
      </c>
      <c r="R1649" s="44" t="s">
        <v>7092</v>
      </c>
      <c r="S1649" s="25"/>
      <c r="T1649" s="25" t="str">
        <f t="shared" si="183"/>
        <v/>
      </c>
      <c r="U1649" s="25" t="s">
        <v>7092</v>
      </c>
      <c r="V1649" s="78" t="s">
        <v>2434</v>
      </c>
      <c r="W1649" s="25"/>
      <c r="Y1649" s="3" t="s">
        <v>8210</v>
      </c>
    </row>
    <row r="1650" spans="1:25" ht="150" x14ac:dyDescent="0.2">
      <c r="A1650" s="24">
        <v>1648</v>
      </c>
      <c r="B1650" s="4" t="s">
        <v>879</v>
      </c>
      <c r="C1650" s="5" t="s">
        <v>880</v>
      </c>
      <c r="D1650" s="4" t="s">
        <v>2090</v>
      </c>
      <c r="E1650" s="5" t="s">
        <v>2152</v>
      </c>
      <c r="F1650" s="4" t="s">
        <v>2153</v>
      </c>
      <c r="G1650" s="5" t="s">
        <v>2154</v>
      </c>
      <c r="H1650" s="4" t="s">
        <v>2155</v>
      </c>
      <c r="I1650" s="5">
        <v>2350</v>
      </c>
      <c r="J1650" s="24">
        <f t="shared" si="184"/>
        <v>2585</v>
      </c>
      <c r="K1650" s="24">
        <f t="shared" si="185"/>
        <v>2820</v>
      </c>
      <c r="L1650" s="24">
        <f t="shared" si="186"/>
        <v>3055</v>
      </c>
      <c r="M1650" s="24">
        <f t="shared" si="187"/>
        <v>3290</v>
      </c>
      <c r="N1650" s="24">
        <f t="shared" si="188"/>
        <v>3407</v>
      </c>
      <c r="O1650" s="6" t="s">
        <v>8580</v>
      </c>
      <c r="P1650" s="6" t="s">
        <v>8575</v>
      </c>
      <c r="Q1650" s="6" t="s">
        <v>33</v>
      </c>
      <c r="R1650" s="44" t="s">
        <v>7092</v>
      </c>
      <c r="S1650" s="25"/>
      <c r="T1650" s="25" t="str">
        <f t="shared" si="183"/>
        <v/>
      </c>
      <c r="U1650" s="25" t="s">
        <v>7092</v>
      </c>
      <c r="V1650" s="78" t="s">
        <v>2434</v>
      </c>
      <c r="W1650" s="25"/>
      <c r="Y1650" s="3" t="s">
        <v>8210</v>
      </c>
    </row>
    <row r="1651" spans="1:25" ht="150" x14ac:dyDescent="0.2">
      <c r="A1651" s="24">
        <v>1649</v>
      </c>
      <c r="B1651" s="4" t="s">
        <v>879</v>
      </c>
      <c r="C1651" s="5" t="s">
        <v>880</v>
      </c>
      <c r="D1651" s="4" t="s">
        <v>2090</v>
      </c>
      <c r="E1651" s="5" t="s">
        <v>2282</v>
      </c>
      <c r="F1651" s="4" t="s">
        <v>2283</v>
      </c>
      <c r="G1651" s="5" t="s">
        <v>2284</v>
      </c>
      <c r="H1651" s="4" t="s">
        <v>2283</v>
      </c>
      <c r="I1651" s="5">
        <v>2250</v>
      </c>
      <c r="J1651" s="24">
        <f t="shared" si="184"/>
        <v>2475</v>
      </c>
      <c r="K1651" s="24">
        <f t="shared" si="185"/>
        <v>2700</v>
      </c>
      <c r="L1651" s="24">
        <f t="shared" si="186"/>
        <v>2925</v>
      </c>
      <c r="M1651" s="24">
        <f t="shared" si="187"/>
        <v>3150</v>
      </c>
      <c r="N1651" s="24">
        <f t="shared" si="188"/>
        <v>3262</v>
      </c>
      <c r="O1651" s="6" t="s">
        <v>8570</v>
      </c>
      <c r="P1651" s="6" t="s">
        <v>8575</v>
      </c>
      <c r="Q1651" s="6" t="s">
        <v>33</v>
      </c>
      <c r="R1651" s="44" t="s">
        <v>7092</v>
      </c>
      <c r="S1651" s="25"/>
      <c r="T1651" s="25" t="str">
        <f t="shared" si="183"/>
        <v/>
      </c>
      <c r="U1651" s="25" t="s">
        <v>7092</v>
      </c>
      <c r="V1651" s="78" t="s">
        <v>2434</v>
      </c>
      <c r="W1651" s="25"/>
      <c r="Y1651" s="3" t="s">
        <v>8210</v>
      </c>
    </row>
    <row r="1652" spans="1:25" ht="150" x14ac:dyDescent="0.2">
      <c r="A1652" s="24">
        <v>1650</v>
      </c>
      <c r="B1652" s="4" t="s">
        <v>879</v>
      </c>
      <c r="C1652" s="5" t="s">
        <v>880</v>
      </c>
      <c r="D1652" s="4" t="s">
        <v>2090</v>
      </c>
      <c r="E1652" s="5" t="s">
        <v>2135</v>
      </c>
      <c r="F1652" s="4" t="s">
        <v>2136</v>
      </c>
      <c r="G1652" s="5" t="s">
        <v>2137</v>
      </c>
      <c r="H1652" s="4" t="s">
        <v>2138</v>
      </c>
      <c r="I1652" s="5">
        <v>2250</v>
      </c>
      <c r="J1652" s="24">
        <f t="shared" si="184"/>
        <v>2475</v>
      </c>
      <c r="K1652" s="24">
        <f t="shared" si="185"/>
        <v>2700</v>
      </c>
      <c r="L1652" s="24">
        <f t="shared" si="186"/>
        <v>2925</v>
      </c>
      <c r="M1652" s="24">
        <f t="shared" si="187"/>
        <v>3150</v>
      </c>
      <c r="N1652" s="24">
        <f t="shared" si="188"/>
        <v>3262</v>
      </c>
      <c r="O1652" s="6" t="s">
        <v>8570</v>
      </c>
      <c r="P1652" s="6" t="s">
        <v>8575</v>
      </c>
      <c r="Q1652" s="6" t="s">
        <v>33</v>
      </c>
      <c r="R1652" s="44" t="s">
        <v>7092</v>
      </c>
      <c r="S1652" s="25"/>
      <c r="T1652" s="25" t="str">
        <f t="shared" si="183"/>
        <v/>
      </c>
      <c r="U1652" s="25" t="s">
        <v>7092</v>
      </c>
      <c r="V1652" s="78" t="s">
        <v>2434</v>
      </c>
      <c r="W1652" s="25"/>
      <c r="Y1652" s="3" t="s">
        <v>8210</v>
      </c>
    </row>
    <row r="1653" spans="1:25" ht="150" x14ac:dyDescent="0.2">
      <c r="A1653" s="24">
        <v>1651</v>
      </c>
      <c r="B1653" s="4" t="s">
        <v>879</v>
      </c>
      <c r="C1653" s="5" t="s">
        <v>880</v>
      </c>
      <c r="D1653" s="4" t="s">
        <v>2090</v>
      </c>
      <c r="E1653" s="5" t="s">
        <v>2122</v>
      </c>
      <c r="F1653" s="4" t="s">
        <v>2123</v>
      </c>
      <c r="G1653" s="5" t="s">
        <v>2133</v>
      </c>
      <c r="H1653" s="4" t="s">
        <v>2134</v>
      </c>
      <c r="I1653" s="5">
        <v>2250</v>
      </c>
      <c r="J1653" s="24">
        <f t="shared" si="184"/>
        <v>2475</v>
      </c>
      <c r="K1653" s="24">
        <f t="shared" si="185"/>
        <v>2700</v>
      </c>
      <c r="L1653" s="24">
        <f t="shared" si="186"/>
        <v>2925</v>
      </c>
      <c r="M1653" s="24">
        <f t="shared" si="187"/>
        <v>3150</v>
      </c>
      <c r="N1653" s="24">
        <f t="shared" si="188"/>
        <v>3262</v>
      </c>
      <c r="O1653" s="6" t="s">
        <v>8570</v>
      </c>
      <c r="P1653" s="6" t="s">
        <v>8575</v>
      </c>
      <c r="Q1653" s="6" t="s">
        <v>33</v>
      </c>
      <c r="R1653" s="44" t="s">
        <v>7092</v>
      </c>
      <c r="S1653" s="25"/>
      <c r="T1653" s="25" t="str">
        <f t="shared" si="183"/>
        <v/>
      </c>
      <c r="U1653" s="25" t="s">
        <v>7092</v>
      </c>
      <c r="V1653" s="78" t="s">
        <v>2434</v>
      </c>
      <c r="W1653" s="25"/>
      <c r="Y1653" s="3" t="s">
        <v>8210</v>
      </c>
    </row>
    <row r="1654" spans="1:25" ht="150" x14ac:dyDescent="0.2">
      <c r="A1654" s="24">
        <v>1652</v>
      </c>
      <c r="B1654" s="4" t="s">
        <v>879</v>
      </c>
      <c r="C1654" s="5" t="s">
        <v>880</v>
      </c>
      <c r="D1654" s="4" t="s">
        <v>2090</v>
      </c>
      <c r="E1654" s="5" t="s">
        <v>2122</v>
      </c>
      <c r="F1654" s="4" t="s">
        <v>2123</v>
      </c>
      <c r="G1654" s="5" t="s">
        <v>2131</v>
      </c>
      <c r="H1654" s="4" t="s">
        <v>2132</v>
      </c>
      <c r="I1654" s="5">
        <v>2250</v>
      </c>
      <c r="J1654" s="24">
        <f t="shared" si="184"/>
        <v>2475</v>
      </c>
      <c r="K1654" s="24">
        <f t="shared" si="185"/>
        <v>2700</v>
      </c>
      <c r="L1654" s="24">
        <f t="shared" si="186"/>
        <v>2925</v>
      </c>
      <c r="M1654" s="24">
        <f t="shared" si="187"/>
        <v>3150</v>
      </c>
      <c r="N1654" s="24">
        <f t="shared" si="188"/>
        <v>3262</v>
      </c>
      <c r="O1654" s="6" t="s">
        <v>8570</v>
      </c>
      <c r="P1654" s="6" t="s">
        <v>8575</v>
      </c>
      <c r="Q1654" s="6" t="s">
        <v>33</v>
      </c>
      <c r="R1654" s="44" t="s">
        <v>7092</v>
      </c>
      <c r="S1654" s="25"/>
      <c r="T1654" s="25" t="str">
        <f t="shared" si="183"/>
        <v/>
      </c>
      <c r="U1654" s="25" t="s">
        <v>7092</v>
      </c>
      <c r="V1654" s="78" t="s">
        <v>2434</v>
      </c>
      <c r="W1654" s="25"/>
      <c r="Y1654" s="3" t="s">
        <v>8210</v>
      </c>
    </row>
    <row r="1655" spans="1:25" ht="150" x14ac:dyDescent="0.2">
      <c r="A1655" s="24">
        <v>1653</v>
      </c>
      <c r="B1655" s="4" t="s">
        <v>879</v>
      </c>
      <c r="C1655" s="5" t="s">
        <v>880</v>
      </c>
      <c r="D1655" s="4" t="s">
        <v>2090</v>
      </c>
      <c r="E1655" s="5" t="s">
        <v>2122</v>
      </c>
      <c r="F1655" s="4" t="s">
        <v>2123</v>
      </c>
      <c r="G1655" s="5" t="s">
        <v>2129</v>
      </c>
      <c r="H1655" s="4" t="s">
        <v>2130</v>
      </c>
      <c r="I1655" s="5">
        <v>2250</v>
      </c>
      <c r="J1655" s="24">
        <f t="shared" si="184"/>
        <v>2475</v>
      </c>
      <c r="K1655" s="24">
        <f t="shared" si="185"/>
        <v>2700</v>
      </c>
      <c r="L1655" s="24">
        <f t="shared" si="186"/>
        <v>2925</v>
      </c>
      <c r="M1655" s="24">
        <f t="shared" si="187"/>
        <v>3150</v>
      </c>
      <c r="N1655" s="24">
        <f t="shared" si="188"/>
        <v>3262</v>
      </c>
      <c r="O1655" s="6" t="s">
        <v>8570</v>
      </c>
      <c r="P1655" s="6" t="s">
        <v>8575</v>
      </c>
      <c r="Q1655" s="6" t="s">
        <v>33</v>
      </c>
      <c r="R1655" s="44" t="s">
        <v>7092</v>
      </c>
      <c r="S1655" s="25"/>
      <c r="T1655" s="25" t="str">
        <f t="shared" si="183"/>
        <v/>
      </c>
      <c r="U1655" s="25" t="s">
        <v>7092</v>
      </c>
      <c r="V1655" s="78" t="s">
        <v>2434</v>
      </c>
      <c r="W1655" s="25"/>
      <c r="Y1655" s="3" t="s">
        <v>8210</v>
      </c>
    </row>
    <row r="1656" spans="1:25" ht="150" x14ac:dyDescent="0.2">
      <c r="A1656" s="24">
        <v>1654</v>
      </c>
      <c r="B1656" s="4" t="s">
        <v>879</v>
      </c>
      <c r="C1656" s="5" t="s">
        <v>880</v>
      </c>
      <c r="D1656" s="4" t="s">
        <v>2090</v>
      </c>
      <c r="E1656" s="5" t="s">
        <v>2122</v>
      </c>
      <c r="F1656" s="4" t="s">
        <v>2123</v>
      </c>
      <c r="G1656" s="5" t="s">
        <v>2127</v>
      </c>
      <c r="H1656" s="4" t="s">
        <v>2128</v>
      </c>
      <c r="I1656" s="5">
        <v>2250</v>
      </c>
      <c r="J1656" s="24">
        <f t="shared" si="184"/>
        <v>2475</v>
      </c>
      <c r="K1656" s="24">
        <f t="shared" si="185"/>
        <v>2700</v>
      </c>
      <c r="L1656" s="24">
        <f t="shared" si="186"/>
        <v>2925</v>
      </c>
      <c r="M1656" s="24">
        <f t="shared" si="187"/>
        <v>3150</v>
      </c>
      <c r="N1656" s="24">
        <f t="shared" si="188"/>
        <v>3262</v>
      </c>
      <c r="O1656" s="6" t="s">
        <v>8570</v>
      </c>
      <c r="P1656" s="6" t="s">
        <v>8575</v>
      </c>
      <c r="Q1656" s="6" t="s">
        <v>33</v>
      </c>
      <c r="R1656" s="44" t="s">
        <v>7092</v>
      </c>
      <c r="S1656" s="25"/>
      <c r="T1656" s="25" t="str">
        <f t="shared" si="183"/>
        <v/>
      </c>
      <c r="U1656" s="25" t="s">
        <v>7092</v>
      </c>
      <c r="V1656" s="78" t="s">
        <v>2434</v>
      </c>
      <c r="W1656" s="25"/>
      <c r="Y1656" s="3" t="s">
        <v>8210</v>
      </c>
    </row>
    <row r="1657" spans="1:25" ht="120" x14ac:dyDescent="0.2">
      <c r="A1657" s="24">
        <v>1655</v>
      </c>
      <c r="B1657" s="4" t="s">
        <v>879</v>
      </c>
      <c r="C1657" s="5" t="s">
        <v>880</v>
      </c>
      <c r="D1657" s="4" t="s">
        <v>2090</v>
      </c>
      <c r="E1657" s="5" t="s">
        <v>2184</v>
      </c>
      <c r="F1657" s="4" t="s">
        <v>2185</v>
      </c>
      <c r="G1657" s="5" t="s">
        <v>2186</v>
      </c>
      <c r="H1657" s="4" t="s">
        <v>2187</v>
      </c>
      <c r="I1657" s="5">
        <v>2250</v>
      </c>
      <c r="J1657" s="24">
        <f t="shared" si="184"/>
        <v>2475</v>
      </c>
      <c r="K1657" s="24">
        <f t="shared" si="185"/>
        <v>2700</v>
      </c>
      <c r="L1657" s="24">
        <f t="shared" si="186"/>
        <v>2925</v>
      </c>
      <c r="M1657" s="24">
        <f t="shared" si="187"/>
        <v>3150</v>
      </c>
      <c r="N1657" s="24">
        <f t="shared" si="188"/>
        <v>3262</v>
      </c>
      <c r="O1657" s="6" t="s">
        <v>8581</v>
      </c>
      <c r="P1657" s="6" t="s">
        <v>8575</v>
      </c>
      <c r="Q1657" s="6" t="s">
        <v>33</v>
      </c>
      <c r="R1657" s="44" t="s">
        <v>7092</v>
      </c>
      <c r="S1657" s="25"/>
      <c r="T1657" s="25" t="str">
        <f t="shared" si="183"/>
        <v/>
      </c>
      <c r="U1657" s="25" t="s">
        <v>7092</v>
      </c>
      <c r="V1657" s="78" t="s">
        <v>2434</v>
      </c>
      <c r="W1657" s="25"/>
      <c r="Y1657" s="3" t="s">
        <v>8210</v>
      </c>
    </row>
    <row r="1658" spans="1:25" ht="150" x14ac:dyDescent="0.2">
      <c r="A1658" s="24">
        <v>1656</v>
      </c>
      <c r="B1658" s="4" t="s">
        <v>879</v>
      </c>
      <c r="C1658" s="5" t="s">
        <v>880</v>
      </c>
      <c r="D1658" s="4" t="s">
        <v>2090</v>
      </c>
      <c r="E1658" s="5" t="s">
        <v>2192</v>
      </c>
      <c r="F1658" s="4" t="s">
        <v>2193</v>
      </c>
      <c r="G1658" s="5" t="s">
        <v>2194</v>
      </c>
      <c r="H1658" s="4" t="s">
        <v>2195</v>
      </c>
      <c r="I1658" s="5">
        <v>2250</v>
      </c>
      <c r="J1658" s="24">
        <f t="shared" si="184"/>
        <v>2475</v>
      </c>
      <c r="K1658" s="24">
        <f t="shared" si="185"/>
        <v>2700</v>
      </c>
      <c r="L1658" s="24">
        <f t="shared" si="186"/>
        <v>2925</v>
      </c>
      <c r="M1658" s="24">
        <f t="shared" si="187"/>
        <v>3150</v>
      </c>
      <c r="N1658" s="24">
        <f t="shared" si="188"/>
        <v>3262</v>
      </c>
      <c r="O1658" s="6" t="s">
        <v>8582</v>
      </c>
      <c r="P1658" s="6" t="s">
        <v>8571</v>
      </c>
      <c r="Q1658" s="6" t="s">
        <v>33</v>
      </c>
      <c r="R1658" s="44" t="s">
        <v>7092</v>
      </c>
      <c r="S1658" s="25"/>
      <c r="T1658" s="25" t="str">
        <f t="shared" si="183"/>
        <v/>
      </c>
      <c r="U1658" s="25" t="s">
        <v>7092</v>
      </c>
      <c r="V1658" s="78" t="s">
        <v>2434</v>
      </c>
      <c r="W1658" s="25"/>
      <c r="Y1658" s="3" t="s">
        <v>8210</v>
      </c>
    </row>
    <row r="1659" spans="1:25" ht="150" x14ac:dyDescent="0.2">
      <c r="A1659" s="24">
        <v>1657</v>
      </c>
      <c r="B1659" s="4" t="s">
        <v>879</v>
      </c>
      <c r="C1659" s="5" t="s">
        <v>880</v>
      </c>
      <c r="D1659" s="4" t="s">
        <v>2090</v>
      </c>
      <c r="E1659" s="5" t="s">
        <v>2192</v>
      </c>
      <c r="F1659" s="4" t="s">
        <v>2193</v>
      </c>
      <c r="G1659" s="5" t="s">
        <v>2196</v>
      </c>
      <c r="H1659" s="4" t="s">
        <v>2197</v>
      </c>
      <c r="I1659" s="5">
        <v>2350</v>
      </c>
      <c r="J1659" s="24">
        <f t="shared" si="184"/>
        <v>2585</v>
      </c>
      <c r="K1659" s="24">
        <f t="shared" si="185"/>
        <v>2820</v>
      </c>
      <c r="L1659" s="24">
        <f t="shared" si="186"/>
        <v>3055</v>
      </c>
      <c r="M1659" s="24">
        <f t="shared" si="187"/>
        <v>3290</v>
      </c>
      <c r="N1659" s="24">
        <f t="shared" si="188"/>
        <v>3407</v>
      </c>
      <c r="O1659" s="6" t="s">
        <v>8570</v>
      </c>
      <c r="P1659" s="6" t="s">
        <v>8575</v>
      </c>
      <c r="Q1659" s="6" t="s">
        <v>33</v>
      </c>
      <c r="R1659" s="44" t="s">
        <v>7092</v>
      </c>
      <c r="S1659" s="25"/>
      <c r="T1659" s="25" t="str">
        <f t="shared" si="183"/>
        <v/>
      </c>
      <c r="U1659" s="25" t="s">
        <v>7092</v>
      </c>
      <c r="V1659" s="78" t="s">
        <v>2434</v>
      </c>
      <c r="W1659" s="25"/>
      <c r="Y1659" s="3" t="s">
        <v>8210</v>
      </c>
    </row>
    <row r="1660" spans="1:25" ht="150" x14ac:dyDescent="0.2">
      <c r="A1660" s="24">
        <v>1658</v>
      </c>
      <c r="B1660" s="4" t="s">
        <v>879</v>
      </c>
      <c r="C1660" s="5" t="s">
        <v>880</v>
      </c>
      <c r="D1660" s="4" t="s">
        <v>2090</v>
      </c>
      <c r="E1660" s="5" t="s">
        <v>2302</v>
      </c>
      <c r="F1660" s="4" t="s">
        <v>2193</v>
      </c>
      <c r="G1660" s="5" t="s">
        <v>2303</v>
      </c>
      <c r="H1660" s="4" t="s">
        <v>2304</v>
      </c>
      <c r="I1660" s="5">
        <v>2350</v>
      </c>
      <c r="J1660" s="24">
        <f t="shared" si="184"/>
        <v>2585</v>
      </c>
      <c r="K1660" s="24">
        <f t="shared" si="185"/>
        <v>2820</v>
      </c>
      <c r="L1660" s="24">
        <f t="shared" si="186"/>
        <v>3055</v>
      </c>
      <c r="M1660" s="24">
        <f t="shared" si="187"/>
        <v>3290</v>
      </c>
      <c r="N1660" s="24">
        <f t="shared" si="188"/>
        <v>3407</v>
      </c>
      <c r="O1660" s="6" t="s">
        <v>8570</v>
      </c>
      <c r="P1660" s="6" t="s">
        <v>8575</v>
      </c>
      <c r="Q1660" s="6" t="s">
        <v>33</v>
      </c>
      <c r="R1660" s="44" t="s">
        <v>7092</v>
      </c>
      <c r="S1660" s="25"/>
      <c r="T1660" s="25" t="str">
        <f t="shared" si="183"/>
        <v/>
      </c>
      <c r="U1660" s="25" t="s">
        <v>7092</v>
      </c>
      <c r="V1660" s="78" t="s">
        <v>2434</v>
      </c>
      <c r="W1660" s="25"/>
      <c r="Y1660" s="3" t="s">
        <v>8210</v>
      </c>
    </row>
    <row r="1661" spans="1:25" ht="120" x14ac:dyDescent="0.2">
      <c r="A1661" s="24">
        <v>1659</v>
      </c>
      <c r="B1661" s="4" t="s">
        <v>879</v>
      </c>
      <c r="C1661" s="5" t="s">
        <v>880</v>
      </c>
      <c r="D1661" s="4" t="s">
        <v>2090</v>
      </c>
      <c r="E1661" s="5" t="s">
        <v>2085</v>
      </c>
      <c r="F1661" s="4" t="s">
        <v>882</v>
      </c>
      <c r="G1661" s="5" t="s">
        <v>2091</v>
      </c>
      <c r="H1661" s="4" t="s">
        <v>2092</v>
      </c>
      <c r="I1661" s="5">
        <v>2250</v>
      </c>
      <c r="J1661" s="24">
        <f t="shared" si="184"/>
        <v>2475</v>
      </c>
      <c r="K1661" s="24">
        <f t="shared" si="185"/>
        <v>2700</v>
      </c>
      <c r="L1661" s="24">
        <f t="shared" si="186"/>
        <v>2925</v>
      </c>
      <c r="M1661" s="24">
        <f t="shared" si="187"/>
        <v>3150</v>
      </c>
      <c r="N1661" s="24">
        <f t="shared" si="188"/>
        <v>3262</v>
      </c>
      <c r="O1661" s="6" t="s">
        <v>2126</v>
      </c>
      <c r="P1661" s="6" t="s">
        <v>8569</v>
      </c>
      <c r="Q1661" s="6" t="s">
        <v>33</v>
      </c>
      <c r="R1661" s="44" t="s">
        <v>7092</v>
      </c>
      <c r="S1661" s="25"/>
      <c r="T1661" s="25" t="str">
        <f t="shared" si="183"/>
        <v/>
      </c>
      <c r="U1661" s="25" t="s">
        <v>7092</v>
      </c>
      <c r="V1661" s="78" t="s">
        <v>2434</v>
      </c>
      <c r="W1661" s="25"/>
      <c r="Y1661" s="3" t="s">
        <v>8210</v>
      </c>
    </row>
    <row r="1662" spans="1:25" ht="135" x14ac:dyDescent="0.2">
      <c r="A1662" s="24">
        <v>1660</v>
      </c>
      <c r="B1662" s="4" t="s">
        <v>879</v>
      </c>
      <c r="C1662" s="5" t="s">
        <v>880</v>
      </c>
      <c r="D1662" s="4" t="s">
        <v>2090</v>
      </c>
      <c r="E1662" s="5" t="s">
        <v>2255</v>
      </c>
      <c r="F1662" s="4" t="s">
        <v>2256</v>
      </c>
      <c r="G1662" s="5" t="s">
        <v>2257</v>
      </c>
      <c r="H1662" s="4" t="s">
        <v>2258</v>
      </c>
      <c r="I1662" s="5">
        <v>2250</v>
      </c>
      <c r="J1662" s="24">
        <f t="shared" si="184"/>
        <v>2475</v>
      </c>
      <c r="K1662" s="24">
        <f t="shared" si="185"/>
        <v>2700</v>
      </c>
      <c r="L1662" s="24">
        <f t="shared" si="186"/>
        <v>2925</v>
      </c>
      <c r="M1662" s="24">
        <f t="shared" si="187"/>
        <v>3150</v>
      </c>
      <c r="N1662" s="24">
        <f t="shared" si="188"/>
        <v>3262</v>
      </c>
      <c r="O1662" s="6" t="s">
        <v>8583</v>
      </c>
      <c r="P1662" s="6" t="s">
        <v>8584</v>
      </c>
      <c r="Q1662" s="6" t="s">
        <v>33</v>
      </c>
      <c r="R1662" s="44" t="s">
        <v>7092</v>
      </c>
      <c r="S1662" s="25"/>
      <c r="T1662" s="25" t="str">
        <f t="shared" si="183"/>
        <v/>
      </c>
      <c r="U1662" s="25" t="s">
        <v>7092</v>
      </c>
      <c r="V1662" s="78" t="s">
        <v>2434</v>
      </c>
      <c r="W1662" s="25"/>
      <c r="Y1662" s="3" t="s">
        <v>8210</v>
      </c>
    </row>
    <row r="1663" spans="1:25" ht="150" x14ac:dyDescent="0.2">
      <c r="A1663" s="24">
        <v>1661</v>
      </c>
      <c r="B1663" s="4" t="s">
        <v>879</v>
      </c>
      <c r="C1663" s="5" t="s">
        <v>880</v>
      </c>
      <c r="D1663" s="4" t="s">
        <v>2090</v>
      </c>
      <c r="E1663" s="5" t="s">
        <v>2255</v>
      </c>
      <c r="F1663" s="4" t="s">
        <v>2256</v>
      </c>
      <c r="G1663" s="5" t="s">
        <v>2259</v>
      </c>
      <c r="H1663" s="4" t="s">
        <v>2260</v>
      </c>
      <c r="I1663" s="5">
        <v>2350</v>
      </c>
      <c r="J1663" s="24">
        <f t="shared" si="184"/>
        <v>2585</v>
      </c>
      <c r="K1663" s="24">
        <f t="shared" si="185"/>
        <v>2820</v>
      </c>
      <c r="L1663" s="24">
        <f t="shared" si="186"/>
        <v>3055</v>
      </c>
      <c r="M1663" s="24">
        <f t="shared" si="187"/>
        <v>3290</v>
      </c>
      <c r="N1663" s="24">
        <f t="shared" si="188"/>
        <v>3407</v>
      </c>
      <c r="O1663" s="6" t="s">
        <v>8570</v>
      </c>
      <c r="P1663" s="6" t="s">
        <v>8575</v>
      </c>
      <c r="Q1663" s="6" t="s">
        <v>33</v>
      </c>
      <c r="R1663" s="44" t="s">
        <v>7092</v>
      </c>
      <c r="S1663" s="25"/>
      <c r="T1663" s="25" t="str">
        <f t="shared" ref="T1663:T1726" si="189">IF(I1663&gt;65000,"YES","")</f>
        <v/>
      </c>
      <c r="U1663" s="25" t="s">
        <v>7092</v>
      </c>
      <c r="V1663" s="78" t="s">
        <v>2434</v>
      </c>
      <c r="W1663" s="25"/>
      <c r="Y1663" s="3" t="s">
        <v>8210</v>
      </c>
    </row>
    <row r="1664" spans="1:25" ht="150" x14ac:dyDescent="0.2">
      <c r="A1664" s="24">
        <v>1662</v>
      </c>
      <c r="B1664" s="4" t="s">
        <v>879</v>
      </c>
      <c r="C1664" s="5" t="s">
        <v>880</v>
      </c>
      <c r="D1664" s="4" t="s">
        <v>2090</v>
      </c>
      <c r="E1664" s="5" t="s">
        <v>2180</v>
      </c>
      <c r="F1664" s="4" t="s">
        <v>2181</v>
      </c>
      <c r="G1664" s="5" t="s">
        <v>2182</v>
      </c>
      <c r="H1664" s="4" t="s">
        <v>2183</v>
      </c>
      <c r="I1664" s="5">
        <v>2250</v>
      </c>
      <c r="J1664" s="24">
        <f t="shared" si="184"/>
        <v>2475</v>
      </c>
      <c r="K1664" s="24">
        <f t="shared" si="185"/>
        <v>2700</v>
      </c>
      <c r="L1664" s="24">
        <f t="shared" si="186"/>
        <v>2925</v>
      </c>
      <c r="M1664" s="24">
        <f t="shared" si="187"/>
        <v>3150</v>
      </c>
      <c r="N1664" s="24">
        <f t="shared" si="188"/>
        <v>3262</v>
      </c>
      <c r="O1664" s="6" t="s">
        <v>8570</v>
      </c>
      <c r="P1664" s="6" t="s">
        <v>8575</v>
      </c>
      <c r="Q1664" s="6" t="s">
        <v>33</v>
      </c>
      <c r="R1664" s="44" t="s">
        <v>7092</v>
      </c>
      <c r="S1664" s="25"/>
      <c r="T1664" s="25" t="str">
        <f t="shared" si="189"/>
        <v/>
      </c>
      <c r="U1664" s="25" t="s">
        <v>7092</v>
      </c>
      <c r="V1664" s="78" t="s">
        <v>2434</v>
      </c>
      <c r="W1664" s="25"/>
      <c r="Y1664" s="3" t="s">
        <v>8210</v>
      </c>
    </row>
    <row r="1665" spans="1:25" ht="90" x14ac:dyDescent="0.2">
      <c r="A1665" s="24">
        <v>1663</v>
      </c>
      <c r="B1665" s="4" t="s">
        <v>879</v>
      </c>
      <c r="C1665" s="5" t="s">
        <v>880</v>
      </c>
      <c r="D1665" s="4" t="s">
        <v>881</v>
      </c>
      <c r="E1665" s="5" t="s">
        <v>7865</v>
      </c>
      <c r="F1665" s="4" t="s">
        <v>882</v>
      </c>
      <c r="G1665" s="5" t="s">
        <v>7866</v>
      </c>
      <c r="H1665" s="4" t="s">
        <v>883</v>
      </c>
      <c r="I1665" s="5">
        <v>2250</v>
      </c>
      <c r="J1665" s="24">
        <f t="shared" si="184"/>
        <v>2475</v>
      </c>
      <c r="K1665" s="24">
        <f t="shared" si="185"/>
        <v>2700</v>
      </c>
      <c r="L1665" s="24">
        <f t="shared" si="186"/>
        <v>2925</v>
      </c>
      <c r="M1665" s="24">
        <f t="shared" si="187"/>
        <v>3150</v>
      </c>
      <c r="N1665" s="24">
        <f t="shared" si="188"/>
        <v>3262</v>
      </c>
      <c r="O1665" s="6" t="s">
        <v>2088</v>
      </c>
      <c r="P1665" s="6" t="s">
        <v>8569</v>
      </c>
      <c r="Q1665" s="6" t="s">
        <v>33</v>
      </c>
      <c r="R1665" s="44" t="s">
        <v>7092</v>
      </c>
      <c r="S1665" s="25"/>
      <c r="T1665" s="25" t="str">
        <f t="shared" si="189"/>
        <v/>
      </c>
      <c r="U1665" s="25" t="s">
        <v>7092</v>
      </c>
      <c r="V1665" s="78" t="s">
        <v>2434</v>
      </c>
      <c r="W1665" s="25"/>
      <c r="Y1665" s="3" t="s">
        <v>8210</v>
      </c>
    </row>
    <row r="1666" spans="1:25" ht="45" x14ac:dyDescent="0.2">
      <c r="A1666" s="24">
        <v>1664</v>
      </c>
      <c r="B1666" s="4" t="s">
        <v>5631</v>
      </c>
      <c r="C1666" s="5" t="s">
        <v>5632</v>
      </c>
      <c r="D1666" s="4" t="s">
        <v>5631</v>
      </c>
      <c r="E1666" s="5" t="s">
        <v>5844</v>
      </c>
      <c r="F1666" s="27" t="s">
        <v>5845</v>
      </c>
      <c r="G1666" s="5" t="s">
        <v>5846</v>
      </c>
      <c r="H1666" s="27" t="s">
        <v>5847</v>
      </c>
      <c r="I1666" s="5">
        <v>65625</v>
      </c>
      <c r="J1666" s="24">
        <f t="shared" si="184"/>
        <v>72187</v>
      </c>
      <c r="K1666" s="24">
        <f t="shared" si="185"/>
        <v>78750</v>
      </c>
      <c r="L1666" s="24">
        <f t="shared" si="186"/>
        <v>85312</v>
      </c>
      <c r="M1666" s="24">
        <f t="shared" si="187"/>
        <v>91875</v>
      </c>
      <c r="N1666" s="24">
        <f t="shared" si="188"/>
        <v>95156</v>
      </c>
      <c r="O1666" s="6" t="s">
        <v>6710</v>
      </c>
      <c r="P1666" s="6" t="s">
        <v>8585</v>
      </c>
      <c r="Q1666" s="6" t="s">
        <v>33</v>
      </c>
      <c r="R1666" s="25"/>
      <c r="S1666" s="25"/>
      <c r="T1666" s="25" t="str">
        <f t="shared" si="189"/>
        <v>YES</v>
      </c>
      <c r="U1666" s="25"/>
      <c r="V1666" s="78"/>
      <c r="W1666" s="25"/>
    </row>
    <row r="1667" spans="1:25" ht="105" x14ac:dyDescent="0.2">
      <c r="A1667" s="24">
        <v>1665</v>
      </c>
      <c r="B1667" s="4" t="s">
        <v>5631</v>
      </c>
      <c r="C1667" s="5" t="s">
        <v>5632</v>
      </c>
      <c r="D1667" s="4" t="s">
        <v>5631</v>
      </c>
      <c r="E1667" s="5" t="s">
        <v>5639</v>
      </c>
      <c r="F1667" s="4" t="s">
        <v>5640</v>
      </c>
      <c r="G1667" s="5" t="s">
        <v>5645</v>
      </c>
      <c r="H1667" s="4" t="s">
        <v>5646</v>
      </c>
      <c r="I1667" s="5">
        <v>19740</v>
      </c>
      <c r="J1667" s="24">
        <f t="shared" si="184"/>
        <v>21714</v>
      </c>
      <c r="K1667" s="24">
        <f t="shared" si="185"/>
        <v>23688</v>
      </c>
      <c r="L1667" s="24">
        <f t="shared" si="186"/>
        <v>25662</v>
      </c>
      <c r="M1667" s="24">
        <f t="shared" si="187"/>
        <v>27636</v>
      </c>
      <c r="N1667" s="24">
        <f t="shared" si="188"/>
        <v>28623</v>
      </c>
      <c r="O1667" s="6" t="s">
        <v>5643</v>
      </c>
      <c r="P1667" s="6" t="s">
        <v>5644</v>
      </c>
      <c r="Q1667" s="6" t="s">
        <v>33</v>
      </c>
      <c r="R1667" s="25"/>
      <c r="S1667" s="25"/>
      <c r="T1667" s="25" t="str">
        <f t="shared" si="189"/>
        <v/>
      </c>
      <c r="U1667" s="25"/>
      <c r="V1667" s="78"/>
      <c r="W1667" s="25"/>
    </row>
    <row r="1668" spans="1:25" ht="105" x14ac:dyDescent="0.2">
      <c r="A1668" s="24">
        <v>1666</v>
      </c>
      <c r="B1668" s="4" t="s">
        <v>5631</v>
      </c>
      <c r="C1668" s="5" t="s">
        <v>5632</v>
      </c>
      <c r="D1668" s="4" t="s">
        <v>5631</v>
      </c>
      <c r="E1668" s="5" t="s">
        <v>5639</v>
      </c>
      <c r="F1668" s="4" t="s">
        <v>5640</v>
      </c>
      <c r="G1668" s="5" t="s">
        <v>5641</v>
      </c>
      <c r="H1668" s="4" t="s">
        <v>5642</v>
      </c>
      <c r="I1668" s="5">
        <v>9450</v>
      </c>
      <c r="J1668" s="24">
        <f t="shared" si="184"/>
        <v>10395</v>
      </c>
      <c r="K1668" s="24">
        <f t="shared" si="185"/>
        <v>11340</v>
      </c>
      <c r="L1668" s="24">
        <f t="shared" si="186"/>
        <v>12285</v>
      </c>
      <c r="M1668" s="24">
        <f t="shared" si="187"/>
        <v>13230</v>
      </c>
      <c r="N1668" s="24">
        <f t="shared" si="188"/>
        <v>13702</v>
      </c>
      <c r="O1668" s="6" t="s">
        <v>5643</v>
      </c>
      <c r="P1668" s="6" t="s">
        <v>5644</v>
      </c>
      <c r="Q1668" s="6" t="s">
        <v>33</v>
      </c>
      <c r="R1668" s="25"/>
      <c r="S1668" s="25"/>
      <c r="T1668" s="25" t="str">
        <f t="shared" si="189"/>
        <v/>
      </c>
      <c r="U1668" s="25"/>
      <c r="V1668" s="78"/>
      <c r="W1668" s="25"/>
    </row>
    <row r="1669" spans="1:25" ht="120" x14ac:dyDescent="0.2">
      <c r="A1669" s="24">
        <v>1667</v>
      </c>
      <c r="B1669" s="4" t="s">
        <v>5631</v>
      </c>
      <c r="C1669" s="5" t="s">
        <v>5632</v>
      </c>
      <c r="D1669" s="4" t="s">
        <v>5631</v>
      </c>
      <c r="E1669" s="5" t="s">
        <v>5690</v>
      </c>
      <c r="F1669" s="4" t="s">
        <v>5691</v>
      </c>
      <c r="G1669" s="5" t="s">
        <v>5692</v>
      </c>
      <c r="H1669" s="4" t="s">
        <v>5693</v>
      </c>
      <c r="I1669" s="5">
        <v>33495</v>
      </c>
      <c r="J1669" s="24">
        <f t="shared" si="184"/>
        <v>36844</v>
      </c>
      <c r="K1669" s="24">
        <f t="shared" si="185"/>
        <v>40194</v>
      </c>
      <c r="L1669" s="24">
        <f t="shared" si="186"/>
        <v>43543</v>
      </c>
      <c r="M1669" s="24">
        <f t="shared" si="187"/>
        <v>46893</v>
      </c>
      <c r="N1669" s="24">
        <f t="shared" si="188"/>
        <v>48567</v>
      </c>
      <c r="O1669" s="6" t="s">
        <v>5694</v>
      </c>
      <c r="P1669" s="6" t="s">
        <v>5695</v>
      </c>
      <c r="Q1669" s="6" t="s">
        <v>33</v>
      </c>
      <c r="R1669" s="25"/>
      <c r="S1669" s="25"/>
      <c r="T1669" s="25" t="str">
        <f t="shared" si="189"/>
        <v/>
      </c>
      <c r="U1669" s="25"/>
      <c r="V1669" s="78"/>
      <c r="W1669" s="25"/>
    </row>
    <row r="1670" spans="1:25" ht="120" x14ac:dyDescent="0.2">
      <c r="A1670" s="24">
        <v>1668</v>
      </c>
      <c r="B1670" s="4" t="s">
        <v>5631</v>
      </c>
      <c r="C1670" s="5" t="s">
        <v>5632</v>
      </c>
      <c r="D1670" s="4" t="s">
        <v>5631</v>
      </c>
      <c r="E1670" s="5" t="s">
        <v>5690</v>
      </c>
      <c r="F1670" s="4" t="s">
        <v>5691</v>
      </c>
      <c r="G1670" s="5" t="s">
        <v>5696</v>
      </c>
      <c r="H1670" s="4" t="s">
        <v>5697</v>
      </c>
      <c r="I1670" s="5">
        <v>30030</v>
      </c>
      <c r="J1670" s="24">
        <f t="shared" si="184"/>
        <v>33033</v>
      </c>
      <c r="K1670" s="24">
        <f t="shared" si="185"/>
        <v>36036</v>
      </c>
      <c r="L1670" s="24">
        <f t="shared" si="186"/>
        <v>39039</v>
      </c>
      <c r="M1670" s="24">
        <f t="shared" si="187"/>
        <v>42042</v>
      </c>
      <c r="N1670" s="24">
        <f t="shared" si="188"/>
        <v>43543</v>
      </c>
      <c r="O1670" s="6" t="s">
        <v>5694</v>
      </c>
      <c r="P1670" s="6" t="s">
        <v>5695</v>
      </c>
      <c r="Q1670" s="6" t="s">
        <v>33</v>
      </c>
      <c r="R1670" s="25"/>
      <c r="S1670" s="25"/>
      <c r="T1670" s="25" t="str">
        <f t="shared" si="189"/>
        <v/>
      </c>
      <c r="U1670" s="25"/>
      <c r="V1670" s="78"/>
      <c r="W1670" s="25"/>
    </row>
    <row r="1671" spans="1:25" ht="120" x14ac:dyDescent="0.2">
      <c r="A1671" s="24">
        <v>1669</v>
      </c>
      <c r="B1671" s="4" t="s">
        <v>5631</v>
      </c>
      <c r="C1671" s="5" t="s">
        <v>5632</v>
      </c>
      <c r="D1671" s="4" t="s">
        <v>5631</v>
      </c>
      <c r="E1671" s="5" t="s">
        <v>5690</v>
      </c>
      <c r="F1671" s="4" t="s">
        <v>5691</v>
      </c>
      <c r="G1671" s="5" t="s">
        <v>5698</v>
      </c>
      <c r="H1671" s="4" t="s">
        <v>5699</v>
      </c>
      <c r="I1671" s="5">
        <v>26250</v>
      </c>
      <c r="J1671" s="24">
        <f t="shared" si="184"/>
        <v>28875</v>
      </c>
      <c r="K1671" s="24">
        <f t="shared" si="185"/>
        <v>31500</v>
      </c>
      <c r="L1671" s="24">
        <f t="shared" si="186"/>
        <v>34125</v>
      </c>
      <c r="M1671" s="24">
        <f t="shared" si="187"/>
        <v>36750</v>
      </c>
      <c r="N1671" s="24">
        <f t="shared" si="188"/>
        <v>38062</v>
      </c>
      <c r="O1671" s="6" t="s">
        <v>5694</v>
      </c>
      <c r="P1671" s="6" t="s">
        <v>5695</v>
      </c>
      <c r="Q1671" s="6" t="s">
        <v>33</v>
      </c>
      <c r="R1671" s="25"/>
      <c r="S1671" s="25"/>
      <c r="T1671" s="25" t="str">
        <f t="shared" si="189"/>
        <v/>
      </c>
      <c r="U1671" s="25"/>
      <c r="V1671" s="78"/>
      <c r="W1671" s="25"/>
    </row>
    <row r="1672" spans="1:25" ht="120" x14ac:dyDescent="0.2">
      <c r="A1672" s="24">
        <v>1670</v>
      </c>
      <c r="B1672" s="4" t="s">
        <v>5631</v>
      </c>
      <c r="C1672" s="5" t="s">
        <v>5632</v>
      </c>
      <c r="D1672" s="4" t="s">
        <v>5631</v>
      </c>
      <c r="E1672" s="5" t="s">
        <v>5690</v>
      </c>
      <c r="F1672" s="4" t="s">
        <v>5691</v>
      </c>
      <c r="G1672" s="5" t="s">
        <v>5700</v>
      </c>
      <c r="H1672" s="4" t="s">
        <v>5701</v>
      </c>
      <c r="I1672" s="5">
        <v>33075</v>
      </c>
      <c r="J1672" s="24">
        <f t="shared" si="184"/>
        <v>36382</v>
      </c>
      <c r="K1672" s="24">
        <f t="shared" si="185"/>
        <v>39690</v>
      </c>
      <c r="L1672" s="24">
        <f t="shared" si="186"/>
        <v>42997</v>
      </c>
      <c r="M1672" s="24">
        <f t="shared" si="187"/>
        <v>46305</v>
      </c>
      <c r="N1672" s="24">
        <f t="shared" si="188"/>
        <v>47958</v>
      </c>
      <c r="O1672" s="6" t="s">
        <v>5694</v>
      </c>
      <c r="P1672" s="6" t="s">
        <v>5695</v>
      </c>
      <c r="Q1672" s="6" t="s">
        <v>33</v>
      </c>
      <c r="R1672" s="25"/>
      <c r="S1672" s="25"/>
      <c r="T1672" s="25" t="str">
        <f t="shared" si="189"/>
        <v/>
      </c>
      <c r="U1672" s="25"/>
      <c r="V1672" s="78"/>
      <c r="W1672" s="25"/>
    </row>
    <row r="1673" spans="1:25" ht="120" x14ac:dyDescent="0.2">
      <c r="A1673" s="24">
        <v>1671</v>
      </c>
      <c r="B1673" s="4" t="s">
        <v>5631</v>
      </c>
      <c r="C1673" s="5" t="s">
        <v>5632</v>
      </c>
      <c r="D1673" s="4" t="s">
        <v>5631</v>
      </c>
      <c r="E1673" s="5" t="s">
        <v>5690</v>
      </c>
      <c r="F1673" s="4" t="s">
        <v>5691</v>
      </c>
      <c r="G1673" s="5" t="s">
        <v>5702</v>
      </c>
      <c r="H1673" s="4" t="s">
        <v>5703</v>
      </c>
      <c r="I1673" s="5">
        <v>31500</v>
      </c>
      <c r="J1673" s="24">
        <f t="shared" si="184"/>
        <v>34650</v>
      </c>
      <c r="K1673" s="24">
        <f t="shared" si="185"/>
        <v>37800</v>
      </c>
      <c r="L1673" s="24">
        <f t="shared" si="186"/>
        <v>40950</v>
      </c>
      <c r="M1673" s="24">
        <f t="shared" si="187"/>
        <v>44100</v>
      </c>
      <c r="N1673" s="24">
        <f t="shared" si="188"/>
        <v>45675</v>
      </c>
      <c r="O1673" s="6" t="s">
        <v>5694</v>
      </c>
      <c r="P1673" s="6" t="s">
        <v>5695</v>
      </c>
      <c r="Q1673" s="6" t="s">
        <v>33</v>
      </c>
      <c r="R1673" s="25"/>
      <c r="S1673" s="25"/>
      <c r="T1673" s="25" t="str">
        <f t="shared" si="189"/>
        <v/>
      </c>
      <c r="U1673" s="25"/>
      <c r="V1673" s="78"/>
      <c r="W1673" s="25"/>
    </row>
    <row r="1674" spans="1:25" ht="120" x14ac:dyDescent="0.2">
      <c r="A1674" s="24">
        <v>1672</v>
      </c>
      <c r="B1674" s="4" t="s">
        <v>5631</v>
      </c>
      <c r="C1674" s="5" t="s">
        <v>5632</v>
      </c>
      <c r="D1674" s="4" t="s">
        <v>5631</v>
      </c>
      <c r="E1674" s="5" t="s">
        <v>5690</v>
      </c>
      <c r="F1674" s="4" t="s">
        <v>5691</v>
      </c>
      <c r="G1674" s="5" t="s">
        <v>5704</v>
      </c>
      <c r="H1674" s="4" t="s">
        <v>5705</v>
      </c>
      <c r="I1674" s="5">
        <v>28140</v>
      </c>
      <c r="J1674" s="24">
        <f t="shared" ref="J1674:J1737" si="190">ROUNDDOWN(I1674*1.1,0)</f>
        <v>30954</v>
      </c>
      <c r="K1674" s="24">
        <f t="shared" ref="K1674:K1737" si="191">ROUNDDOWN(20%*I1674+I1674,0)</f>
        <v>33768</v>
      </c>
      <c r="L1674" s="24">
        <f t="shared" ref="L1674:L1737" si="192">ROUNDDOWN(30%*I1674+I1674,0)</f>
        <v>36582</v>
      </c>
      <c r="M1674" s="24">
        <f t="shared" ref="M1674:M1737" si="193">ROUNDDOWN((I1674*1.4),0)</f>
        <v>39396</v>
      </c>
      <c r="N1674" s="24">
        <f t="shared" ref="N1674:N1737" si="194">ROUNDDOWN(I1674*(1+45%),0)</f>
        <v>40803</v>
      </c>
      <c r="O1674" s="6" t="s">
        <v>5694</v>
      </c>
      <c r="P1674" s="6" t="s">
        <v>5695</v>
      </c>
      <c r="Q1674" s="6" t="s">
        <v>33</v>
      </c>
      <c r="R1674" s="25"/>
      <c r="S1674" s="25"/>
      <c r="T1674" s="25" t="str">
        <f t="shared" si="189"/>
        <v/>
      </c>
      <c r="U1674" s="25"/>
      <c r="V1674" s="78"/>
      <c r="W1674" s="25"/>
    </row>
    <row r="1675" spans="1:25" ht="75" x14ac:dyDescent="0.2">
      <c r="A1675" s="24">
        <v>1673</v>
      </c>
      <c r="B1675" s="4" t="s">
        <v>5631</v>
      </c>
      <c r="C1675" s="5" t="s">
        <v>5632</v>
      </c>
      <c r="D1675" s="4" t="s">
        <v>5631</v>
      </c>
      <c r="E1675" s="5" t="s">
        <v>5647</v>
      </c>
      <c r="F1675" s="4" t="s">
        <v>5648</v>
      </c>
      <c r="G1675" s="5" t="s">
        <v>5649</v>
      </c>
      <c r="H1675" s="4" t="s">
        <v>5648</v>
      </c>
      <c r="I1675" s="5">
        <v>28140</v>
      </c>
      <c r="J1675" s="24">
        <f t="shared" si="190"/>
        <v>30954</v>
      </c>
      <c r="K1675" s="24">
        <f t="shared" si="191"/>
        <v>33768</v>
      </c>
      <c r="L1675" s="24">
        <f t="shared" si="192"/>
        <v>36582</v>
      </c>
      <c r="M1675" s="24">
        <f t="shared" si="193"/>
        <v>39396</v>
      </c>
      <c r="N1675" s="24">
        <f t="shared" si="194"/>
        <v>40803</v>
      </c>
      <c r="O1675" s="6" t="s">
        <v>5650</v>
      </c>
      <c r="P1675" s="6" t="s">
        <v>5651</v>
      </c>
      <c r="Q1675" s="6" t="s">
        <v>33</v>
      </c>
      <c r="R1675" s="25"/>
      <c r="S1675" s="25"/>
      <c r="T1675" s="25" t="str">
        <f t="shared" si="189"/>
        <v/>
      </c>
      <c r="U1675" s="25"/>
      <c r="V1675" s="78"/>
      <c r="W1675" s="25"/>
    </row>
    <row r="1676" spans="1:25" ht="90" x14ac:dyDescent="0.2">
      <c r="A1676" s="24">
        <v>1674</v>
      </c>
      <c r="B1676" s="4" t="s">
        <v>5631</v>
      </c>
      <c r="C1676" s="5" t="s">
        <v>5632</v>
      </c>
      <c r="D1676" s="4" t="s">
        <v>5631</v>
      </c>
      <c r="E1676" s="5" t="s">
        <v>5829</v>
      </c>
      <c r="F1676" s="27" t="s">
        <v>5830</v>
      </c>
      <c r="G1676" s="5" t="s">
        <v>5831</v>
      </c>
      <c r="H1676" s="27" t="s">
        <v>5832</v>
      </c>
      <c r="I1676" s="5">
        <v>56490</v>
      </c>
      <c r="J1676" s="24">
        <f t="shared" si="190"/>
        <v>62139</v>
      </c>
      <c r="K1676" s="24">
        <f t="shared" si="191"/>
        <v>67788</v>
      </c>
      <c r="L1676" s="24">
        <f t="shared" si="192"/>
        <v>73437</v>
      </c>
      <c r="M1676" s="24">
        <f t="shared" si="193"/>
        <v>79086</v>
      </c>
      <c r="N1676" s="24">
        <f t="shared" si="194"/>
        <v>81910</v>
      </c>
      <c r="O1676" s="6" t="s">
        <v>8586</v>
      </c>
      <c r="P1676" s="6" t="s">
        <v>8587</v>
      </c>
      <c r="Q1676" s="6" t="s">
        <v>33</v>
      </c>
      <c r="R1676" s="25"/>
      <c r="S1676" s="25"/>
      <c r="T1676" s="25" t="str">
        <f t="shared" si="189"/>
        <v/>
      </c>
      <c r="U1676" s="25"/>
      <c r="V1676" s="78"/>
      <c r="W1676" s="25"/>
    </row>
    <row r="1677" spans="1:25" ht="90" x14ac:dyDescent="0.2">
      <c r="A1677" s="24">
        <v>1675</v>
      </c>
      <c r="B1677" s="4" t="s">
        <v>5631</v>
      </c>
      <c r="C1677" s="5" t="s">
        <v>5632</v>
      </c>
      <c r="D1677" s="4" t="s">
        <v>5631</v>
      </c>
      <c r="E1677" s="5" t="s">
        <v>5715</v>
      </c>
      <c r="F1677" s="4" t="s">
        <v>5716</v>
      </c>
      <c r="G1677" s="5" t="s">
        <v>5717</v>
      </c>
      <c r="H1677" s="4" t="s">
        <v>5716</v>
      </c>
      <c r="I1677" s="5">
        <v>52920</v>
      </c>
      <c r="J1677" s="24">
        <f t="shared" si="190"/>
        <v>58212</v>
      </c>
      <c r="K1677" s="24">
        <f t="shared" si="191"/>
        <v>63504</v>
      </c>
      <c r="L1677" s="24">
        <f t="shared" si="192"/>
        <v>68796</v>
      </c>
      <c r="M1677" s="24">
        <f t="shared" si="193"/>
        <v>74088</v>
      </c>
      <c r="N1677" s="24">
        <f t="shared" si="194"/>
        <v>76734</v>
      </c>
      <c r="O1677" s="6" t="s">
        <v>5718</v>
      </c>
      <c r="P1677" s="6" t="s">
        <v>5719</v>
      </c>
      <c r="Q1677" s="6" t="s">
        <v>33</v>
      </c>
      <c r="R1677" s="25"/>
      <c r="S1677" s="25"/>
      <c r="T1677" s="25" t="str">
        <f t="shared" si="189"/>
        <v/>
      </c>
      <c r="U1677" s="25"/>
      <c r="V1677" s="78"/>
      <c r="W1677" s="25"/>
    </row>
    <row r="1678" spans="1:25" ht="90" x14ac:dyDescent="0.2">
      <c r="A1678" s="24">
        <v>1676</v>
      </c>
      <c r="B1678" s="4" t="s">
        <v>5631</v>
      </c>
      <c r="C1678" s="5" t="s">
        <v>5632</v>
      </c>
      <c r="D1678" s="4" t="s">
        <v>5631</v>
      </c>
      <c r="E1678" s="5" t="s">
        <v>5801</v>
      </c>
      <c r="F1678" s="4" t="s">
        <v>5802</v>
      </c>
      <c r="G1678" s="5" t="s">
        <v>5803</v>
      </c>
      <c r="H1678" s="4" t="s">
        <v>5804</v>
      </c>
      <c r="I1678" s="5">
        <v>124740</v>
      </c>
      <c r="J1678" s="24">
        <f t="shared" si="190"/>
        <v>137214</v>
      </c>
      <c r="K1678" s="24">
        <f t="shared" si="191"/>
        <v>149688</v>
      </c>
      <c r="L1678" s="24">
        <f t="shared" si="192"/>
        <v>162162</v>
      </c>
      <c r="M1678" s="24">
        <f t="shared" si="193"/>
        <v>174636</v>
      </c>
      <c r="N1678" s="24">
        <f t="shared" si="194"/>
        <v>180873</v>
      </c>
      <c r="O1678" s="6" t="s">
        <v>7979</v>
      </c>
      <c r="P1678" s="6" t="s">
        <v>8588</v>
      </c>
      <c r="Q1678" s="6" t="s">
        <v>33</v>
      </c>
      <c r="R1678" s="25"/>
      <c r="S1678" s="25"/>
      <c r="T1678" s="25" t="str">
        <f t="shared" si="189"/>
        <v>YES</v>
      </c>
      <c r="U1678" s="25"/>
      <c r="V1678" s="78"/>
      <c r="W1678" s="25"/>
    </row>
    <row r="1679" spans="1:25" ht="75" x14ac:dyDescent="0.2">
      <c r="A1679" s="24">
        <v>1677</v>
      </c>
      <c r="B1679" s="4" t="s">
        <v>5631</v>
      </c>
      <c r="C1679" s="5" t="s">
        <v>5632</v>
      </c>
      <c r="D1679" s="4" t="s">
        <v>5631</v>
      </c>
      <c r="E1679" s="5" t="s">
        <v>5660</v>
      </c>
      <c r="F1679" s="4" t="s">
        <v>5661</v>
      </c>
      <c r="G1679" s="5" t="s">
        <v>5662</v>
      </c>
      <c r="H1679" s="4" t="s">
        <v>5661</v>
      </c>
      <c r="I1679" s="5">
        <v>32340</v>
      </c>
      <c r="J1679" s="24">
        <f t="shared" si="190"/>
        <v>35574</v>
      </c>
      <c r="K1679" s="24">
        <f t="shared" si="191"/>
        <v>38808</v>
      </c>
      <c r="L1679" s="24">
        <f t="shared" si="192"/>
        <v>42042</v>
      </c>
      <c r="M1679" s="24">
        <f t="shared" si="193"/>
        <v>45276</v>
      </c>
      <c r="N1679" s="24">
        <f t="shared" si="194"/>
        <v>46893</v>
      </c>
      <c r="O1679" s="6" t="s">
        <v>3926</v>
      </c>
      <c r="P1679" s="6" t="s">
        <v>3927</v>
      </c>
      <c r="Q1679" s="6" t="s">
        <v>33</v>
      </c>
      <c r="R1679" s="25"/>
      <c r="S1679" s="25"/>
      <c r="T1679" s="25" t="str">
        <f t="shared" si="189"/>
        <v/>
      </c>
      <c r="U1679" s="25"/>
      <c r="V1679" s="78"/>
      <c r="W1679" s="25"/>
    </row>
    <row r="1680" spans="1:25" ht="105" x14ac:dyDescent="0.2">
      <c r="A1680" s="24">
        <v>1678</v>
      </c>
      <c r="B1680" s="4" t="s">
        <v>5631</v>
      </c>
      <c r="C1680" s="5" t="s">
        <v>5632</v>
      </c>
      <c r="D1680" s="4" t="s">
        <v>5631</v>
      </c>
      <c r="E1680" s="5" t="s">
        <v>5805</v>
      </c>
      <c r="F1680" s="4" t="s">
        <v>5806</v>
      </c>
      <c r="G1680" s="5" t="s">
        <v>5807</v>
      </c>
      <c r="H1680" s="4" t="s">
        <v>5808</v>
      </c>
      <c r="I1680" s="5">
        <v>85365</v>
      </c>
      <c r="J1680" s="24">
        <f t="shared" si="190"/>
        <v>93901</v>
      </c>
      <c r="K1680" s="24">
        <f t="shared" si="191"/>
        <v>102438</v>
      </c>
      <c r="L1680" s="24">
        <f t="shared" si="192"/>
        <v>110974</v>
      </c>
      <c r="M1680" s="24">
        <f t="shared" si="193"/>
        <v>119511</v>
      </c>
      <c r="N1680" s="24">
        <f t="shared" si="194"/>
        <v>123779</v>
      </c>
      <c r="O1680" s="6" t="s">
        <v>8589</v>
      </c>
      <c r="P1680" s="6" t="s">
        <v>8590</v>
      </c>
      <c r="Q1680" s="6" t="s">
        <v>33</v>
      </c>
      <c r="R1680" s="25"/>
      <c r="S1680" s="25"/>
      <c r="T1680" s="25" t="str">
        <f t="shared" si="189"/>
        <v>YES</v>
      </c>
      <c r="U1680" s="25"/>
      <c r="V1680" s="78"/>
      <c r="W1680" s="25"/>
    </row>
    <row r="1681" spans="1:23" ht="120" x14ac:dyDescent="0.2">
      <c r="A1681" s="24">
        <v>1679</v>
      </c>
      <c r="B1681" s="4" t="s">
        <v>5631</v>
      </c>
      <c r="C1681" s="5" t="s">
        <v>5632</v>
      </c>
      <c r="D1681" s="4" t="s">
        <v>5631</v>
      </c>
      <c r="E1681" s="5" t="s">
        <v>5821</v>
      </c>
      <c r="F1681" s="27" t="s">
        <v>5822</v>
      </c>
      <c r="G1681" s="5" t="s">
        <v>5823</v>
      </c>
      <c r="H1681" s="27" t="s">
        <v>5824</v>
      </c>
      <c r="I1681" s="5">
        <v>39375</v>
      </c>
      <c r="J1681" s="24">
        <f t="shared" si="190"/>
        <v>43312</v>
      </c>
      <c r="K1681" s="24">
        <f t="shared" si="191"/>
        <v>47250</v>
      </c>
      <c r="L1681" s="24">
        <f t="shared" si="192"/>
        <v>51187</v>
      </c>
      <c r="M1681" s="24">
        <f t="shared" si="193"/>
        <v>55125</v>
      </c>
      <c r="N1681" s="24">
        <f t="shared" si="194"/>
        <v>57093</v>
      </c>
      <c r="O1681" s="6" t="s">
        <v>3798</v>
      </c>
      <c r="P1681" s="6" t="s">
        <v>8591</v>
      </c>
      <c r="Q1681" s="6" t="s">
        <v>33</v>
      </c>
      <c r="R1681" s="25"/>
      <c r="S1681" s="25"/>
      <c r="T1681" s="25" t="str">
        <f t="shared" si="189"/>
        <v/>
      </c>
      <c r="U1681" s="25"/>
      <c r="V1681" s="78"/>
      <c r="W1681" s="25"/>
    </row>
    <row r="1682" spans="1:23" ht="90" x14ac:dyDescent="0.2">
      <c r="A1682" s="24">
        <v>1680</v>
      </c>
      <c r="B1682" s="4" t="s">
        <v>5631</v>
      </c>
      <c r="C1682" s="5" t="s">
        <v>5632</v>
      </c>
      <c r="D1682" s="4" t="s">
        <v>5631</v>
      </c>
      <c r="E1682" s="5" t="s">
        <v>5762</v>
      </c>
      <c r="F1682" s="27" t="s">
        <v>5763</v>
      </c>
      <c r="G1682" s="5" t="s">
        <v>5764</v>
      </c>
      <c r="H1682" s="27" t="s">
        <v>5763</v>
      </c>
      <c r="I1682" s="5">
        <v>24990</v>
      </c>
      <c r="J1682" s="24">
        <f t="shared" si="190"/>
        <v>27489</v>
      </c>
      <c r="K1682" s="24">
        <f t="shared" si="191"/>
        <v>29988</v>
      </c>
      <c r="L1682" s="24">
        <f t="shared" si="192"/>
        <v>32487</v>
      </c>
      <c r="M1682" s="24">
        <f t="shared" si="193"/>
        <v>34986</v>
      </c>
      <c r="N1682" s="24">
        <f t="shared" si="194"/>
        <v>36235</v>
      </c>
      <c r="O1682" s="6" t="s">
        <v>7979</v>
      </c>
      <c r="P1682" s="6" t="s">
        <v>8590</v>
      </c>
      <c r="Q1682" s="6" t="s">
        <v>33</v>
      </c>
      <c r="R1682" s="25"/>
      <c r="S1682" s="25"/>
      <c r="T1682" s="25" t="str">
        <f t="shared" si="189"/>
        <v/>
      </c>
      <c r="U1682" s="25"/>
      <c r="V1682" s="78"/>
      <c r="W1682" s="25"/>
    </row>
    <row r="1683" spans="1:23" ht="60" x14ac:dyDescent="0.2">
      <c r="A1683" s="24">
        <v>1681</v>
      </c>
      <c r="B1683" s="4" t="s">
        <v>5631</v>
      </c>
      <c r="C1683" s="5" t="s">
        <v>5632</v>
      </c>
      <c r="D1683" s="4" t="s">
        <v>5631</v>
      </c>
      <c r="E1683" s="5" t="s">
        <v>5720</v>
      </c>
      <c r="F1683" s="4" t="s">
        <v>5721</v>
      </c>
      <c r="G1683" s="5" t="s">
        <v>5722</v>
      </c>
      <c r="H1683" s="4" t="s">
        <v>5723</v>
      </c>
      <c r="I1683" s="5">
        <v>40425</v>
      </c>
      <c r="J1683" s="24">
        <f t="shared" si="190"/>
        <v>44467</v>
      </c>
      <c r="K1683" s="24">
        <f t="shared" si="191"/>
        <v>48510</v>
      </c>
      <c r="L1683" s="24">
        <f t="shared" si="192"/>
        <v>52552</v>
      </c>
      <c r="M1683" s="24">
        <f t="shared" si="193"/>
        <v>56595</v>
      </c>
      <c r="N1683" s="24">
        <f t="shared" si="194"/>
        <v>58616</v>
      </c>
      <c r="O1683" s="6" t="s">
        <v>5724</v>
      </c>
      <c r="P1683" s="6" t="s">
        <v>5725</v>
      </c>
      <c r="Q1683" s="6" t="s">
        <v>33</v>
      </c>
      <c r="R1683" s="25"/>
      <c r="S1683" s="25"/>
      <c r="T1683" s="25" t="str">
        <f t="shared" si="189"/>
        <v/>
      </c>
      <c r="U1683" s="25"/>
      <c r="V1683" s="78"/>
      <c r="W1683" s="25"/>
    </row>
    <row r="1684" spans="1:23" ht="60" x14ac:dyDescent="0.2">
      <c r="A1684" s="24">
        <v>1682</v>
      </c>
      <c r="B1684" s="4" t="s">
        <v>5631</v>
      </c>
      <c r="C1684" s="5" t="s">
        <v>5632</v>
      </c>
      <c r="D1684" s="4" t="s">
        <v>5631</v>
      </c>
      <c r="E1684" s="5" t="s">
        <v>5720</v>
      </c>
      <c r="F1684" s="4" t="s">
        <v>5721</v>
      </c>
      <c r="G1684" s="5" t="s">
        <v>5726</v>
      </c>
      <c r="H1684" s="4" t="s">
        <v>5727</v>
      </c>
      <c r="I1684" s="5">
        <v>40425</v>
      </c>
      <c r="J1684" s="24">
        <f t="shared" si="190"/>
        <v>44467</v>
      </c>
      <c r="K1684" s="24">
        <f t="shared" si="191"/>
        <v>48510</v>
      </c>
      <c r="L1684" s="24">
        <f t="shared" si="192"/>
        <v>52552</v>
      </c>
      <c r="M1684" s="24">
        <f t="shared" si="193"/>
        <v>56595</v>
      </c>
      <c r="N1684" s="24">
        <f t="shared" si="194"/>
        <v>58616</v>
      </c>
      <c r="O1684" s="6" t="s">
        <v>5724</v>
      </c>
      <c r="P1684" s="6" t="s">
        <v>5725</v>
      </c>
      <c r="Q1684" s="6" t="s">
        <v>33</v>
      </c>
      <c r="R1684" s="25"/>
      <c r="S1684" s="25"/>
      <c r="T1684" s="25" t="str">
        <f t="shared" si="189"/>
        <v/>
      </c>
      <c r="U1684" s="25"/>
      <c r="V1684" s="78"/>
      <c r="W1684" s="25"/>
    </row>
    <row r="1685" spans="1:23" ht="45" x14ac:dyDescent="0.2">
      <c r="A1685" s="24">
        <v>1683</v>
      </c>
      <c r="B1685" s="4" t="s">
        <v>5631</v>
      </c>
      <c r="C1685" s="5" t="s">
        <v>5632</v>
      </c>
      <c r="D1685" s="4" t="s">
        <v>5631</v>
      </c>
      <c r="E1685" s="5" t="s">
        <v>5706</v>
      </c>
      <c r="F1685" s="4" t="s">
        <v>5707</v>
      </c>
      <c r="G1685" s="5" t="s">
        <v>5708</v>
      </c>
      <c r="H1685" s="4" t="s">
        <v>5707</v>
      </c>
      <c r="I1685" s="5">
        <v>37170</v>
      </c>
      <c r="J1685" s="24">
        <f t="shared" si="190"/>
        <v>40887</v>
      </c>
      <c r="K1685" s="24">
        <f t="shared" si="191"/>
        <v>44604</v>
      </c>
      <c r="L1685" s="24">
        <f t="shared" si="192"/>
        <v>48321</v>
      </c>
      <c r="M1685" s="24">
        <f t="shared" si="193"/>
        <v>52038</v>
      </c>
      <c r="N1685" s="24">
        <f t="shared" si="194"/>
        <v>53896</v>
      </c>
      <c r="O1685" s="6" t="s">
        <v>5709</v>
      </c>
      <c r="P1685" s="6" t="s">
        <v>4017</v>
      </c>
      <c r="Q1685" s="6" t="s">
        <v>33</v>
      </c>
      <c r="R1685" s="25"/>
      <c r="S1685" s="25"/>
      <c r="T1685" s="25" t="str">
        <f t="shared" si="189"/>
        <v/>
      </c>
      <c r="U1685" s="25"/>
      <c r="V1685" s="78"/>
      <c r="W1685" s="25"/>
    </row>
    <row r="1686" spans="1:23" ht="60" x14ac:dyDescent="0.2">
      <c r="A1686" s="24">
        <v>1684</v>
      </c>
      <c r="B1686" s="4" t="s">
        <v>5631</v>
      </c>
      <c r="C1686" s="5" t="s">
        <v>5632</v>
      </c>
      <c r="D1686" s="4" t="s">
        <v>5631</v>
      </c>
      <c r="E1686" s="5" t="s">
        <v>5652</v>
      </c>
      <c r="F1686" s="4" t="s">
        <v>5653</v>
      </c>
      <c r="G1686" s="5" t="s">
        <v>5654</v>
      </c>
      <c r="H1686" s="4" t="s">
        <v>5653</v>
      </c>
      <c r="I1686" s="5">
        <v>29085</v>
      </c>
      <c r="J1686" s="24">
        <f t="shared" si="190"/>
        <v>31993</v>
      </c>
      <c r="K1686" s="24">
        <f t="shared" si="191"/>
        <v>34902</v>
      </c>
      <c r="L1686" s="24">
        <f t="shared" si="192"/>
        <v>37810</v>
      </c>
      <c r="M1686" s="24">
        <f t="shared" si="193"/>
        <v>40719</v>
      </c>
      <c r="N1686" s="24">
        <f t="shared" si="194"/>
        <v>42173</v>
      </c>
      <c r="O1686" s="6" t="s">
        <v>3804</v>
      </c>
      <c r="P1686" s="6" t="s">
        <v>3805</v>
      </c>
      <c r="Q1686" s="6" t="s">
        <v>33</v>
      </c>
      <c r="R1686" s="25"/>
      <c r="S1686" s="25"/>
      <c r="T1686" s="25" t="str">
        <f t="shared" si="189"/>
        <v/>
      </c>
      <c r="U1686" s="25"/>
      <c r="V1686" s="78"/>
      <c r="W1686" s="25"/>
    </row>
    <row r="1687" spans="1:23" ht="135" x14ac:dyDescent="0.2">
      <c r="A1687" s="24">
        <v>1685</v>
      </c>
      <c r="B1687" s="4" t="s">
        <v>5631</v>
      </c>
      <c r="C1687" s="5" t="s">
        <v>5632</v>
      </c>
      <c r="D1687" s="4" t="s">
        <v>5631</v>
      </c>
      <c r="E1687" s="5" t="s">
        <v>5710</v>
      </c>
      <c r="F1687" s="4" t="s">
        <v>5711</v>
      </c>
      <c r="G1687" s="5" t="s">
        <v>5712</v>
      </c>
      <c r="H1687" s="4" t="s">
        <v>5711</v>
      </c>
      <c r="I1687" s="5">
        <v>43785</v>
      </c>
      <c r="J1687" s="24">
        <f t="shared" si="190"/>
        <v>48163</v>
      </c>
      <c r="K1687" s="24">
        <f t="shared" si="191"/>
        <v>52542</v>
      </c>
      <c r="L1687" s="24">
        <f t="shared" si="192"/>
        <v>56920</v>
      </c>
      <c r="M1687" s="24">
        <f t="shared" si="193"/>
        <v>61299</v>
      </c>
      <c r="N1687" s="24">
        <f t="shared" si="194"/>
        <v>63488</v>
      </c>
      <c r="O1687" s="6" t="s">
        <v>5713</v>
      </c>
      <c r="P1687" s="6" t="s">
        <v>5714</v>
      </c>
      <c r="Q1687" s="6" t="s">
        <v>33</v>
      </c>
      <c r="R1687" s="25"/>
      <c r="S1687" s="25"/>
      <c r="T1687" s="25" t="str">
        <f t="shared" si="189"/>
        <v/>
      </c>
      <c r="U1687" s="25"/>
      <c r="V1687" s="78"/>
      <c r="W1687" s="25"/>
    </row>
    <row r="1688" spans="1:23" ht="120" x14ac:dyDescent="0.2">
      <c r="A1688" s="24">
        <v>1686</v>
      </c>
      <c r="B1688" s="4" t="s">
        <v>5631</v>
      </c>
      <c r="C1688" s="5" t="s">
        <v>5632</v>
      </c>
      <c r="D1688" s="4" t="s">
        <v>5631</v>
      </c>
      <c r="E1688" s="5" t="s">
        <v>5728</v>
      </c>
      <c r="F1688" s="4" t="s">
        <v>5729</v>
      </c>
      <c r="G1688" s="5" t="s">
        <v>5730</v>
      </c>
      <c r="H1688" s="4" t="s">
        <v>5729</v>
      </c>
      <c r="I1688" s="5">
        <v>26250</v>
      </c>
      <c r="J1688" s="24">
        <f t="shared" si="190"/>
        <v>28875</v>
      </c>
      <c r="K1688" s="24">
        <f t="shared" si="191"/>
        <v>31500</v>
      </c>
      <c r="L1688" s="24">
        <f t="shared" si="192"/>
        <v>34125</v>
      </c>
      <c r="M1688" s="24">
        <f t="shared" si="193"/>
        <v>36750</v>
      </c>
      <c r="N1688" s="24">
        <f t="shared" si="194"/>
        <v>38062</v>
      </c>
      <c r="O1688" s="6" t="s">
        <v>5731</v>
      </c>
      <c r="P1688" s="6" t="s">
        <v>5732</v>
      </c>
      <c r="Q1688" s="6" t="s">
        <v>33</v>
      </c>
      <c r="R1688" s="25"/>
      <c r="S1688" s="25"/>
      <c r="T1688" s="25" t="str">
        <f t="shared" si="189"/>
        <v/>
      </c>
      <c r="U1688" s="25"/>
      <c r="V1688" s="78"/>
      <c r="W1688" s="25"/>
    </row>
    <row r="1689" spans="1:23" ht="120" x14ac:dyDescent="0.2">
      <c r="A1689" s="24">
        <v>1687</v>
      </c>
      <c r="B1689" s="4" t="s">
        <v>5631</v>
      </c>
      <c r="C1689" s="5" t="s">
        <v>5632</v>
      </c>
      <c r="D1689" s="4" t="s">
        <v>5631</v>
      </c>
      <c r="E1689" s="5" t="s">
        <v>5663</v>
      </c>
      <c r="F1689" s="4" t="s">
        <v>5664</v>
      </c>
      <c r="G1689" s="5" t="s">
        <v>5665</v>
      </c>
      <c r="H1689" s="4" t="s">
        <v>5666</v>
      </c>
      <c r="I1689" s="5">
        <v>30240</v>
      </c>
      <c r="J1689" s="24">
        <f t="shared" si="190"/>
        <v>33264</v>
      </c>
      <c r="K1689" s="24">
        <f t="shared" si="191"/>
        <v>36288</v>
      </c>
      <c r="L1689" s="24">
        <f t="shared" si="192"/>
        <v>39312</v>
      </c>
      <c r="M1689" s="24">
        <f t="shared" si="193"/>
        <v>42336</v>
      </c>
      <c r="N1689" s="24">
        <f t="shared" si="194"/>
        <v>43848</v>
      </c>
      <c r="O1689" s="6" t="s">
        <v>5667</v>
      </c>
      <c r="P1689" s="6" t="s">
        <v>5668</v>
      </c>
      <c r="Q1689" s="6" t="s">
        <v>33</v>
      </c>
      <c r="R1689" s="25"/>
      <c r="S1689" s="25"/>
      <c r="T1689" s="25" t="str">
        <f t="shared" si="189"/>
        <v/>
      </c>
      <c r="U1689" s="25"/>
      <c r="V1689" s="78"/>
      <c r="W1689" s="25"/>
    </row>
    <row r="1690" spans="1:23" ht="120" x14ac:dyDescent="0.2">
      <c r="A1690" s="24">
        <v>1688</v>
      </c>
      <c r="B1690" s="4" t="s">
        <v>5631</v>
      </c>
      <c r="C1690" s="5" t="s">
        <v>5632</v>
      </c>
      <c r="D1690" s="4" t="s">
        <v>5631</v>
      </c>
      <c r="E1690" s="5" t="s">
        <v>5663</v>
      </c>
      <c r="F1690" s="4" t="s">
        <v>5664</v>
      </c>
      <c r="G1690" s="5" t="s">
        <v>5669</v>
      </c>
      <c r="H1690" s="4" t="s">
        <v>5670</v>
      </c>
      <c r="I1690" s="5">
        <v>35490</v>
      </c>
      <c r="J1690" s="24">
        <f t="shared" si="190"/>
        <v>39039</v>
      </c>
      <c r="K1690" s="24">
        <f t="shared" si="191"/>
        <v>42588</v>
      </c>
      <c r="L1690" s="24">
        <f t="shared" si="192"/>
        <v>46137</v>
      </c>
      <c r="M1690" s="24">
        <f t="shared" si="193"/>
        <v>49686</v>
      </c>
      <c r="N1690" s="24">
        <f t="shared" si="194"/>
        <v>51460</v>
      </c>
      <c r="O1690" s="6" t="s">
        <v>5667</v>
      </c>
      <c r="P1690" s="6" t="s">
        <v>5668</v>
      </c>
      <c r="Q1690" s="6" t="s">
        <v>33</v>
      </c>
      <c r="R1690" s="25"/>
      <c r="S1690" s="25"/>
      <c r="T1690" s="25" t="str">
        <f t="shared" si="189"/>
        <v/>
      </c>
      <c r="U1690" s="25"/>
      <c r="V1690" s="78"/>
      <c r="W1690" s="25"/>
    </row>
    <row r="1691" spans="1:23" ht="120" x14ac:dyDescent="0.2">
      <c r="A1691" s="24">
        <v>1689</v>
      </c>
      <c r="B1691" s="4" t="s">
        <v>5631</v>
      </c>
      <c r="C1691" s="5" t="s">
        <v>5632</v>
      </c>
      <c r="D1691" s="4" t="s">
        <v>5631</v>
      </c>
      <c r="E1691" s="5" t="s">
        <v>5655</v>
      </c>
      <c r="F1691" s="4" t="s">
        <v>5656</v>
      </c>
      <c r="G1691" s="5" t="s">
        <v>5657</v>
      </c>
      <c r="H1691" s="4" t="s">
        <v>5656</v>
      </c>
      <c r="I1691" s="5">
        <v>51240</v>
      </c>
      <c r="J1691" s="24">
        <f t="shared" si="190"/>
        <v>56364</v>
      </c>
      <c r="K1691" s="24">
        <f t="shared" si="191"/>
        <v>61488</v>
      </c>
      <c r="L1691" s="24">
        <f t="shared" si="192"/>
        <v>66612</v>
      </c>
      <c r="M1691" s="24">
        <f t="shared" si="193"/>
        <v>71736</v>
      </c>
      <c r="N1691" s="24">
        <f t="shared" si="194"/>
        <v>74298</v>
      </c>
      <c r="O1691" s="6" t="s">
        <v>5658</v>
      </c>
      <c r="P1691" s="6" t="s">
        <v>5659</v>
      </c>
      <c r="Q1691" s="6" t="s">
        <v>33</v>
      </c>
      <c r="R1691" s="25"/>
      <c r="S1691" s="25"/>
      <c r="T1691" s="25" t="str">
        <f t="shared" si="189"/>
        <v/>
      </c>
      <c r="U1691" s="25"/>
      <c r="V1691" s="78"/>
      <c r="W1691" s="25"/>
    </row>
    <row r="1692" spans="1:23" ht="105" x14ac:dyDescent="0.2">
      <c r="A1692" s="24">
        <v>1690</v>
      </c>
      <c r="B1692" s="4" t="s">
        <v>5631</v>
      </c>
      <c r="C1692" s="5" t="s">
        <v>5632</v>
      </c>
      <c r="D1692" s="4" t="s">
        <v>5631</v>
      </c>
      <c r="E1692" s="5" t="s">
        <v>5793</v>
      </c>
      <c r="F1692" s="4" t="s">
        <v>5794</v>
      </c>
      <c r="G1692" s="5" t="s">
        <v>5795</v>
      </c>
      <c r="H1692" s="4" t="s">
        <v>5796</v>
      </c>
      <c r="I1692" s="5">
        <v>52500</v>
      </c>
      <c r="J1692" s="24">
        <f t="shared" si="190"/>
        <v>57750</v>
      </c>
      <c r="K1692" s="24">
        <f t="shared" si="191"/>
        <v>63000</v>
      </c>
      <c r="L1692" s="24">
        <f t="shared" si="192"/>
        <v>68250</v>
      </c>
      <c r="M1692" s="24">
        <f t="shared" si="193"/>
        <v>73500</v>
      </c>
      <c r="N1692" s="24">
        <f t="shared" si="194"/>
        <v>76125</v>
      </c>
      <c r="O1692" s="6" t="s">
        <v>747</v>
      </c>
      <c r="P1692" s="6" t="s">
        <v>8588</v>
      </c>
      <c r="Q1692" s="6" t="s">
        <v>33</v>
      </c>
      <c r="R1692" s="25"/>
      <c r="S1692" s="25"/>
      <c r="T1692" s="25" t="str">
        <f t="shared" si="189"/>
        <v/>
      </c>
      <c r="U1692" s="25"/>
      <c r="V1692" s="78"/>
      <c r="W1692" s="25"/>
    </row>
    <row r="1693" spans="1:23" ht="90" x14ac:dyDescent="0.2">
      <c r="A1693" s="24">
        <v>1691</v>
      </c>
      <c r="B1693" s="4" t="s">
        <v>5631</v>
      </c>
      <c r="C1693" s="5" t="s">
        <v>5632</v>
      </c>
      <c r="D1693" s="4" t="s">
        <v>5631</v>
      </c>
      <c r="E1693" s="5" t="s">
        <v>5765</v>
      </c>
      <c r="F1693" s="4" t="s">
        <v>5766</v>
      </c>
      <c r="G1693" s="5" t="s">
        <v>5767</v>
      </c>
      <c r="H1693" s="4" t="s">
        <v>5768</v>
      </c>
      <c r="I1693" s="5">
        <v>51240</v>
      </c>
      <c r="J1693" s="24">
        <f t="shared" si="190"/>
        <v>56364</v>
      </c>
      <c r="K1693" s="24">
        <f t="shared" si="191"/>
        <v>61488</v>
      </c>
      <c r="L1693" s="24">
        <f t="shared" si="192"/>
        <v>66612</v>
      </c>
      <c r="M1693" s="24">
        <f t="shared" si="193"/>
        <v>71736</v>
      </c>
      <c r="N1693" s="24">
        <f t="shared" si="194"/>
        <v>74298</v>
      </c>
      <c r="O1693" s="6" t="s">
        <v>7979</v>
      </c>
      <c r="P1693" s="6" t="s">
        <v>8590</v>
      </c>
      <c r="Q1693" s="6" t="s">
        <v>33</v>
      </c>
      <c r="R1693" s="25"/>
      <c r="S1693" s="25"/>
      <c r="T1693" s="25" t="str">
        <f t="shared" si="189"/>
        <v/>
      </c>
      <c r="U1693" s="25"/>
      <c r="V1693" s="78"/>
      <c r="W1693" s="25"/>
    </row>
    <row r="1694" spans="1:23" ht="105" x14ac:dyDescent="0.2">
      <c r="A1694" s="24">
        <v>1692</v>
      </c>
      <c r="B1694" s="4" t="s">
        <v>5631</v>
      </c>
      <c r="C1694" s="5" t="s">
        <v>5632</v>
      </c>
      <c r="D1694" s="4" t="s">
        <v>5631</v>
      </c>
      <c r="E1694" s="5" t="s">
        <v>5809</v>
      </c>
      <c r="F1694" s="4" t="s">
        <v>5810</v>
      </c>
      <c r="G1694" s="5" t="s">
        <v>5811</v>
      </c>
      <c r="H1694" s="4" t="s">
        <v>5812</v>
      </c>
      <c r="I1694" s="5">
        <v>51240</v>
      </c>
      <c r="J1694" s="24">
        <f t="shared" si="190"/>
        <v>56364</v>
      </c>
      <c r="K1694" s="24">
        <f t="shared" si="191"/>
        <v>61488</v>
      </c>
      <c r="L1694" s="24">
        <f t="shared" si="192"/>
        <v>66612</v>
      </c>
      <c r="M1694" s="24">
        <f t="shared" si="193"/>
        <v>71736</v>
      </c>
      <c r="N1694" s="24">
        <f t="shared" si="194"/>
        <v>74298</v>
      </c>
      <c r="O1694" s="6" t="s">
        <v>8592</v>
      </c>
      <c r="P1694" s="6" t="s">
        <v>8593</v>
      </c>
      <c r="Q1694" s="6" t="s">
        <v>33</v>
      </c>
      <c r="R1694" s="25"/>
      <c r="S1694" s="25"/>
      <c r="T1694" s="25" t="str">
        <f t="shared" si="189"/>
        <v/>
      </c>
      <c r="U1694" s="25"/>
      <c r="V1694" s="78"/>
      <c r="W1694" s="25"/>
    </row>
    <row r="1695" spans="1:23" ht="274.14999999999998" customHeight="1" x14ac:dyDescent="0.2">
      <c r="A1695" s="24">
        <v>1693</v>
      </c>
      <c r="B1695" s="4" t="s">
        <v>5631</v>
      </c>
      <c r="C1695" s="5" t="s">
        <v>5632</v>
      </c>
      <c r="D1695" s="4" t="s">
        <v>5631</v>
      </c>
      <c r="E1695" s="5" t="s">
        <v>5825</v>
      </c>
      <c r="F1695" s="27" t="s">
        <v>5826</v>
      </c>
      <c r="G1695" s="5" t="s">
        <v>5827</v>
      </c>
      <c r="H1695" s="27" t="s">
        <v>5828</v>
      </c>
      <c r="I1695" s="5">
        <v>43365</v>
      </c>
      <c r="J1695" s="24">
        <f t="shared" si="190"/>
        <v>47701</v>
      </c>
      <c r="K1695" s="24">
        <f t="shared" si="191"/>
        <v>52038</v>
      </c>
      <c r="L1695" s="24">
        <f t="shared" si="192"/>
        <v>56374</v>
      </c>
      <c r="M1695" s="24">
        <f t="shared" si="193"/>
        <v>60711</v>
      </c>
      <c r="N1695" s="24">
        <f t="shared" si="194"/>
        <v>62879</v>
      </c>
      <c r="O1695" s="6" t="s">
        <v>8518</v>
      </c>
      <c r="P1695" s="6" t="s">
        <v>8519</v>
      </c>
      <c r="Q1695" s="6" t="s">
        <v>33</v>
      </c>
      <c r="R1695" s="25"/>
      <c r="S1695" s="25"/>
      <c r="T1695" s="25" t="str">
        <f t="shared" si="189"/>
        <v/>
      </c>
      <c r="U1695" s="25"/>
      <c r="V1695" s="78"/>
      <c r="W1695" s="25"/>
    </row>
    <row r="1696" spans="1:23" ht="90" x14ac:dyDescent="0.2">
      <c r="A1696" s="24">
        <v>1694</v>
      </c>
      <c r="B1696" s="4" t="s">
        <v>5631</v>
      </c>
      <c r="C1696" s="5" t="s">
        <v>5632</v>
      </c>
      <c r="D1696" s="4" t="s">
        <v>5631</v>
      </c>
      <c r="E1696" s="5" t="s">
        <v>5769</v>
      </c>
      <c r="F1696" s="4" t="s">
        <v>5770</v>
      </c>
      <c r="G1696" s="5" t="s">
        <v>5771</v>
      </c>
      <c r="H1696" s="4" t="s">
        <v>5772</v>
      </c>
      <c r="I1696" s="5">
        <v>51240</v>
      </c>
      <c r="J1696" s="24">
        <f t="shared" si="190"/>
        <v>56364</v>
      </c>
      <c r="K1696" s="24">
        <f t="shared" si="191"/>
        <v>61488</v>
      </c>
      <c r="L1696" s="24">
        <f t="shared" si="192"/>
        <v>66612</v>
      </c>
      <c r="M1696" s="24">
        <f t="shared" si="193"/>
        <v>71736</v>
      </c>
      <c r="N1696" s="24">
        <f t="shared" si="194"/>
        <v>74298</v>
      </c>
      <c r="O1696" s="6" t="s">
        <v>8594</v>
      </c>
      <c r="P1696" s="6" t="s">
        <v>8454</v>
      </c>
      <c r="Q1696" s="6" t="s">
        <v>33</v>
      </c>
      <c r="R1696" s="25"/>
      <c r="S1696" s="25"/>
      <c r="T1696" s="25" t="str">
        <f t="shared" si="189"/>
        <v/>
      </c>
      <c r="U1696" s="25"/>
      <c r="V1696" s="78"/>
      <c r="W1696" s="25"/>
    </row>
    <row r="1697" spans="1:23" ht="90" x14ac:dyDescent="0.2">
      <c r="A1697" s="24">
        <v>1695</v>
      </c>
      <c r="B1697" s="4" t="s">
        <v>5631</v>
      </c>
      <c r="C1697" s="5" t="s">
        <v>5632</v>
      </c>
      <c r="D1697" s="4" t="s">
        <v>5631</v>
      </c>
      <c r="E1697" s="5" t="s">
        <v>5797</v>
      </c>
      <c r="F1697" s="4" t="s">
        <v>5798</v>
      </c>
      <c r="G1697" s="5" t="s">
        <v>5799</v>
      </c>
      <c r="H1697" s="4" t="s">
        <v>5800</v>
      </c>
      <c r="I1697" s="5">
        <v>59115</v>
      </c>
      <c r="J1697" s="24">
        <f t="shared" si="190"/>
        <v>65026</v>
      </c>
      <c r="K1697" s="24">
        <f t="shared" si="191"/>
        <v>70938</v>
      </c>
      <c r="L1697" s="24">
        <f t="shared" si="192"/>
        <v>76849</v>
      </c>
      <c r="M1697" s="24">
        <f t="shared" si="193"/>
        <v>82761</v>
      </c>
      <c r="N1697" s="24">
        <f t="shared" si="194"/>
        <v>85716</v>
      </c>
      <c r="O1697" s="6" t="s">
        <v>8507</v>
      </c>
      <c r="P1697" s="6" t="s">
        <v>8508</v>
      </c>
      <c r="Q1697" s="6" t="s">
        <v>33</v>
      </c>
      <c r="R1697" s="25"/>
      <c r="S1697" s="25"/>
      <c r="T1697" s="25" t="str">
        <f t="shared" si="189"/>
        <v/>
      </c>
      <c r="U1697" s="25"/>
      <c r="V1697" s="78"/>
      <c r="W1697" s="25"/>
    </row>
    <row r="1698" spans="1:23" ht="135" x14ac:dyDescent="0.2">
      <c r="A1698" s="24">
        <v>1696</v>
      </c>
      <c r="B1698" s="4" t="s">
        <v>5631</v>
      </c>
      <c r="C1698" s="5" t="s">
        <v>5632</v>
      </c>
      <c r="D1698" s="4" t="s">
        <v>5631</v>
      </c>
      <c r="E1698" s="5" t="s">
        <v>5813</v>
      </c>
      <c r="F1698" s="4" t="s">
        <v>5814</v>
      </c>
      <c r="G1698" s="5" t="s">
        <v>5815</v>
      </c>
      <c r="H1698" s="4" t="s">
        <v>5816</v>
      </c>
      <c r="I1698" s="5">
        <v>53865</v>
      </c>
      <c r="J1698" s="24">
        <f t="shared" si="190"/>
        <v>59251</v>
      </c>
      <c r="K1698" s="24">
        <f t="shared" si="191"/>
        <v>64638</v>
      </c>
      <c r="L1698" s="24">
        <f t="shared" si="192"/>
        <v>70024</v>
      </c>
      <c r="M1698" s="24">
        <f t="shared" si="193"/>
        <v>75411</v>
      </c>
      <c r="N1698" s="24">
        <f t="shared" si="194"/>
        <v>78104</v>
      </c>
      <c r="O1698" s="6" t="s">
        <v>8595</v>
      </c>
      <c r="P1698" s="6" t="s">
        <v>8587</v>
      </c>
      <c r="Q1698" s="6" t="s">
        <v>33</v>
      </c>
      <c r="R1698" s="25"/>
      <c r="S1698" s="25"/>
      <c r="T1698" s="25" t="str">
        <f t="shared" si="189"/>
        <v/>
      </c>
      <c r="U1698" s="25"/>
      <c r="V1698" s="78"/>
      <c r="W1698" s="25"/>
    </row>
    <row r="1699" spans="1:23" ht="120" x14ac:dyDescent="0.2">
      <c r="A1699" s="24">
        <v>1697</v>
      </c>
      <c r="B1699" s="4" t="s">
        <v>5631</v>
      </c>
      <c r="C1699" s="5" t="s">
        <v>5632</v>
      </c>
      <c r="D1699" s="4" t="s">
        <v>5631</v>
      </c>
      <c r="E1699" s="5" t="s">
        <v>5685</v>
      </c>
      <c r="F1699" s="4" t="s">
        <v>5686</v>
      </c>
      <c r="G1699" s="5" t="s">
        <v>5687</v>
      </c>
      <c r="H1699" s="4" t="s">
        <v>5686</v>
      </c>
      <c r="I1699" s="5">
        <v>15330</v>
      </c>
      <c r="J1699" s="24">
        <f t="shared" si="190"/>
        <v>16863</v>
      </c>
      <c r="K1699" s="24">
        <f t="shared" si="191"/>
        <v>18396</v>
      </c>
      <c r="L1699" s="24">
        <f t="shared" si="192"/>
        <v>19929</v>
      </c>
      <c r="M1699" s="24">
        <f t="shared" si="193"/>
        <v>21462</v>
      </c>
      <c r="N1699" s="24">
        <f t="shared" si="194"/>
        <v>22228</v>
      </c>
      <c r="O1699" s="6" t="s">
        <v>5688</v>
      </c>
      <c r="P1699" s="6" t="s">
        <v>5689</v>
      </c>
      <c r="Q1699" s="6" t="s">
        <v>33</v>
      </c>
      <c r="R1699" s="25"/>
      <c r="S1699" s="25"/>
      <c r="T1699" s="25" t="str">
        <f t="shared" si="189"/>
        <v/>
      </c>
      <c r="U1699" s="25"/>
      <c r="V1699" s="78"/>
      <c r="W1699" s="25"/>
    </row>
    <row r="1700" spans="1:23" ht="60" x14ac:dyDescent="0.2">
      <c r="A1700" s="24">
        <v>1698</v>
      </c>
      <c r="B1700" s="4" t="s">
        <v>5631</v>
      </c>
      <c r="C1700" s="5" t="s">
        <v>5632</v>
      </c>
      <c r="D1700" s="4" t="s">
        <v>5631</v>
      </c>
      <c r="E1700" s="5" t="s">
        <v>5733</v>
      </c>
      <c r="F1700" s="4" t="s">
        <v>5734</v>
      </c>
      <c r="G1700" s="5" t="s">
        <v>5735</v>
      </c>
      <c r="H1700" s="4" t="s">
        <v>5734</v>
      </c>
      <c r="I1700" s="5">
        <v>34545</v>
      </c>
      <c r="J1700" s="24">
        <f t="shared" si="190"/>
        <v>37999</v>
      </c>
      <c r="K1700" s="24">
        <f t="shared" si="191"/>
        <v>41454</v>
      </c>
      <c r="L1700" s="24">
        <f t="shared" si="192"/>
        <v>44908</v>
      </c>
      <c r="M1700" s="24">
        <f t="shared" si="193"/>
        <v>48363</v>
      </c>
      <c r="N1700" s="24">
        <f t="shared" si="194"/>
        <v>50090</v>
      </c>
      <c r="O1700" s="6" t="s">
        <v>5736</v>
      </c>
      <c r="P1700" s="6" t="s">
        <v>5737</v>
      </c>
      <c r="Q1700" s="6" t="s">
        <v>33</v>
      </c>
      <c r="R1700" s="25"/>
      <c r="S1700" s="25"/>
      <c r="T1700" s="25" t="str">
        <f t="shared" si="189"/>
        <v/>
      </c>
      <c r="U1700" s="25"/>
      <c r="V1700" s="78"/>
      <c r="W1700" s="25"/>
    </row>
    <row r="1701" spans="1:23" ht="45" x14ac:dyDescent="0.2">
      <c r="A1701" s="24">
        <v>1699</v>
      </c>
      <c r="B1701" s="4" t="s">
        <v>5631</v>
      </c>
      <c r="C1701" s="5" t="s">
        <v>5632</v>
      </c>
      <c r="D1701" s="4" t="s">
        <v>5631</v>
      </c>
      <c r="E1701" s="5" t="s">
        <v>5840</v>
      </c>
      <c r="F1701" s="27" t="s">
        <v>5841</v>
      </c>
      <c r="G1701" s="5" t="s">
        <v>5842</v>
      </c>
      <c r="H1701" s="27" t="s">
        <v>5843</v>
      </c>
      <c r="I1701" s="5">
        <v>72240</v>
      </c>
      <c r="J1701" s="24">
        <f t="shared" si="190"/>
        <v>79464</v>
      </c>
      <c r="K1701" s="24">
        <f t="shared" si="191"/>
        <v>86688</v>
      </c>
      <c r="L1701" s="24">
        <f t="shared" si="192"/>
        <v>93912</v>
      </c>
      <c r="M1701" s="24">
        <f t="shared" si="193"/>
        <v>101136</v>
      </c>
      <c r="N1701" s="24">
        <f t="shared" si="194"/>
        <v>104748</v>
      </c>
      <c r="O1701" s="6" t="s">
        <v>6710</v>
      </c>
      <c r="P1701" s="6" t="s">
        <v>8585</v>
      </c>
      <c r="Q1701" s="6" t="s">
        <v>33</v>
      </c>
      <c r="R1701" s="25"/>
      <c r="S1701" s="25"/>
      <c r="T1701" s="25" t="str">
        <f t="shared" si="189"/>
        <v>YES</v>
      </c>
      <c r="U1701" s="25"/>
      <c r="V1701" s="78"/>
      <c r="W1701" s="25"/>
    </row>
    <row r="1702" spans="1:23" ht="90" x14ac:dyDescent="0.2">
      <c r="A1702" s="24">
        <v>1700</v>
      </c>
      <c r="B1702" s="4" t="s">
        <v>5631</v>
      </c>
      <c r="C1702" s="5" t="s">
        <v>5632</v>
      </c>
      <c r="D1702" s="4" t="s">
        <v>5631</v>
      </c>
      <c r="E1702" s="5" t="s">
        <v>5848</v>
      </c>
      <c r="F1702" s="27" t="s">
        <v>5849</v>
      </c>
      <c r="G1702" s="5" t="s">
        <v>5850</v>
      </c>
      <c r="H1702" s="27" t="s">
        <v>5851</v>
      </c>
      <c r="I1702" s="5">
        <v>78750</v>
      </c>
      <c r="J1702" s="24">
        <f t="shared" si="190"/>
        <v>86625</v>
      </c>
      <c r="K1702" s="24">
        <f t="shared" si="191"/>
        <v>94500</v>
      </c>
      <c r="L1702" s="24">
        <f t="shared" si="192"/>
        <v>102375</v>
      </c>
      <c r="M1702" s="24">
        <f t="shared" si="193"/>
        <v>110250</v>
      </c>
      <c r="N1702" s="24">
        <f t="shared" si="194"/>
        <v>114187</v>
      </c>
      <c r="O1702" s="6" t="s">
        <v>8596</v>
      </c>
      <c r="P1702" s="6" t="s">
        <v>8597</v>
      </c>
      <c r="Q1702" s="6" t="s">
        <v>33</v>
      </c>
      <c r="R1702" s="25"/>
      <c r="S1702" s="25"/>
      <c r="T1702" s="25" t="str">
        <f t="shared" si="189"/>
        <v>YES</v>
      </c>
      <c r="U1702" s="25"/>
      <c r="V1702" s="78"/>
      <c r="W1702" s="25"/>
    </row>
    <row r="1703" spans="1:23" ht="120" x14ac:dyDescent="0.2">
      <c r="A1703" s="24">
        <v>1701</v>
      </c>
      <c r="B1703" s="4" t="s">
        <v>5631</v>
      </c>
      <c r="C1703" s="5" t="s">
        <v>5632</v>
      </c>
      <c r="D1703" s="4" t="s">
        <v>5631</v>
      </c>
      <c r="E1703" s="5" t="s">
        <v>5817</v>
      </c>
      <c r="F1703" s="27" t="s">
        <v>5818</v>
      </c>
      <c r="G1703" s="5" t="s">
        <v>5819</v>
      </c>
      <c r="H1703" s="27" t="s">
        <v>5820</v>
      </c>
      <c r="I1703" s="5">
        <v>40740</v>
      </c>
      <c r="J1703" s="24">
        <f t="shared" si="190"/>
        <v>44814</v>
      </c>
      <c r="K1703" s="24">
        <f t="shared" si="191"/>
        <v>48888</v>
      </c>
      <c r="L1703" s="24">
        <f t="shared" si="192"/>
        <v>52962</v>
      </c>
      <c r="M1703" s="24">
        <f t="shared" si="193"/>
        <v>57036</v>
      </c>
      <c r="N1703" s="24">
        <f t="shared" si="194"/>
        <v>59073</v>
      </c>
      <c r="O1703" s="6" t="s">
        <v>4084</v>
      </c>
      <c r="P1703" s="6" t="s">
        <v>8444</v>
      </c>
      <c r="Q1703" s="6" t="s">
        <v>33</v>
      </c>
      <c r="R1703" s="25"/>
      <c r="S1703" s="25"/>
      <c r="T1703" s="25" t="str">
        <f t="shared" si="189"/>
        <v/>
      </c>
      <c r="U1703" s="25"/>
      <c r="V1703" s="78"/>
      <c r="W1703" s="25"/>
    </row>
    <row r="1704" spans="1:23" ht="90" x14ac:dyDescent="0.2">
      <c r="A1704" s="24">
        <v>1702</v>
      </c>
      <c r="B1704" s="4" t="s">
        <v>5631</v>
      </c>
      <c r="C1704" s="5" t="s">
        <v>5632</v>
      </c>
      <c r="D1704" s="4" t="s">
        <v>5631</v>
      </c>
      <c r="E1704" s="5" t="s">
        <v>5773</v>
      </c>
      <c r="F1704" s="4" t="s">
        <v>5774</v>
      </c>
      <c r="G1704" s="5" t="s">
        <v>5775</v>
      </c>
      <c r="H1704" s="4" t="s">
        <v>5776</v>
      </c>
      <c r="I1704" s="5">
        <v>14490</v>
      </c>
      <c r="J1704" s="24">
        <f t="shared" si="190"/>
        <v>15939</v>
      </c>
      <c r="K1704" s="24">
        <f t="shared" si="191"/>
        <v>17388</v>
      </c>
      <c r="L1704" s="24">
        <f t="shared" si="192"/>
        <v>18837</v>
      </c>
      <c r="M1704" s="24">
        <f t="shared" si="193"/>
        <v>20286</v>
      </c>
      <c r="N1704" s="24">
        <f t="shared" si="194"/>
        <v>21010</v>
      </c>
      <c r="O1704" s="6" t="s">
        <v>7979</v>
      </c>
      <c r="P1704" s="6" t="s">
        <v>8598</v>
      </c>
      <c r="Q1704" s="6" t="s">
        <v>33</v>
      </c>
      <c r="R1704" s="25"/>
      <c r="S1704" s="25"/>
      <c r="T1704" s="25" t="str">
        <f t="shared" si="189"/>
        <v/>
      </c>
      <c r="U1704" s="25"/>
      <c r="V1704" s="78"/>
      <c r="W1704" s="25"/>
    </row>
    <row r="1705" spans="1:23" ht="90" x14ac:dyDescent="0.2">
      <c r="A1705" s="24">
        <v>1703</v>
      </c>
      <c r="B1705" s="4" t="s">
        <v>5631</v>
      </c>
      <c r="C1705" s="5" t="s">
        <v>5632</v>
      </c>
      <c r="D1705" s="4" t="s">
        <v>5631</v>
      </c>
      <c r="E1705" s="5" t="s">
        <v>5777</v>
      </c>
      <c r="F1705" s="4" t="s">
        <v>5778</v>
      </c>
      <c r="G1705" s="5" t="s">
        <v>5779</v>
      </c>
      <c r="H1705" s="4" t="s">
        <v>5780</v>
      </c>
      <c r="I1705" s="5">
        <v>18375</v>
      </c>
      <c r="J1705" s="24">
        <f t="shared" si="190"/>
        <v>20212</v>
      </c>
      <c r="K1705" s="24">
        <f t="shared" si="191"/>
        <v>22050</v>
      </c>
      <c r="L1705" s="24">
        <f t="shared" si="192"/>
        <v>23887</v>
      </c>
      <c r="M1705" s="24">
        <f t="shared" si="193"/>
        <v>25725</v>
      </c>
      <c r="N1705" s="24">
        <f t="shared" si="194"/>
        <v>26643</v>
      </c>
      <c r="O1705" s="6" t="s">
        <v>7979</v>
      </c>
      <c r="P1705" s="6" t="s">
        <v>8590</v>
      </c>
      <c r="Q1705" s="6" t="s">
        <v>33</v>
      </c>
      <c r="R1705" s="25"/>
      <c r="S1705" s="25"/>
      <c r="T1705" s="25" t="str">
        <f t="shared" si="189"/>
        <v/>
      </c>
      <c r="U1705" s="25"/>
      <c r="V1705" s="78"/>
      <c r="W1705" s="25"/>
    </row>
    <row r="1706" spans="1:23" ht="90" x14ac:dyDescent="0.2">
      <c r="A1706" s="24">
        <v>1704</v>
      </c>
      <c r="B1706" s="4" t="s">
        <v>5631</v>
      </c>
      <c r="C1706" s="5" t="s">
        <v>5632</v>
      </c>
      <c r="D1706" s="4" t="s">
        <v>5631</v>
      </c>
      <c r="E1706" s="5" t="s">
        <v>5836</v>
      </c>
      <c r="F1706" s="27" t="s">
        <v>5837</v>
      </c>
      <c r="G1706" s="5" t="s">
        <v>5838</v>
      </c>
      <c r="H1706" s="27" t="s">
        <v>5839</v>
      </c>
      <c r="I1706" s="5">
        <v>35490</v>
      </c>
      <c r="J1706" s="24">
        <f t="shared" si="190"/>
        <v>39039</v>
      </c>
      <c r="K1706" s="24">
        <f t="shared" si="191"/>
        <v>42588</v>
      </c>
      <c r="L1706" s="24">
        <f t="shared" si="192"/>
        <v>46137</v>
      </c>
      <c r="M1706" s="24">
        <f t="shared" si="193"/>
        <v>49686</v>
      </c>
      <c r="N1706" s="24">
        <f t="shared" si="194"/>
        <v>51460</v>
      </c>
      <c r="O1706" s="6" t="s">
        <v>8599</v>
      </c>
      <c r="P1706" s="6" t="s">
        <v>8597</v>
      </c>
      <c r="Q1706" s="6" t="s">
        <v>33</v>
      </c>
      <c r="R1706" s="25"/>
      <c r="S1706" s="25"/>
      <c r="T1706" s="25" t="str">
        <f t="shared" si="189"/>
        <v/>
      </c>
      <c r="U1706" s="25"/>
      <c r="V1706" s="78"/>
      <c r="W1706" s="25"/>
    </row>
    <row r="1707" spans="1:23" ht="60" x14ac:dyDescent="0.2">
      <c r="A1707" s="24">
        <v>1705</v>
      </c>
      <c r="B1707" s="4" t="s">
        <v>5631</v>
      </c>
      <c r="C1707" s="5" t="s">
        <v>5632</v>
      </c>
      <c r="D1707" s="4" t="s">
        <v>5631</v>
      </c>
      <c r="E1707" s="5" t="s">
        <v>5743</v>
      </c>
      <c r="F1707" s="4" t="s">
        <v>5744</v>
      </c>
      <c r="G1707" s="5" t="s">
        <v>5745</v>
      </c>
      <c r="H1707" s="4" t="s">
        <v>5744</v>
      </c>
      <c r="I1707" s="5">
        <v>42525</v>
      </c>
      <c r="J1707" s="24">
        <f t="shared" si="190"/>
        <v>46777</v>
      </c>
      <c r="K1707" s="24">
        <f t="shared" si="191"/>
        <v>51030</v>
      </c>
      <c r="L1707" s="24">
        <f t="shared" si="192"/>
        <v>55282</v>
      </c>
      <c r="M1707" s="24">
        <f t="shared" si="193"/>
        <v>59535</v>
      </c>
      <c r="N1707" s="24">
        <f t="shared" si="194"/>
        <v>61661</v>
      </c>
      <c r="O1707" s="6" t="s">
        <v>5746</v>
      </c>
      <c r="P1707" s="6" t="s">
        <v>5747</v>
      </c>
      <c r="Q1707" s="6" t="s">
        <v>33</v>
      </c>
      <c r="R1707" s="25"/>
      <c r="S1707" s="25"/>
      <c r="T1707" s="25" t="str">
        <f t="shared" si="189"/>
        <v/>
      </c>
      <c r="U1707" s="25"/>
      <c r="V1707" s="78"/>
      <c r="W1707" s="25"/>
    </row>
    <row r="1708" spans="1:23" ht="90" x14ac:dyDescent="0.2">
      <c r="A1708" s="24">
        <v>1706</v>
      </c>
      <c r="B1708" s="4" t="s">
        <v>5631</v>
      </c>
      <c r="C1708" s="5" t="s">
        <v>5632</v>
      </c>
      <c r="D1708" s="4" t="s">
        <v>5631</v>
      </c>
      <c r="E1708" s="5" t="s">
        <v>5671</v>
      </c>
      <c r="F1708" s="4" t="s">
        <v>5672</v>
      </c>
      <c r="G1708" s="5" t="s">
        <v>5673</v>
      </c>
      <c r="H1708" s="4" t="s">
        <v>5674</v>
      </c>
      <c r="I1708" s="5">
        <v>33600</v>
      </c>
      <c r="J1708" s="24">
        <f t="shared" si="190"/>
        <v>36960</v>
      </c>
      <c r="K1708" s="24">
        <f t="shared" si="191"/>
        <v>40320</v>
      </c>
      <c r="L1708" s="24">
        <f t="shared" si="192"/>
        <v>43680</v>
      </c>
      <c r="M1708" s="24">
        <f t="shared" si="193"/>
        <v>47040</v>
      </c>
      <c r="N1708" s="24">
        <f t="shared" si="194"/>
        <v>48720</v>
      </c>
      <c r="O1708" s="6" t="s">
        <v>5675</v>
      </c>
      <c r="P1708" s="6" t="s">
        <v>5676</v>
      </c>
      <c r="Q1708" s="6" t="s">
        <v>33</v>
      </c>
      <c r="R1708" s="25"/>
      <c r="S1708" s="25"/>
      <c r="T1708" s="25" t="str">
        <f t="shared" si="189"/>
        <v/>
      </c>
      <c r="U1708" s="25"/>
      <c r="V1708" s="78"/>
      <c r="W1708" s="25"/>
    </row>
    <row r="1709" spans="1:23" ht="90" x14ac:dyDescent="0.2">
      <c r="A1709" s="24">
        <v>1707</v>
      </c>
      <c r="B1709" s="4" t="s">
        <v>5631</v>
      </c>
      <c r="C1709" s="5" t="s">
        <v>5632</v>
      </c>
      <c r="D1709" s="4" t="s">
        <v>5631</v>
      </c>
      <c r="E1709" s="5" t="s">
        <v>5671</v>
      </c>
      <c r="F1709" s="4" t="s">
        <v>5672</v>
      </c>
      <c r="G1709" s="5" t="s">
        <v>5677</v>
      </c>
      <c r="H1709" s="4" t="s">
        <v>5678</v>
      </c>
      <c r="I1709" s="5">
        <v>32550</v>
      </c>
      <c r="J1709" s="24">
        <f t="shared" si="190"/>
        <v>35805</v>
      </c>
      <c r="K1709" s="24">
        <f t="shared" si="191"/>
        <v>39060</v>
      </c>
      <c r="L1709" s="24">
        <f t="shared" si="192"/>
        <v>42315</v>
      </c>
      <c r="M1709" s="24">
        <f t="shared" si="193"/>
        <v>45570</v>
      </c>
      <c r="N1709" s="24">
        <f t="shared" si="194"/>
        <v>47197</v>
      </c>
      <c r="O1709" s="6" t="s">
        <v>5675</v>
      </c>
      <c r="P1709" s="6" t="s">
        <v>5676</v>
      </c>
      <c r="Q1709" s="6" t="s">
        <v>33</v>
      </c>
      <c r="R1709" s="25"/>
      <c r="S1709" s="25"/>
      <c r="T1709" s="25" t="str">
        <f t="shared" si="189"/>
        <v/>
      </c>
      <c r="U1709" s="25"/>
      <c r="V1709" s="78"/>
      <c r="W1709" s="25"/>
    </row>
    <row r="1710" spans="1:23" ht="90" x14ac:dyDescent="0.2">
      <c r="A1710" s="24">
        <v>1708</v>
      </c>
      <c r="B1710" s="4" t="s">
        <v>5631</v>
      </c>
      <c r="C1710" s="5" t="s">
        <v>5632</v>
      </c>
      <c r="D1710" s="4" t="s">
        <v>5631</v>
      </c>
      <c r="E1710" s="5" t="s">
        <v>5671</v>
      </c>
      <c r="F1710" s="4" t="s">
        <v>5672</v>
      </c>
      <c r="G1710" s="5" t="s">
        <v>5681</v>
      </c>
      <c r="H1710" s="4" t="s">
        <v>5682</v>
      </c>
      <c r="I1710" s="5">
        <v>17325</v>
      </c>
      <c r="J1710" s="24">
        <f t="shared" si="190"/>
        <v>19057</v>
      </c>
      <c r="K1710" s="24">
        <f t="shared" si="191"/>
        <v>20790</v>
      </c>
      <c r="L1710" s="24">
        <f t="shared" si="192"/>
        <v>22522</v>
      </c>
      <c r="M1710" s="24">
        <f t="shared" si="193"/>
        <v>24255</v>
      </c>
      <c r="N1710" s="24">
        <f t="shared" si="194"/>
        <v>25121</v>
      </c>
      <c r="O1710" s="6" t="s">
        <v>5675</v>
      </c>
      <c r="P1710" s="6" t="s">
        <v>5676</v>
      </c>
      <c r="Q1710" s="6" t="s">
        <v>33</v>
      </c>
      <c r="R1710" s="25"/>
      <c r="S1710" s="25"/>
      <c r="T1710" s="25" t="str">
        <f t="shared" si="189"/>
        <v/>
      </c>
      <c r="U1710" s="25"/>
      <c r="V1710" s="78"/>
      <c r="W1710" s="25"/>
    </row>
    <row r="1711" spans="1:23" ht="90" x14ac:dyDescent="0.2">
      <c r="A1711" s="24">
        <v>1709</v>
      </c>
      <c r="B1711" s="4" t="s">
        <v>5631</v>
      </c>
      <c r="C1711" s="5" t="s">
        <v>5632</v>
      </c>
      <c r="D1711" s="4" t="s">
        <v>5631</v>
      </c>
      <c r="E1711" s="5" t="s">
        <v>5671</v>
      </c>
      <c r="F1711" s="4" t="s">
        <v>5672</v>
      </c>
      <c r="G1711" s="5" t="s">
        <v>5679</v>
      </c>
      <c r="H1711" s="4" t="s">
        <v>5680</v>
      </c>
      <c r="I1711" s="5">
        <v>16800</v>
      </c>
      <c r="J1711" s="24">
        <f t="shared" si="190"/>
        <v>18480</v>
      </c>
      <c r="K1711" s="24">
        <f t="shared" si="191"/>
        <v>20160</v>
      </c>
      <c r="L1711" s="24">
        <f t="shared" si="192"/>
        <v>21840</v>
      </c>
      <c r="M1711" s="24">
        <f t="shared" si="193"/>
        <v>23520</v>
      </c>
      <c r="N1711" s="24">
        <f t="shared" si="194"/>
        <v>24360</v>
      </c>
      <c r="O1711" s="6" t="s">
        <v>5675</v>
      </c>
      <c r="P1711" s="6" t="s">
        <v>5676</v>
      </c>
      <c r="Q1711" s="6" t="s">
        <v>33</v>
      </c>
      <c r="R1711" s="25"/>
      <c r="S1711" s="25"/>
      <c r="T1711" s="25" t="str">
        <f t="shared" si="189"/>
        <v/>
      </c>
      <c r="U1711" s="25"/>
      <c r="V1711" s="78"/>
      <c r="W1711" s="25"/>
    </row>
    <row r="1712" spans="1:23" ht="90" x14ac:dyDescent="0.2">
      <c r="A1712" s="24">
        <v>1710</v>
      </c>
      <c r="B1712" s="4" t="s">
        <v>5631</v>
      </c>
      <c r="C1712" s="5" t="s">
        <v>5632</v>
      </c>
      <c r="D1712" s="4" t="s">
        <v>5631</v>
      </c>
      <c r="E1712" s="5" t="s">
        <v>5671</v>
      </c>
      <c r="F1712" s="4" t="s">
        <v>5672</v>
      </c>
      <c r="G1712" s="5" t="s">
        <v>5683</v>
      </c>
      <c r="H1712" s="4" t="s">
        <v>5684</v>
      </c>
      <c r="I1712" s="5">
        <v>21735</v>
      </c>
      <c r="J1712" s="24">
        <f t="shared" si="190"/>
        <v>23908</v>
      </c>
      <c r="K1712" s="24">
        <f t="shared" si="191"/>
        <v>26082</v>
      </c>
      <c r="L1712" s="24">
        <f t="shared" si="192"/>
        <v>28255</v>
      </c>
      <c r="M1712" s="24">
        <f t="shared" si="193"/>
        <v>30429</v>
      </c>
      <c r="N1712" s="24">
        <f t="shared" si="194"/>
        <v>31515</v>
      </c>
      <c r="O1712" s="6" t="s">
        <v>5675</v>
      </c>
      <c r="P1712" s="6" t="s">
        <v>5676</v>
      </c>
      <c r="Q1712" s="6" t="s">
        <v>33</v>
      </c>
      <c r="R1712" s="25"/>
      <c r="S1712" s="25"/>
      <c r="T1712" s="25" t="str">
        <f t="shared" si="189"/>
        <v/>
      </c>
      <c r="U1712" s="25"/>
      <c r="V1712" s="78"/>
      <c r="W1712" s="25"/>
    </row>
    <row r="1713" spans="1:23" ht="75" x14ac:dyDescent="0.2">
      <c r="A1713" s="24">
        <v>1711</v>
      </c>
      <c r="B1713" s="4" t="s">
        <v>5631</v>
      </c>
      <c r="C1713" s="5" t="s">
        <v>5632</v>
      </c>
      <c r="D1713" s="4" t="s">
        <v>5631</v>
      </c>
      <c r="E1713" s="5" t="s">
        <v>5738</v>
      </c>
      <c r="F1713" s="4" t="s">
        <v>5739</v>
      </c>
      <c r="G1713" s="5" t="s">
        <v>5740</v>
      </c>
      <c r="H1713" s="4" t="s">
        <v>5739</v>
      </c>
      <c r="I1713" s="5">
        <v>32025</v>
      </c>
      <c r="J1713" s="24">
        <f t="shared" si="190"/>
        <v>35227</v>
      </c>
      <c r="K1713" s="24">
        <f t="shared" si="191"/>
        <v>38430</v>
      </c>
      <c r="L1713" s="24">
        <f t="shared" si="192"/>
        <v>41632</v>
      </c>
      <c r="M1713" s="24">
        <f t="shared" si="193"/>
        <v>44835</v>
      </c>
      <c r="N1713" s="24">
        <f t="shared" si="194"/>
        <v>46436</v>
      </c>
      <c r="O1713" s="6" t="s">
        <v>5741</v>
      </c>
      <c r="P1713" s="6" t="s">
        <v>5742</v>
      </c>
      <c r="Q1713" s="6" t="s">
        <v>33</v>
      </c>
      <c r="R1713" s="25"/>
      <c r="S1713" s="25"/>
      <c r="T1713" s="25" t="str">
        <f t="shared" si="189"/>
        <v/>
      </c>
      <c r="U1713" s="25"/>
      <c r="V1713" s="78"/>
      <c r="W1713" s="25"/>
    </row>
    <row r="1714" spans="1:23" ht="90" x14ac:dyDescent="0.2">
      <c r="A1714" s="24">
        <v>1712</v>
      </c>
      <c r="B1714" s="4" t="s">
        <v>5631</v>
      </c>
      <c r="C1714" s="5" t="s">
        <v>5632</v>
      </c>
      <c r="D1714" s="4" t="s">
        <v>5631</v>
      </c>
      <c r="E1714" s="5" t="s">
        <v>5781</v>
      </c>
      <c r="F1714" s="4" t="s">
        <v>5782</v>
      </c>
      <c r="G1714" s="5" t="s">
        <v>5783</v>
      </c>
      <c r="H1714" s="4" t="s">
        <v>5784</v>
      </c>
      <c r="I1714" s="5">
        <v>45990</v>
      </c>
      <c r="J1714" s="24">
        <f t="shared" si="190"/>
        <v>50589</v>
      </c>
      <c r="K1714" s="24">
        <f t="shared" si="191"/>
        <v>55188</v>
      </c>
      <c r="L1714" s="24">
        <f t="shared" si="192"/>
        <v>59787</v>
      </c>
      <c r="M1714" s="24">
        <f t="shared" si="193"/>
        <v>64386</v>
      </c>
      <c r="N1714" s="24">
        <f t="shared" si="194"/>
        <v>66685</v>
      </c>
      <c r="O1714" s="6" t="s">
        <v>7979</v>
      </c>
      <c r="P1714" s="6" t="s">
        <v>8590</v>
      </c>
      <c r="Q1714" s="6" t="s">
        <v>33</v>
      </c>
      <c r="R1714" s="25"/>
      <c r="S1714" s="25"/>
      <c r="T1714" s="25" t="str">
        <f t="shared" si="189"/>
        <v/>
      </c>
      <c r="U1714" s="25"/>
      <c r="V1714" s="78"/>
      <c r="W1714" s="25"/>
    </row>
    <row r="1715" spans="1:23" ht="90" x14ac:dyDescent="0.2">
      <c r="A1715" s="24">
        <v>1713</v>
      </c>
      <c r="B1715" s="4" t="s">
        <v>5631</v>
      </c>
      <c r="C1715" s="5" t="s">
        <v>5632</v>
      </c>
      <c r="D1715" s="4" t="s">
        <v>5631</v>
      </c>
      <c r="E1715" s="5" t="s">
        <v>5785</v>
      </c>
      <c r="F1715" s="4" t="s">
        <v>5786</v>
      </c>
      <c r="G1715" s="5" t="s">
        <v>5787</v>
      </c>
      <c r="H1715" s="4" t="s">
        <v>5788</v>
      </c>
      <c r="I1715" s="5">
        <v>18375</v>
      </c>
      <c r="J1715" s="24">
        <f t="shared" si="190"/>
        <v>20212</v>
      </c>
      <c r="K1715" s="24">
        <f t="shared" si="191"/>
        <v>22050</v>
      </c>
      <c r="L1715" s="24">
        <f t="shared" si="192"/>
        <v>23887</v>
      </c>
      <c r="M1715" s="24">
        <f t="shared" si="193"/>
        <v>25725</v>
      </c>
      <c r="N1715" s="24">
        <f t="shared" si="194"/>
        <v>26643</v>
      </c>
      <c r="O1715" s="6" t="s">
        <v>7979</v>
      </c>
      <c r="P1715" s="6" t="s">
        <v>8590</v>
      </c>
      <c r="Q1715" s="6" t="s">
        <v>33</v>
      </c>
      <c r="R1715" s="25"/>
      <c r="S1715" s="25"/>
      <c r="T1715" s="25" t="str">
        <f t="shared" si="189"/>
        <v/>
      </c>
      <c r="U1715" s="25"/>
      <c r="V1715" s="78"/>
      <c r="W1715" s="25"/>
    </row>
    <row r="1716" spans="1:23" ht="90" x14ac:dyDescent="0.2">
      <c r="A1716" s="24">
        <v>1714</v>
      </c>
      <c r="B1716" s="4" t="s">
        <v>5631</v>
      </c>
      <c r="C1716" s="5" t="s">
        <v>5632</v>
      </c>
      <c r="D1716" s="4" t="s">
        <v>5631</v>
      </c>
      <c r="E1716" s="5" t="s">
        <v>5789</v>
      </c>
      <c r="F1716" s="4" t="s">
        <v>5790</v>
      </c>
      <c r="G1716" s="5" t="s">
        <v>5791</v>
      </c>
      <c r="H1716" s="4" t="s">
        <v>5792</v>
      </c>
      <c r="I1716" s="5">
        <v>19740</v>
      </c>
      <c r="J1716" s="24">
        <f t="shared" si="190"/>
        <v>21714</v>
      </c>
      <c r="K1716" s="24">
        <f t="shared" si="191"/>
        <v>23688</v>
      </c>
      <c r="L1716" s="24">
        <f t="shared" si="192"/>
        <v>25662</v>
      </c>
      <c r="M1716" s="24">
        <f t="shared" si="193"/>
        <v>27636</v>
      </c>
      <c r="N1716" s="24">
        <f t="shared" si="194"/>
        <v>28623</v>
      </c>
      <c r="O1716" s="6" t="s">
        <v>7979</v>
      </c>
      <c r="P1716" s="6" t="s">
        <v>8590</v>
      </c>
      <c r="Q1716" s="6" t="s">
        <v>33</v>
      </c>
      <c r="R1716" s="25"/>
      <c r="S1716" s="25"/>
      <c r="T1716" s="25" t="str">
        <f t="shared" si="189"/>
        <v/>
      </c>
      <c r="U1716" s="25"/>
      <c r="V1716" s="78"/>
      <c r="W1716" s="25"/>
    </row>
    <row r="1717" spans="1:23" ht="45" x14ac:dyDescent="0.2">
      <c r="A1717" s="24">
        <v>1715</v>
      </c>
      <c r="B1717" s="4" t="s">
        <v>5631</v>
      </c>
      <c r="C1717" s="5" t="s">
        <v>5632</v>
      </c>
      <c r="D1717" s="4" t="s">
        <v>5631</v>
      </c>
      <c r="E1717" s="5" t="s">
        <v>5748</v>
      </c>
      <c r="F1717" s="4" t="s">
        <v>5749</v>
      </c>
      <c r="G1717" s="5" t="s">
        <v>5750</v>
      </c>
      <c r="H1717" s="4" t="s">
        <v>5751</v>
      </c>
      <c r="I1717" s="5">
        <v>20685</v>
      </c>
      <c r="J1717" s="24">
        <f t="shared" si="190"/>
        <v>22753</v>
      </c>
      <c r="K1717" s="24">
        <f t="shared" si="191"/>
        <v>24822</v>
      </c>
      <c r="L1717" s="24">
        <f t="shared" si="192"/>
        <v>26890</v>
      </c>
      <c r="M1717" s="24">
        <f t="shared" si="193"/>
        <v>28959</v>
      </c>
      <c r="N1717" s="24">
        <f t="shared" si="194"/>
        <v>29993</v>
      </c>
      <c r="O1717" s="6" t="s">
        <v>5752</v>
      </c>
      <c r="P1717" s="6" t="s">
        <v>5753</v>
      </c>
      <c r="Q1717" s="6" t="s">
        <v>33</v>
      </c>
      <c r="R1717" s="25"/>
      <c r="S1717" s="25"/>
      <c r="T1717" s="25" t="str">
        <f t="shared" si="189"/>
        <v/>
      </c>
      <c r="U1717" s="25"/>
      <c r="V1717" s="78"/>
      <c r="W1717" s="25"/>
    </row>
    <row r="1718" spans="1:23" ht="45" x14ac:dyDescent="0.2">
      <c r="A1718" s="24">
        <v>1716</v>
      </c>
      <c r="B1718" s="4" t="s">
        <v>5631</v>
      </c>
      <c r="C1718" s="5" t="s">
        <v>5632</v>
      </c>
      <c r="D1718" s="4" t="s">
        <v>5631</v>
      </c>
      <c r="E1718" s="5" t="s">
        <v>5748</v>
      </c>
      <c r="F1718" s="4" t="s">
        <v>5749</v>
      </c>
      <c r="G1718" s="5" t="s">
        <v>5756</v>
      </c>
      <c r="H1718" s="4" t="s">
        <v>5757</v>
      </c>
      <c r="I1718" s="5">
        <v>24990</v>
      </c>
      <c r="J1718" s="24">
        <f t="shared" si="190"/>
        <v>27489</v>
      </c>
      <c r="K1718" s="24">
        <f t="shared" si="191"/>
        <v>29988</v>
      </c>
      <c r="L1718" s="24">
        <f t="shared" si="192"/>
        <v>32487</v>
      </c>
      <c r="M1718" s="24">
        <f t="shared" si="193"/>
        <v>34986</v>
      </c>
      <c r="N1718" s="24">
        <f t="shared" si="194"/>
        <v>36235</v>
      </c>
      <c r="O1718" s="6" t="s">
        <v>5752</v>
      </c>
      <c r="P1718" s="6" t="s">
        <v>5753</v>
      </c>
      <c r="Q1718" s="6" t="s">
        <v>33</v>
      </c>
      <c r="R1718" s="25"/>
      <c r="S1718" s="25"/>
      <c r="T1718" s="25" t="str">
        <f t="shared" si="189"/>
        <v/>
      </c>
      <c r="U1718" s="25"/>
      <c r="V1718" s="78"/>
      <c r="W1718" s="25"/>
    </row>
    <row r="1719" spans="1:23" ht="45" x14ac:dyDescent="0.2">
      <c r="A1719" s="24">
        <v>1717</v>
      </c>
      <c r="B1719" s="4" t="s">
        <v>5631</v>
      </c>
      <c r="C1719" s="5" t="s">
        <v>5632</v>
      </c>
      <c r="D1719" s="4" t="s">
        <v>5631</v>
      </c>
      <c r="E1719" s="5" t="s">
        <v>5748</v>
      </c>
      <c r="F1719" s="4" t="s">
        <v>5749</v>
      </c>
      <c r="G1719" s="5" t="s">
        <v>5754</v>
      </c>
      <c r="H1719" s="4" t="s">
        <v>5755</v>
      </c>
      <c r="I1719" s="5">
        <v>20685</v>
      </c>
      <c r="J1719" s="24">
        <f t="shared" si="190"/>
        <v>22753</v>
      </c>
      <c r="K1719" s="24">
        <f t="shared" si="191"/>
        <v>24822</v>
      </c>
      <c r="L1719" s="24">
        <f t="shared" si="192"/>
        <v>26890</v>
      </c>
      <c r="M1719" s="24">
        <f t="shared" si="193"/>
        <v>28959</v>
      </c>
      <c r="N1719" s="24">
        <f t="shared" si="194"/>
        <v>29993</v>
      </c>
      <c r="O1719" s="6" t="s">
        <v>5752</v>
      </c>
      <c r="P1719" s="6" t="s">
        <v>5753</v>
      </c>
      <c r="Q1719" s="6" t="s">
        <v>33</v>
      </c>
      <c r="R1719" s="25"/>
      <c r="S1719" s="25"/>
      <c r="T1719" s="25" t="str">
        <f t="shared" si="189"/>
        <v/>
      </c>
      <c r="U1719" s="25"/>
      <c r="V1719" s="78"/>
      <c r="W1719" s="25"/>
    </row>
    <row r="1720" spans="1:23" ht="45" x14ac:dyDescent="0.2">
      <c r="A1720" s="24">
        <v>1718</v>
      </c>
      <c r="B1720" s="4" t="s">
        <v>5631</v>
      </c>
      <c r="C1720" s="5" t="s">
        <v>5632</v>
      </c>
      <c r="D1720" s="4" t="s">
        <v>5631</v>
      </c>
      <c r="E1720" s="5" t="s">
        <v>5748</v>
      </c>
      <c r="F1720" s="4" t="s">
        <v>5749</v>
      </c>
      <c r="G1720" s="5" t="s">
        <v>5760</v>
      </c>
      <c r="H1720" s="4" t="s">
        <v>5761</v>
      </c>
      <c r="I1720" s="5">
        <v>23625</v>
      </c>
      <c r="J1720" s="24">
        <f t="shared" si="190"/>
        <v>25987</v>
      </c>
      <c r="K1720" s="24">
        <f t="shared" si="191"/>
        <v>28350</v>
      </c>
      <c r="L1720" s="24">
        <f t="shared" si="192"/>
        <v>30712</v>
      </c>
      <c r="M1720" s="24">
        <f t="shared" si="193"/>
        <v>33075</v>
      </c>
      <c r="N1720" s="24">
        <f t="shared" si="194"/>
        <v>34256</v>
      </c>
      <c r="O1720" s="6" t="s">
        <v>5752</v>
      </c>
      <c r="P1720" s="6" t="s">
        <v>5753</v>
      </c>
      <c r="Q1720" s="6" t="s">
        <v>33</v>
      </c>
      <c r="R1720" s="25"/>
      <c r="S1720" s="25"/>
      <c r="T1720" s="25" t="str">
        <f t="shared" si="189"/>
        <v/>
      </c>
      <c r="U1720" s="25"/>
      <c r="V1720" s="78"/>
      <c r="W1720" s="25"/>
    </row>
    <row r="1721" spans="1:23" ht="45" x14ac:dyDescent="0.2">
      <c r="A1721" s="24">
        <v>1719</v>
      </c>
      <c r="B1721" s="4" t="s">
        <v>5631</v>
      </c>
      <c r="C1721" s="5" t="s">
        <v>5632</v>
      </c>
      <c r="D1721" s="4" t="s">
        <v>5631</v>
      </c>
      <c r="E1721" s="5" t="s">
        <v>5748</v>
      </c>
      <c r="F1721" s="4" t="s">
        <v>5749</v>
      </c>
      <c r="G1721" s="5" t="s">
        <v>5758</v>
      </c>
      <c r="H1721" s="4" t="s">
        <v>5759</v>
      </c>
      <c r="I1721" s="5">
        <v>20685</v>
      </c>
      <c r="J1721" s="24">
        <f t="shared" si="190"/>
        <v>22753</v>
      </c>
      <c r="K1721" s="24">
        <f t="shared" si="191"/>
        <v>24822</v>
      </c>
      <c r="L1721" s="24">
        <f t="shared" si="192"/>
        <v>26890</v>
      </c>
      <c r="M1721" s="24">
        <f t="shared" si="193"/>
        <v>28959</v>
      </c>
      <c r="N1721" s="24">
        <f t="shared" si="194"/>
        <v>29993</v>
      </c>
      <c r="O1721" s="6" t="s">
        <v>5752</v>
      </c>
      <c r="P1721" s="6" t="s">
        <v>5753</v>
      </c>
      <c r="Q1721" s="6" t="s">
        <v>33</v>
      </c>
      <c r="R1721" s="25"/>
      <c r="S1721" s="25"/>
      <c r="T1721" s="25" t="str">
        <f t="shared" si="189"/>
        <v/>
      </c>
      <c r="U1721" s="25"/>
      <c r="V1721" s="78"/>
      <c r="W1721" s="25"/>
    </row>
    <row r="1722" spans="1:23" ht="135" x14ac:dyDescent="0.2">
      <c r="A1722" s="24">
        <v>1720</v>
      </c>
      <c r="B1722" s="4" t="s">
        <v>5631</v>
      </c>
      <c r="C1722" s="5" t="s">
        <v>5632</v>
      </c>
      <c r="D1722" s="4" t="s">
        <v>5631</v>
      </c>
      <c r="E1722" s="5" t="s">
        <v>5833</v>
      </c>
      <c r="F1722" s="27" t="s">
        <v>5816</v>
      </c>
      <c r="G1722" s="5" t="s">
        <v>5834</v>
      </c>
      <c r="H1722" s="27" t="s">
        <v>5835</v>
      </c>
      <c r="I1722" s="5">
        <v>36750</v>
      </c>
      <c r="J1722" s="24">
        <f t="shared" si="190"/>
        <v>40425</v>
      </c>
      <c r="K1722" s="24">
        <f t="shared" si="191"/>
        <v>44100</v>
      </c>
      <c r="L1722" s="24">
        <f t="shared" si="192"/>
        <v>47775</v>
      </c>
      <c r="M1722" s="24">
        <f t="shared" si="193"/>
        <v>51450</v>
      </c>
      <c r="N1722" s="24">
        <f t="shared" si="194"/>
        <v>53287</v>
      </c>
      <c r="O1722" s="6" t="s">
        <v>8595</v>
      </c>
      <c r="P1722" s="6" t="s">
        <v>8587</v>
      </c>
      <c r="Q1722" s="6" t="s">
        <v>33</v>
      </c>
      <c r="R1722" s="25"/>
      <c r="S1722" s="25"/>
      <c r="T1722" s="25" t="str">
        <f t="shared" si="189"/>
        <v/>
      </c>
      <c r="U1722" s="25"/>
      <c r="V1722" s="78"/>
      <c r="W1722" s="25"/>
    </row>
    <row r="1723" spans="1:23" ht="75" x14ac:dyDescent="0.2">
      <c r="A1723" s="24">
        <v>1721</v>
      </c>
      <c r="B1723" s="4" t="s">
        <v>5631</v>
      </c>
      <c r="C1723" s="5" t="s">
        <v>5632</v>
      </c>
      <c r="D1723" s="4" t="s">
        <v>5633</v>
      </c>
      <c r="E1723" s="5" t="s">
        <v>5634</v>
      </c>
      <c r="F1723" s="4" t="s">
        <v>5635</v>
      </c>
      <c r="G1723" s="5" t="s">
        <v>5636</v>
      </c>
      <c r="H1723" s="4" t="s">
        <v>5635</v>
      </c>
      <c r="I1723" s="5">
        <v>22365</v>
      </c>
      <c r="J1723" s="24">
        <f t="shared" si="190"/>
        <v>24601</v>
      </c>
      <c r="K1723" s="24">
        <f t="shared" si="191"/>
        <v>26838</v>
      </c>
      <c r="L1723" s="24">
        <f t="shared" si="192"/>
        <v>29074</v>
      </c>
      <c r="M1723" s="24">
        <f t="shared" si="193"/>
        <v>31311</v>
      </c>
      <c r="N1723" s="24">
        <f t="shared" si="194"/>
        <v>32429</v>
      </c>
      <c r="O1723" s="6" t="s">
        <v>5637</v>
      </c>
      <c r="P1723" s="6" t="s">
        <v>5638</v>
      </c>
      <c r="Q1723" s="6" t="s">
        <v>607</v>
      </c>
      <c r="R1723" s="25"/>
      <c r="S1723" s="25"/>
      <c r="T1723" s="25" t="str">
        <f t="shared" si="189"/>
        <v/>
      </c>
      <c r="U1723" s="25"/>
      <c r="V1723" s="78"/>
      <c r="W1723" s="25"/>
    </row>
    <row r="1724" spans="1:23" ht="105" x14ac:dyDescent="0.2">
      <c r="A1724" s="24">
        <v>1722</v>
      </c>
      <c r="B1724" s="4" t="s">
        <v>5571</v>
      </c>
      <c r="C1724" s="5" t="s">
        <v>5572</v>
      </c>
      <c r="D1724" s="4" t="s">
        <v>5571</v>
      </c>
      <c r="E1724" s="5" t="s">
        <v>5578</v>
      </c>
      <c r="F1724" s="4" t="s">
        <v>5579</v>
      </c>
      <c r="G1724" s="5" t="s">
        <v>5580</v>
      </c>
      <c r="H1724" s="4" t="s">
        <v>5581</v>
      </c>
      <c r="I1724" s="5">
        <v>30000</v>
      </c>
      <c r="J1724" s="24">
        <f t="shared" si="190"/>
        <v>33000</v>
      </c>
      <c r="K1724" s="24">
        <f t="shared" si="191"/>
        <v>36000</v>
      </c>
      <c r="L1724" s="24">
        <f t="shared" si="192"/>
        <v>39000</v>
      </c>
      <c r="M1724" s="24">
        <f t="shared" si="193"/>
        <v>42000</v>
      </c>
      <c r="N1724" s="24">
        <f t="shared" si="194"/>
        <v>43500</v>
      </c>
      <c r="O1724" s="6" t="s">
        <v>5582</v>
      </c>
      <c r="P1724" s="6" t="s">
        <v>5583</v>
      </c>
      <c r="Q1724" s="6" t="s">
        <v>33</v>
      </c>
      <c r="R1724" s="44"/>
      <c r="S1724" s="25"/>
      <c r="T1724" s="25" t="str">
        <f t="shared" si="189"/>
        <v/>
      </c>
      <c r="U1724" s="25"/>
      <c r="V1724" s="78"/>
      <c r="W1724" s="25"/>
    </row>
    <row r="1725" spans="1:23" ht="90" x14ac:dyDescent="0.2">
      <c r="A1725" s="24">
        <v>1723</v>
      </c>
      <c r="B1725" s="4" t="s">
        <v>5571</v>
      </c>
      <c r="C1725" s="5" t="s">
        <v>5572</v>
      </c>
      <c r="D1725" s="4" t="s">
        <v>5571</v>
      </c>
      <c r="E1725" s="5" t="s">
        <v>5627</v>
      </c>
      <c r="F1725" s="4" t="s">
        <v>5579</v>
      </c>
      <c r="G1725" s="5" t="s">
        <v>5630</v>
      </c>
      <c r="H1725" s="4" t="s">
        <v>5579</v>
      </c>
      <c r="I1725" s="5">
        <v>59115</v>
      </c>
      <c r="J1725" s="24">
        <f t="shared" si="190"/>
        <v>65026</v>
      </c>
      <c r="K1725" s="24">
        <f t="shared" si="191"/>
        <v>70938</v>
      </c>
      <c r="L1725" s="24">
        <f t="shared" si="192"/>
        <v>76849</v>
      </c>
      <c r="M1725" s="24">
        <f t="shared" si="193"/>
        <v>82761</v>
      </c>
      <c r="N1725" s="24">
        <f t="shared" si="194"/>
        <v>85716</v>
      </c>
      <c r="O1725" s="6" t="s">
        <v>8600</v>
      </c>
      <c r="P1725" s="6" t="s">
        <v>8601</v>
      </c>
      <c r="Q1725" s="6" t="s">
        <v>33</v>
      </c>
      <c r="R1725" s="25"/>
      <c r="S1725" s="25"/>
      <c r="T1725" s="25" t="str">
        <f t="shared" si="189"/>
        <v/>
      </c>
      <c r="U1725" s="25"/>
      <c r="V1725" s="78"/>
      <c r="W1725" s="25"/>
    </row>
    <row r="1726" spans="1:23" ht="105" x14ac:dyDescent="0.2">
      <c r="A1726" s="24">
        <v>1724</v>
      </c>
      <c r="B1726" s="4" t="s">
        <v>5571</v>
      </c>
      <c r="C1726" s="5" t="s">
        <v>5572</v>
      </c>
      <c r="D1726" s="4" t="s">
        <v>5571</v>
      </c>
      <c r="E1726" s="5" t="s">
        <v>5591</v>
      </c>
      <c r="F1726" s="4" t="s">
        <v>5592</v>
      </c>
      <c r="G1726" s="5" t="s">
        <v>5593</v>
      </c>
      <c r="H1726" s="4" t="s">
        <v>5592</v>
      </c>
      <c r="I1726" s="5">
        <v>51765</v>
      </c>
      <c r="J1726" s="24">
        <f t="shared" si="190"/>
        <v>56941</v>
      </c>
      <c r="K1726" s="24">
        <f t="shared" si="191"/>
        <v>62118</v>
      </c>
      <c r="L1726" s="24">
        <f t="shared" si="192"/>
        <v>67294</v>
      </c>
      <c r="M1726" s="24">
        <f t="shared" si="193"/>
        <v>72471</v>
      </c>
      <c r="N1726" s="24">
        <f t="shared" si="194"/>
        <v>75059</v>
      </c>
      <c r="O1726" s="6" t="s">
        <v>5594</v>
      </c>
      <c r="P1726" s="6" t="s">
        <v>5595</v>
      </c>
      <c r="Q1726" s="6" t="s">
        <v>33</v>
      </c>
      <c r="R1726" s="25"/>
      <c r="S1726" s="25"/>
      <c r="T1726" s="25" t="str">
        <f t="shared" si="189"/>
        <v/>
      </c>
      <c r="U1726" s="25"/>
      <c r="V1726" s="78"/>
      <c r="W1726" s="25"/>
    </row>
    <row r="1727" spans="1:23" ht="120" x14ac:dyDescent="0.2">
      <c r="A1727" s="24">
        <v>1725</v>
      </c>
      <c r="B1727" s="4" t="s">
        <v>5571</v>
      </c>
      <c r="C1727" s="5" t="s">
        <v>5572</v>
      </c>
      <c r="D1727" s="4" t="s">
        <v>5571</v>
      </c>
      <c r="E1727" s="5" t="s">
        <v>5591</v>
      </c>
      <c r="F1727" s="4" t="s">
        <v>5592</v>
      </c>
      <c r="G1727" s="5" t="s">
        <v>5596</v>
      </c>
      <c r="H1727" s="4" t="s">
        <v>5592</v>
      </c>
      <c r="I1727" s="5">
        <v>105000</v>
      </c>
      <c r="J1727" s="24">
        <f t="shared" si="190"/>
        <v>115500</v>
      </c>
      <c r="K1727" s="24">
        <f t="shared" si="191"/>
        <v>126000</v>
      </c>
      <c r="L1727" s="24">
        <f t="shared" si="192"/>
        <v>136500</v>
      </c>
      <c r="M1727" s="24">
        <f t="shared" si="193"/>
        <v>147000</v>
      </c>
      <c r="N1727" s="24">
        <f t="shared" si="194"/>
        <v>152250</v>
      </c>
      <c r="O1727" s="6" t="s">
        <v>8602</v>
      </c>
      <c r="P1727" s="6" t="s">
        <v>8603</v>
      </c>
      <c r="Q1727" s="6" t="s">
        <v>33</v>
      </c>
      <c r="R1727" s="25"/>
      <c r="S1727" s="25"/>
      <c r="T1727" s="25" t="str">
        <f t="shared" ref="T1727:T1740" si="195">IF(I1727&gt;65000,"YES","")</f>
        <v>YES</v>
      </c>
      <c r="U1727" s="25"/>
      <c r="V1727" s="78"/>
      <c r="W1727" s="25"/>
    </row>
    <row r="1728" spans="1:23" ht="135" x14ac:dyDescent="0.2">
      <c r="A1728" s="24">
        <v>1726</v>
      </c>
      <c r="B1728" s="4" t="s">
        <v>5571</v>
      </c>
      <c r="C1728" s="5" t="s">
        <v>5572</v>
      </c>
      <c r="D1728" s="4" t="s">
        <v>5571</v>
      </c>
      <c r="E1728" s="5" t="s">
        <v>5612</v>
      </c>
      <c r="F1728" s="4" t="s">
        <v>5613</v>
      </c>
      <c r="G1728" s="5" t="s">
        <v>5618</v>
      </c>
      <c r="H1728" s="4" t="s">
        <v>5619</v>
      </c>
      <c r="I1728" s="5">
        <v>52500</v>
      </c>
      <c r="J1728" s="24">
        <f t="shared" si="190"/>
        <v>57750</v>
      </c>
      <c r="K1728" s="24">
        <f t="shared" si="191"/>
        <v>63000</v>
      </c>
      <c r="L1728" s="24">
        <f t="shared" si="192"/>
        <v>68250</v>
      </c>
      <c r="M1728" s="24">
        <f t="shared" si="193"/>
        <v>73500</v>
      </c>
      <c r="N1728" s="24">
        <f t="shared" si="194"/>
        <v>76125</v>
      </c>
      <c r="O1728" s="6" t="s">
        <v>5616</v>
      </c>
      <c r="P1728" s="6" t="s">
        <v>5617</v>
      </c>
      <c r="Q1728" s="6" t="s">
        <v>33</v>
      </c>
      <c r="R1728" s="25"/>
      <c r="S1728" s="25"/>
      <c r="T1728" s="25" t="str">
        <f t="shared" si="195"/>
        <v/>
      </c>
      <c r="U1728" s="25"/>
      <c r="V1728" s="78"/>
      <c r="W1728" s="25"/>
    </row>
    <row r="1729" spans="1:25" ht="135" x14ac:dyDescent="0.2">
      <c r="A1729" s="24">
        <v>1727</v>
      </c>
      <c r="B1729" s="4" t="s">
        <v>5571</v>
      </c>
      <c r="C1729" s="5" t="s">
        <v>5572</v>
      </c>
      <c r="D1729" s="4" t="s">
        <v>5571</v>
      </c>
      <c r="E1729" s="5" t="s">
        <v>5612</v>
      </c>
      <c r="F1729" s="4" t="s">
        <v>5613</v>
      </c>
      <c r="G1729" s="5" t="s">
        <v>5620</v>
      </c>
      <c r="H1729" s="4" t="s">
        <v>2713</v>
      </c>
      <c r="I1729" s="5">
        <v>52920</v>
      </c>
      <c r="J1729" s="24">
        <f t="shared" si="190"/>
        <v>58212</v>
      </c>
      <c r="K1729" s="24">
        <f t="shared" si="191"/>
        <v>63504</v>
      </c>
      <c r="L1729" s="24">
        <f t="shared" si="192"/>
        <v>68796</v>
      </c>
      <c r="M1729" s="24">
        <f t="shared" si="193"/>
        <v>74088</v>
      </c>
      <c r="N1729" s="24">
        <f t="shared" si="194"/>
        <v>76734</v>
      </c>
      <c r="O1729" s="6" t="s">
        <v>5616</v>
      </c>
      <c r="P1729" s="6" t="s">
        <v>5617</v>
      </c>
      <c r="Q1729" s="6" t="s">
        <v>33</v>
      </c>
      <c r="R1729" s="25"/>
      <c r="S1729" s="25"/>
      <c r="T1729" s="25" t="str">
        <f t="shared" si="195"/>
        <v/>
      </c>
      <c r="U1729" s="25"/>
      <c r="V1729" s="78"/>
      <c r="W1729" s="25"/>
    </row>
    <row r="1730" spans="1:25" ht="135" x14ac:dyDescent="0.2">
      <c r="A1730" s="24">
        <v>1728</v>
      </c>
      <c r="B1730" s="4" t="s">
        <v>5571</v>
      </c>
      <c r="C1730" s="5" t="s">
        <v>5572</v>
      </c>
      <c r="D1730" s="4" t="s">
        <v>5571</v>
      </c>
      <c r="E1730" s="5" t="s">
        <v>5612</v>
      </c>
      <c r="F1730" s="4" t="s">
        <v>5613</v>
      </c>
      <c r="G1730" s="5" t="s">
        <v>5614</v>
      </c>
      <c r="H1730" s="4" t="s">
        <v>5615</v>
      </c>
      <c r="I1730" s="5">
        <v>35000</v>
      </c>
      <c r="J1730" s="24">
        <f t="shared" si="190"/>
        <v>38500</v>
      </c>
      <c r="K1730" s="24">
        <f t="shared" si="191"/>
        <v>42000</v>
      </c>
      <c r="L1730" s="24">
        <f t="shared" si="192"/>
        <v>45500</v>
      </c>
      <c r="M1730" s="24">
        <f t="shared" si="193"/>
        <v>49000</v>
      </c>
      <c r="N1730" s="24">
        <f t="shared" si="194"/>
        <v>50750</v>
      </c>
      <c r="O1730" s="6" t="s">
        <v>5616</v>
      </c>
      <c r="P1730" s="6" t="s">
        <v>5617</v>
      </c>
      <c r="Q1730" s="6" t="s">
        <v>33</v>
      </c>
      <c r="R1730" s="25"/>
      <c r="S1730" s="25"/>
      <c r="T1730" s="25" t="str">
        <f t="shared" si="195"/>
        <v/>
      </c>
      <c r="U1730" s="25"/>
      <c r="V1730" s="78"/>
      <c r="W1730" s="25"/>
    </row>
    <row r="1731" spans="1:25" ht="90" x14ac:dyDescent="0.2">
      <c r="A1731" s="24">
        <v>1729</v>
      </c>
      <c r="B1731" s="4" t="s">
        <v>5571</v>
      </c>
      <c r="C1731" s="5" t="s">
        <v>5572</v>
      </c>
      <c r="D1731" s="4" t="s">
        <v>5571</v>
      </c>
      <c r="E1731" s="5" t="s">
        <v>5621</v>
      </c>
      <c r="F1731" s="4" t="s">
        <v>5622</v>
      </c>
      <c r="G1731" s="5" t="s">
        <v>5623</v>
      </c>
      <c r="H1731" s="4" t="s">
        <v>5622</v>
      </c>
      <c r="I1731" s="5">
        <v>4935</v>
      </c>
      <c r="J1731" s="24">
        <f t="shared" si="190"/>
        <v>5428</v>
      </c>
      <c r="K1731" s="24">
        <f t="shared" si="191"/>
        <v>5922</v>
      </c>
      <c r="L1731" s="24">
        <f t="shared" si="192"/>
        <v>6415</v>
      </c>
      <c r="M1731" s="24">
        <f t="shared" si="193"/>
        <v>6909</v>
      </c>
      <c r="N1731" s="24">
        <f t="shared" si="194"/>
        <v>7155</v>
      </c>
      <c r="O1731" s="6" t="s">
        <v>5624</v>
      </c>
      <c r="P1731" s="6" t="s">
        <v>5625</v>
      </c>
      <c r="Q1731" s="6" t="s">
        <v>33</v>
      </c>
      <c r="R1731" s="25"/>
      <c r="S1731" s="25"/>
      <c r="T1731" s="25" t="str">
        <f t="shared" si="195"/>
        <v/>
      </c>
      <c r="U1731" s="25"/>
      <c r="V1731" s="78"/>
      <c r="W1731" s="25"/>
    </row>
    <row r="1732" spans="1:25" ht="105" x14ac:dyDescent="0.2">
      <c r="A1732" s="24">
        <v>1730</v>
      </c>
      <c r="B1732" s="4" t="s">
        <v>5571</v>
      </c>
      <c r="C1732" s="5" t="s">
        <v>5572</v>
      </c>
      <c r="D1732" s="4" t="s">
        <v>5571</v>
      </c>
      <c r="E1732" s="5" t="s">
        <v>5573</v>
      </c>
      <c r="F1732" s="4" t="s">
        <v>5574</v>
      </c>
      <c r="G1732" s="5" t="s">
        <v>5575</v>
      </c>
      <c r="H1732" s="4" t="s">
        <v>5574</v>
      </c>
      <c r="I1732" s="5">
        <v>44310</v>
      </c>
      <c r="J1732" s="24">
        <f t="shared" si="190"/>
        <v>48741</v>
      </c>
      <c r="K1732" s="24">
        <f t="shared" si="191"/>
        <v>53172</v>
      </c>
      <c r="L1732" s="24">
        <f t="shared" si="192"/>
        <v>57603</v>
      </c>
      <c r="M1732" s="24">
        <f t="shared" si="193"/>
        <v>62034</v>
      </c>
      <c r="N1732" s="24">
        <f t="shared" si="194"/>
        <v>64249</v>
      </c>
      <c r="O1732" s="6" t="s">
        <v>5576</v>
      </c>
      <c r="P1732" s="6" t="s">
        <v>5577</v>
      </c>
      <c r="Q1732" s="6" t="s">
        <v>33</v>
      </c>
      <c r="R1732" s="44"/>
      <c r="S1732" s="25"/>
      <c r="T1732" s="25" t="str">
        <f t="shared" si="195"/>
        <v/>
      </c>
      <c r="U1732" s="25"/>
      <c r="V1732" s="78"/>
      <c r="W1732" s="25"/>
    </row>
    <row r="1733" spans="1:25" ht="75" x14ac:dyDescent="0.2">
      <c r="A1733" s="24">
        <v>1731</v>
      </c>
      <c r="B1733" s="4" t="s">
        <v>5571</v>
      </c>
      <c r="C1733" s="5" t="s">
        <v>5572</v>
      </c>
      <c r="D1733" s="4" t="s">
        <v>5571</v>
      </c>
      <c r="E1733" s="5" t="s">
        <v>5584</v>
      </c>
      <c r="F1733" s="4" t="s">
        <v>5585</v>
      </c>
      <c r="G1733" s="5" t="s">
        <v>5586</v>
      </c>
      <c r="H1733" s="4" t="s">
        <v>5587</v>
      </c>
      <c r="I1733" s="5">
        <v>41895</v>
      </c>
      <c r="J1733" s="24">
        <f t="shared" si="190"/>
        <v>46084</v>
      </c>
      <c r="K1733" s="24">
        <f t="shared" si="191"/>
        <v>50274</v>
      </c>
      <c r="L1733" s="24">
        <f t="shared" si="192"/>
        <v>54463</v>
      </c>
      <c r="M1733" s="24">
        <f t="shared" si="193"/>
        <v>58653</v>
      </c>
      <c r="N1733" s="24">
        <f t="shared" si="194"/>
        <v>60747</v>
      </c>
      <c r="O1733" s="6" t="s">
        <v>5588</v>
      </c>
      <c r="P1733" s="6" t="s">
        <v>5589</v>
      </c>
      <c r="Q1733" s="6" t="s">
        <v>33</v>
      </c>
      <c r="R1733" s="25"/>
      <c r="S1733" s="25"/>
      <c r="T1733" s="25" t="str">
        <f t="shared" si="195"/>
        <v/>
      </c>
      <c r="U1733" s="25"/>
      <c r="V1733" s="78"/>
      <c r="W1733" s="25"/>
    </row>
    <row r="1734" spans="1:25" ht="105" x14ac:dyDescent="0.2">
      <c r="A1734" s="24">
        <v>1732</v>
      </c>
      <c r="B1734" s="4" t="s">
        <v>5571</v>
      </c>
      <c r="C1734" s="5" t="s">
        <v>5572</v>
      </c>
      <c r="D1734" s="4" t="s">
        <v>5571</v>
      </c>
      <c r="E1734" s="5" t="s">
        <v>5584</v>
      </c>
      <c r="F1734" s="4" t="s">
        <v>5585</v>
      </c>
      <c r="G1734" s="5" t="s">
        <v>7103</v>
      </c>
      <c r="H1734" s="4" t="s">
        <v>5590</v>
      </c>
      <c r="I1734" s="5">
        <v>118125</v>
      </c>
      <c r="J1734" s="24">
        <f t="shared" si="190"/>
        <v>129937</v>
      </c>
      <c r="K1734" s="24">
        <f t="shared" si="191"/>
        <v>141750</v>
      </c>
      <c r="L1734" s="24">
        <f t="shared" si="192"/>
        <v>153562</v>
      </c>
      <c r="M1734" s="24">
        <f t="shared" si="193"/>
        <v>165375</v>
      </c>
      <c r="N1734" s="24">
        <f t="shared" si="194"/>
        <v>171281</v>
      </c>
      <c r="O1734" s="6" t="s">
        <v>8604</v>
      </c>
      <c r="P1734" s="6" t="s">
        <v>8605</v>
      </c>
      <c r="Q1734" s="6" t="s">
        <v>33</v>
      </c>
      <c r="R1734" s="25"/>
      <c r="S1734" s="25"/>
      <c r="T1734" s="25" t="str">
        <f t="shared" si="195"/>
        <v>YES</v>
      </c>
      <c r="U1734" s="25"/>
      <c r="V1734" s="78"/>
      <c r="W1734" s="25"/>
    </row>
    <row r="1735" spans="1:25" ht="90" x14ac:dyDescent="0.2">
      <c r="A1735" s="24">
        <v>1733</v>
      </c>
      <c r="B1735" s="4" t="s">
        <v>5571</v>
      </c>
      <c r="C1735" s="5" t="s">
        <v>5572</v>
      </c>
      <c r="D1735" s="4" t="s">
        <v>5571</v>
      </c>
      <c r="E1735" s="5" t="s">
        <v>5597</v>
      </c>
      <c r="F1735" s="4" t="s">
        <v>5598</v>
      </c>
      <c r="G1735" s="5" t="s">
        <v>5599</v>
      </c>
      <c r="H1735" s="4" t="s">
        <v>5598</v>
      </c>
      <c r="I1735" s="5">
        <v>78750</v>
      </c>
      <c r="J1735" s="24">
        <f t="shared" si="190"/>
        <v>86625</v>
      </c>
      <c r="K1735" s="24">
        <f t="shared" si="191"/>
        <v>94500</v>
      </c>
      <c r="L1735" s="24">
        <f t="shared" si="192"/>
        <v>102375</v>
      </c>
      <c r="M1735" s="24">
        <f t="shared" si="193"/>
        <v>110250</v>
      </c>
      <c r="N1735" s="24">
        <f t="shared" si="194"/>
        <v>114187</v>
      </c>
      <c r="O1735" s="6" t="s">
        <v>5600</v>
      </c>
      <c r="P1735" s="6" t="s">
        <v>5601</v>
      </c>
      <c r="Q1735" s="6" t="s">
        <v>33</v>
      </c>
      <c r="R1735" s="25"/>
      <c r="S1735" s="25"/>
      <c r="T1735" s="25" t="str">
        <f t="shared" si="195"/>
        <v>YES</v>
      </c>
      <c r="U1735" s="25"/>
      <c r="V1735" s="78"/>
      <c r="W1735" s="25"/>
    </row>
    <row r="1736" spans="1:25" ht="105" x14ac:dyDescent="0.2">
      <c r="A1736" s="24">
        <v>1734</v>
      </c>
      <c r="B1736" s="4" t="s">
        <v>5571</v>
      </c>
      <c r="C1736" s="5" t="s">
        <v>5572</v>
      </c>
      <c r="D1736" s="4" t="s">
        <v>5571</v>
      </c>
      <c r="E1736" s="5" t="s">
        <v>5602</v>
      </c>
      <c r="F1736" s="4" t="s">
        <v>5603</v>
      </c>
      <c r="G1736" s="5" t="s">
        <v>5604</v>
      </c>
      <c r="H1736" s="4" t="s">
        <v>5605</v>
      </c>
      <c r="I1736" s="5">
        <v>65625</v>
      </c>
      <c r="J1736" s="24">
        <f t="shared" si="190"/>
        <v>72187</v>
      </c>
      <c r="K1736" s="24">
        <f t="shared" si="191"/>
        <v>78750</v>
      </c>
      <c r="L1736" s="24">
        <f t="shared" si="192"/>
        <v>85312</v>
      </c>
      <c r="M1736" s="24">
        <f t="shared" si="193"/>
        <v>91875</v>
      </c>
      <c r="N1736" s="24">
        <f t="shared" si="194"/>
        <v>95156</v>
      </c>
      <c r="O1736" s="6" t="s">
        <v>5606</v>
      </c>
      <c r="P1736" s="6" t="s">
        <v>5607</v>
      </c>
      <c r="Q1736" s="6" t="s">
        <v>33</v>
      </c>
      <c r="R1736" s="25"/>
      <c r="S1736" s="25"/>
      <c r="T1736" s="25" t="str">
        <f t="shared" si="195"/>
        <v>YES</v>
      </c>
      <c r="U1736" s="25"/>
      <c r="V1736" s="78"/>
      <c r="W1736" s="25"/>
    </row>
    <row r="1737" spans="1:25" ht="105" x14ac:dyDescent="0.2">
      <c r="A1737" s="24">
        <v>1735</v>
      </c>
      <c r="B1737" s="4" t="s">
        <v>5571</v>
      </c>
      <c r="C1737" s="5" t="s">
        <v>5572</v>
      </c>
      <c r="D1737" s="4" t="s">
        <v>5571</v>
      </c>
      <c r="E1737" s="5" t="s">
        <v>5602</v>
      </c>
      <c r="F1737" s="4" t="s">
        <v>5603</v>
      </c>
      <c r="G1737" s="5" t="s">
        <v>5610</v>
      </c>
      <c r="H1737" s="4" t="s">
        <v>5611</v>
      </c>
      <c r="I1737" s="5">
        <v>65625</v>
      </c>
      <c r="J1737" s="24">
        <f t="shared" si="190"/>
        <v>72187</v>
      </c>
      <c r="K1737" s="24">
        <f t="shared" si="191"/>
        <v>78750</v>
      </c>
      <c r="L1737" s="24">
        <f t="shared" si="192"/>
        <v>85312</v>
      </c>
      <c r="M1737" s="24">
        <f t="shared" si="193"/>
        <v>91875</v>
      </c>
      <c r="N1737" s="24">
        <f t="shared" si="194"/>
        <v>95156</v>
      </c>
      <c r="O1737" s="6" t="s">
        <v>5606</v>
      </c>
      <c r="P1737" s="6" t="s">
        <v>5607</v>
      </c>
      <c r="Q1737" s="6" t="s">
        <v>33</v>
      </c>
      <c r="R1737" s="25"/>
      <c r="S1737" s="25"/>
      <c r="T1737" s="25" t="str">
        <f t="shared" si="195"/>
        <v>YES</v>
      </c>
      <c r="U1737" s="25"/>
      <c r="V1737" s="78"/>
      <c r="W1737" s="25"/>
    </row>
    <row r="1738" spans="1:25" ht="105" x14ac:dyDescent="0.2">
      <c r="A1738" s="24">
        <v>1736</v>
      </c>
      <c r="B1738" s="4" t="s">
        <v>5571</v>
      </c>
      <c r="C1738" s="5" t="s">
        <v>5572</v>
      </c>
      <c r="D1738" s="4" t="s">
        <v>5571</v>
      </c>
      <c r="E1738" s="5" t="s">
        <v>5602</v>
      </c>
      <c r="F1738" s="4" t="s">
        <v>5603</v>
      </c>
      <c r="G1738" s="5" t="s">
        <v>5608</v>
      </c>
      <c r="H1738" s="4" t="s">
        <v>5609</v>
      </c>
      <c r="I1738" s="5">
        <v>65625</v>
      </c>
      <c r="J1738" s="24">
        <f t="shared" ref="J1738:J1769" si="196">ROUNDDOWN(I1738*1.1,0)</f>
        <v>72187</v>
      </c>
      <c r="K1738" s="24">
        <f t="shared" ref="K1738:K1769" si="197">ROUNDDOWN(20%*I1738+I1738,0)</f>
        <v>78750</v>
      </c>
      <c r="L1738" s="24">
        <f t="shared" ref="L1738:L1769" si="198">ROUNDDOWN(30%*I1738+I1738,0)</f>
        <v>85312</v>
      </c>
      <c r="M1738" s="24">
        <f t="shared" ref="M1738:M1769" si="199">ROUNDDOWN((I1738*1.4),0)</f>
        <v>91875</v>
      </c>
      <c r="N1738" s="24">
        <f t="shared" ref="N1738:N1769" si="200">ROUNDDOWN(I1738*(1+45%),0)</f>
        <v>95156</v>
      </c>
      <c r="O1738" s="6" t="s">
        <v>5606</v>
      </c>
      <c r="P1738" s="6" t="s">
        <v>5607</v>
      </c>
      <c r="Q1738" s="6" t="s">
        <v>33</v>
      </c>
      <c r="R1738" s="25"/>
      <c r="S1738" s="25"/>
      <c r="T1738" s="25" t="str">
        <f t="shared" si="195"/>
        <v>YES</v>
      </c>
      <c r="U1738" s="25"/>
      <c r="V1738" s="78"/>
      <c r="W1738" s="25"/>
    </row>
    <row r="1739" spans="1:25" ht="60" x14ac:dyDescent="0.2">
      <c r="A1739" s="24">
        <v>1737</v>
      </c>
      <c r="B1739" s="4" t="s">
        <v>665</v>
      </c>
      <c r="C1739" s="5" t="s">
        <v>5180</v>
      </c>
      <c r="D1739" s="4" t="s">
        <v>5852</v>
      </c>
      <c r="E1739" s="5" t="s">
        <v>5853</v>
      </c>
      <c r="F1739" s="4" t="s">
        <v>5854</v>
      </c>
      <c r="G1739" s="5" t="s">
        <v>5859</v>
      </c>
      <c r="H1739" s="4" t="s">
        <v>5860</v>
      </c>
      <c r="I1739" s="5">
        <v>5250</v>
      </c>
      <c r="J1739" s="24">
        <f t="shared" si="196"/>
        <v>5775</v>
      </c>
      <c r="K1739" s="24">
        <f t="shared" si="197"/>
        <v>6300</v>
      </c>
      <c r="L1739" s="24">
        <f t="shared" si="198"/>
        <v>6825</v>
      </c>
      <c r="M1739" s="24">
        <f t="shared" si="199"/>
        <v>7350</v>
      </c>
      <c r="N1739" s="24">
        <f t="shared" si="200"/>
        <v>7612</v>
      </c>
      <c r="O1739" s="6" t="s">
        <v>5857</v>
      </c>
      <c r="P1739" s="6" t="s">
        <v>5858</v>
      </c>
      <c r="Q1739" s="6" t="s">
        <v>33</v>
      </c>
      <c r="R1739" s="25"/>
      <c r="S1739" s="25"/>
      <c r="T1739" s="25" t="str">
        <f t="shared" si="195"/>
        <v/>
      </c>
      <c r="U1739" s="25"/>
      <c r="V1739" s="78"/>
      <c r="W1739" s="25"/>
    </row>
    <row r="1740" spans="1:25" ht="60" x14ac:dyDescent="0.2">
      <c r="A1740" s="24">
        <v>1738</v>
      </c>
      <c r="B1740" s="4" t="s">
        <v>665</v>
      </c>
      <c r="C1740" s="5" t="s">
        <v>5180</v>
      </c>
      <c r="D1740" s="4" t="s">
        <v>5852</v>
      </c>
      <c r="E1740" s="5" t="s">
        <v>5853</v>
      </c>
      <c r="F1740" s="4" t="s">
        <v>5854</v>
      </c>
      <c r="G1740" s="5" t="s">
        <v>5855</v>
      </c>
      <c r="H1740" s="4" t="s">
        <v>5856</v>
      </c>
      <c r="I1740" s="5">
        <v>1050</v>
      </c>
      <c r="J1740" s="24">
        <f t="shared" si="196"/>
        <v>1155</v>
      </c>
      <c r="K1740" s="24">
        <f t="shared" si="197"/>
        <v>1260</v>
      </c>
      <c r="L1740" s="24">
        <f t="shared" si="198"/>
        <v>1365</v>
      </c>
      <c r="M1740" s="24">
        <f t="shared" si="199"/>
        <v>1470</v>
      </c>
      <c r="N1740" s="24">
        <f t="shared" si="200"/>
        <v>1522</v>
      </c>
      <c r="O1740" s="6" t="s">
        <v>5857</v>
      </c>
      <c r="P1740" s="6" t="s">
        <v>5858</v>
      </c>
      <c r="Q1740" s="6" t="s">
        <v>33</v>
      </c>
      <c r="R1740" s="44" t="s">
        <v>7093</v>
      </c>
      <c r="S1740" s="25"/>
      <c r="T1740" s="25" t="str">
        <f t="shared" si="195"/>
        <v/>
      </c>
      <c r="U1740" s="25" t="s">
        <v>7092</v>
      </c>
      <c r="V1740" s="78"/>
      <c r="W1740" s="25"/>
      <c r="Y1740" s="3" t="s">
        <v>8210</v>
      </c>
    </row>
    <row r="1741" spans="1:25" ht="90" x14ac:dyDescent="0.2">
      <c r="A1741" s="24">
        <v>1739</v>
      </c>
      <c r="B1741" s="4" t="s">
        <v>665</v>
      </c>
      <c r="C1741" s="5" t="s">
        <v>5180</v>
      </c>
      <c r="D1741" s="4" t="s">
        <v>5852</v>
      </c>
      <c r="E1741" s="5" t="s">
        <v>5865</v>
      </c>
      <c r="F1741" s="4" t="s">
        <v>5866</v>
      </c>
      <c r="G1741" s="5" t="s">
        <v>5877</v>
      </c>
      <c r="H1741" s="4" t="s">
        <v>5878</v>
      </c>
      <c r="I1741" s="5">
        <v>98490</v>
      </c>
      <c r="J1741" s="24">
        <f t="shared" si="196"/>
        <v>108339</v>
      </c>
      <c r="K1741" s="24">
        <f t="shared" si="197"/>
        <v>118188</v>
      </c>
      <c r="L1741" s="24">
        <f t="shared" si="198"/>
        <v>128037</v>
      </c>
      <c r="M1741" s="24">
        <f t="shared" si="199"/>
        <v>137886</v>
      </c>
      <c r="N1741" s="24">
        <f t="shared" si="200"/>
        <v>142810</v>
      </c>
      <c r="O1741" s="6" t="s">
        <v>5873</v>
      </c>
      <c r="P1741" s="6" t="s">
        <v>5874</v>
      </c>
      <c r="Q1741" s="6" t="s">
        <v>33</v>
      </c>
      <c r="R1741" s="25"/>
      <c r="S1741" s="25"/>
      <c r="T1741" s="25"/>
      <c r="U1741" s="25"/>
      <c r="V1741" s="78"/>
      <c r="W1741" s="25"/>
    </row>
    <row r="1742" spans="1:25" ht="90" x14ac:dyDescent="0.2">
      <c r="A1742" s="24">
        <v>1740</v>
      </c>
      <c r="B1742" s="4" t="s">
        <v>665</v>
      </c>
      <c r="C1742" s="5" t="s">
        <v>5180</v>
      </c>
      <c r="D1742" s="4" t="s">
        <v>5852</v>
      </c>
      <c r="E1742" s="5" t="s">
        <v>5865</v>
      </c>
      <c r="F1742" s="4" t="s">
        <v>5866</v>
      </c>
      <c r="G1742" s="5" t="s">
        <v>5871</v>
      </c>
      <c r="H1742" s="4" t="s">
        <v>5872</v>
      </c>
      <c r="I1742" s="5">
        <v>78750</v>
      </c>
      <c r="J1742" s="24">
        <f t="shared" si="196"/>
        <v>86625</v>
      </c>
      <c r="K1742" s="24">
        <f t="shared" si="197"/>
        <v>94500</v>
      </c>
      <c r="L1742" s="24">
        <f t="shared" si="198"/>
        <v>102375</v>
      </c>
      <c r="M1742" s="24">
        <f t="shared" si="199"/>
        <v>110250</v>
      </c>
      <c r="N1742" s="24">
        <f t="shared" si="200"/>
        <v>114187</v>
      </c>
      <c r="O1742" s="6" t="s">
        <v>5873</v>
      </c>
      <c r="P1742" s="6" t="s">
        <v>5874</v>
      </c>
      <c r="Q1742" s="6" t="s">
        <v>33</v>
      </c>
      <c r="R1742" s="25"/>
      <c r="S1742" s="25"/>
      <c r="T1742" s="25"/>
      <c r="U1742" s="25"/>
      <c r="V1742" s="78"/>
      <c r="W1742" s="25"/>
    </row>
    <row r="1743" spans="1:25" ht="90" x14ac:dyDescent="0.2">
      <c r="A1743" s="24">
        <v>1741</v>
      </c>
      <c r="B1743" s="4" t="s">
        <v>665</v>
      </c>
      <c r="C1743" s="5" t="s">
        <v>5180</v>
      </c>
      <c r="D1743" s="4" t="s">
        <v>5852</v>
      </c>
      <c r="E1743" s="5" t="s">
        <v>5865</v>
      </c>
      <c r="F1743" s="4" t="s">
        <v>5866</v>
      </c>
      <c r="G1743" s="5" t="s">
        <v>5875</v>
      </c>
      <c r="H1743" s="4" t="s">
        <v>5876</v>
      </c>
      <c r="I1743" s="5">
        <v>98490</v>
      </c>
      <c r="J1743" s="24">
        <f t="shared" si="196"/>
        <v>108339</v>
      </c>
      <c r="K1743" s="24">
        <f t="shared" si="197"/>
        <v>118188</v>
      </c>
      <c r="L1743" s="24">
        <f t="shared" si="198"/>
        <v>128037</v>
      </c>
      <c r="M1743" s="24">
        <f t="shared" si="199"/>
        <v>137886</v>
      </c>
      <c r="N1743" s="24">
        <f t="shared" si="200"/>
        <v>142810</v>
      </c>
      <c r="O1743" s="6" t="s">
        <v>5869</v>
      </c>
      <c r="P1743" s="6" t="s">
        <v>5870</v>
      </c>
      <c r="Q1743" s="6" t="s">
        <v>33</v>
      </c>
      <c r="R1743" s="25"/>
      <c r="S1743" s="25"/>
      <c r="T1743" s="25"/>
      <c r="U1743" s="25"/>
      <c r="V1743" s="78"/>
      <c r="W1743" s="25"/>
    </row>
    <row r="1744" spans="1:25" ht="90" x14ac:dyDescent="0.2">
      <c r="A1744" s="24">
        <v>1742</v>
      </c>
      <c r="B1744" s="4" t="s">
        <v>665</v>
      </c>
      <c r="C1744" s="5" t="s">
        <v>5180</v>
      </c>
      <c r="D1744" s="4" t="s">
        <v>5852</v>
      </c>
      <c r="E1744" s="5" t="s">
        <v>5865</v>
      </c>
      <c r="F1744" s="4" t="s">
        <v>5866</v>
      </c>
      <c r="G1744" s="5" t="s">
        <v>5867</v>
      </c>
      <c r="H1744" s="4" t="s">
        <v>5868</v>
      </c>
      <c r="I1744" s="5">
        <v>78750</v>
      </c>
      <c r="J1744" s="24">
        <f t="shared" si="196"/>
        <v>86625</v>
      </c>
      <c r="K1744" s="24">
        <f t="shared" si="197"/>
        <v>94500</v>
      </c>
      <c r="L1744" s="24">
        <f t="shared" si="198"/>
        <v>102375</v>
      </c>
      <c r="M1744" s="24">
        <f t="shared" si="199"/>
        <v>110250</v>
      </c>
      <c r="N1744" s="24">
        <f t="shared" si="200"/>
        <v>114187</v>
      </c>
      <c r="O1744" s="6" t="s">
        <v>5869</v>
      </c>
      <c r="P1744" s="6" t="s">
        <v>5870</v>
      </c>
      <c r="Q1744" s="6" t="s">
        <v>33</v>
      </c>
      <c r="R1744" s="25"/>
      <c r="S1744" s="25"/>
      <c r="T1744" s="25"/>
      <c r="U1744" s="25"/>
      <c r="V1744" s="78"/>
      <c r="W1744" s="25"/>
    </row>
    <row r="1745" spans="1:27" ht="60" x14ac:dyDescent="0.2">
      <c r="A1745" s="24">
        <v>1743</v>
      </c>
      <c r="B1745" s="4" t="s">
        <v>665</v>
      </c>
      <c r="C1745" s="5" t="s">
        <v>5180</v>
      </c>
      <c r="D1745" s="4" t="s">
        <v>5852</v>
      </c>
      <c r="E1745" s="5" t="s">
        <v>5905</v>
      </c>
      <c r="F1745" s="4" t="s">
        <v>5906</v>
      </c>
      <c r="G1745" s="5" t="s">
        <v>5907</v>
      </c>
      <c r="H1745" s="4" t="s">
        <v>5908</v>
      </c>
      <c r="I1745" s="5">
        <v>39375</v>
      </c>
      <c r="J1745" s="24">
        <f t="shared" si="196"/>
        <v>43312</v>
      </c>
      <c r="K1745" s="24">
        <f t="shared" si="197"/>
        <v>47250</v>
      </c>
      <c r="L1745" s="24">
        <f t="shared" si="198"/>
        <v>51187</v>
      </c>
      <c r="M1745" s="24">
        <f t="shared" si="199"/>
        <v>55125</v>
      </c>
      <c r="N1745" s="24">
        <f t="shared" si="200"/>
        <v>57093</v>
      </c>
      <c r="O1745" s="6" t="s">
        <v>5909</v>
      </c>
      <c r="P1745" s="6" t="s">
        <v>5892</v>
      </c>
      <c r="Q1745" s="6" t="s">
        <v>33</v>
      </c>
      <c r="R1745" s="25"/>
      <c r="S1745" s="25"/>
      <c r="T1745" s="25" t="str">
        <f>IF(I1745&gt;65000,"YES","")</f>
        <v/>
      </c>
      <c r="U1745" s="25"/>
      <c r="V1745" s="78"/>
      <c r="W1745" s="25"/>
    </row>
    <row r="1746" spans="1:27" ht="75" x14ac:dyDescent="0.2">
      <c r="A1746" s="24">
        <v>1744</v>
      </c>
      <c r="B1746" s="4" t="s">
        <v>665</v>
      </c>
      <c r="C1746" s="5" t="s">
        <v>5180</v>
      </c>
      <c r="D1746" s="4" t="s">
        <v>5852</v>
      </c>
      <c r="E1746" s="5" t="s">
        <v>5895</v>
      </c>
      <c r="F1746" s="4" t="s">
        <v>5896</v>
      </c>
      <c r="G1746" s="5" t="s">
        <v>5897</v>
      </c>
      <c r="H1746" s="4" t="s">
        <v>5896</v>
      </c>
      <c r="I1746" s="5">
        <v>42000</v>
      </c>
      <c r="J1746" s="24">
        <f t="shared" si="196"/>
        <v>46200</v>
      </c>
      <c r="K1746" s="24">
        <f t="shared" si="197"/>
        <v>50400</v>
      </c>
      <c r="L1746" s="24">
        <f t="shared" si="198"/>
        <v>54600</v>
      </c>
      <c r="M1746" s="24">
        <f t="shared" si="199"/>
        <v>58800</v>
      </c>
      <c r="N1746" s="24">
        <f t="shared" si="200"/>
        <v>60900</v>
      </c>
      <c r="O1746" s="6" t="s">
        <v>5898</v>
      </c>
      <c r="P1746" s="6" t="s">
        <v>5899</v>
      </c>
      <c r="Q1746" s="6" t="s">
        <v>33</v>
      </c>
      <c r="R1746" s="25"/>
      <c r="S1746" s="25"/>
      <c r="T1746" s="25" t="str">
        <f>IF(I1746&gt;65000,"YES","")</f>
        <v/>
      </c>
      <c r="U1746" s="25"/>
      <c r="V1746" s="78"/>
      <c r="W1746" s="25"/>
    </row>
    <row r="1747" spans="1:27" ht="75" x14ac:dyDescent="0.2">
      <c r="A1747" s="24">
        <v>1745</v>
      </c>
      <c r="B1747" s="4" t="s">
        <v>665</v>
      </c>
      <c r="C1747" s="5" t="s">
        <v>5180</v>
      </c>
      <c r="D1747" s="4" t="s">
        <v>5852</v>
      </c>
      <c r="E1747" s="5" t="s">
        <v>5900</v>
      </c>
      <c r="F1747" s="4" t="s">
        <v>5901</v>
      </c>
      <c r="G1747" s="5" t="s">
        <v>5902</v>
      </c>
      <c r="H1747" s="4" t="s">
        <v>5901</v>
      </c>
      <c r="I1747" s="5">
        <v>42000</v>
      </c>
      <c r="J1747" s="24">
        <f t="shared" si="196"/>
        <v>46200</v>
      </c>
      <c r="K1747" s="24">
        <f t="shared" si="197"/>
        <v>50400</v>
      </c>
      <c r="L1747" s="24">
        <f t="shared" si="198"/>
        <v>54600</v>
      </c>
      <c r="M1747" s="24">
        <f t="shared" si="199"/>
        <v>58800</v>
      </c>
      <c r="N1747" s="24">
        <f t="shared" si="200"/>
        <v>60900</v>
      </c>
      <c r="O1747" s="6" t="s">
        <v>5903</v>
      </c>
      <c r="P1747" s="6" t="s">
        <v>5904</v>
      </c>
      <c r="Q1747" s="6" t="s">
        <v>33</v>
      </c>
      <c r="R1747" s="25"/>
      <c r="S1747" s="25"/>
      <c r="T1747" s="25" t="str">
        <f>IF(I1747&gt;65000,"YES","")</f>
        <v/>
      </c>
      <c r="U1747" s="25"/>
      <c r="V1747" s="78"/>
      <c r="W1747" s="25"/>
    </row>
    <row r="1748" spans="1:27" ht="90" x14ac:dyDescent="0.2">
      <c r="A1748" s="24">
        <v>1746</v>
      </c>
      <c r="B1748" s="4" t="s">
        <v>665</v>
      </c>
      <c r="C1748" s="5" t="s">
        <v>5180</v>
      </c>
      <c r="D1748" s="4" t="s">
        <v>5852</v>
      </c>
      <c r="E1748" s="5" t="s">
        <v>5879</v>
      </c>
      <c r="F1748" s="4" t="s">
        <v>5880</v>
      </c>
      <c r="G1748" s="5" t="s">
        <v>5885</v>
      </c>
      <c r="H1748" s="4" t="s">
        <v>5886</v>
      </c>
      <c r="I1748" s="5">
        <v>47250</v>
      </c>
      <c r="J1748" s="24">
        <f t="shared" si="196"/>
        <v>51975</v>
      </c>
      <c r="K1748" s="24">
        <f t="shared" si="197"/>
        <v>56700</v>
      </c>
      <c r="L1748" s="24">
        <f t="shared" si="198"/>
        <v>61425</v>
      </c>
      <c r="M1748" s="24">
        <f t="shared" si="199"/>
        <v>66150</v>
      </c>
      <c r="N1748" s="24">
        <f t="shared" si="200"/>
        <v>68512</v>
      </c>
      <c r="O1748" s="6" t="s">
        <v>5883</v>
      </c>
      <c r="P1748" s="6" t="s">
        <v>5884</v>
      </c>
      <c r="Q1748" s="6" t="s">
        <v>33</v>
      </c>
      <c r="R1748" s="25"/>
      <c r="S1748" s="25"/>
      <c r="T1748" s="25"/>
      <c r="U1748" s="25"/>
      <c r="V1748" s="78"/>
      <c r="W1748" s="25"/>
    </row>
    <row r="1749" spans="1:27" ht="90" x14ac:dyDescent="0.2">
      <c r="A1749" s="24">
        <v>1747</v>
      </c>
      <c r="B1749" s="4" t="s">
        <v>665</v>
      </c>
      <c r="C1749" s="5" t="s">
        <v>5180</v>
      </c>
      <c r="D1749" s="4" t="s">
        <v>5852</v>
      </c>
      <c r="E1749" s="5" t="s">
        <v>5879</v>
      </c>
      <c r="F1749" s="4" t="s">
        <v>5880</v>
      </c>
      <c r="G1749" s="5" t="s">
        <v>5881</v>
      </c>
      <c r="H1749" s="4" t="s">
        <v>5882</v>
      </c>
      <c r="I1749" s="5">
        <v>35000</v>
      </c>
      <c r="J1749" s="24">
        <f t="shared" si="196"/>
        <v>38500</v>
      </c>
      <c r="K1749" s="24">
        <f t="shared" si="197"/>
        <v>42000</v>
      </c>
      <c r="L1749" s="24">
        <f t="shared" si="198"/>
        <v>45500</v>
      </c>
      <c r="M1749" s="24">
        <f t="shared" si="199"/>
        <v>49000</v>
      </c>
      <c r="N1749" s="24">
        <f t="shared" si="200"/>
        <v>50750</v>
      </c>
      <c r="O1749" s="6" t="s">
        <v>5883</v>
      </c>
      <c r="P1749" s="6" t="s">
        <v>5884</v>
      </c>
      <c r="Q1749" s="6" t="s">
        <v>33</v>
      </c>
      <c r="R1749" s="25"/>
      <c r="S1749" s="25"/>
      <c r="T1749" s="25" t="str">
        <f>IF(I1749&gt;65000,"YES","")</f>
        <v/>
      </c>
      <c r="U1749" s="25"/>
      <c r="V1749" s="78"/>
      <c r="W1749" s="25"/>
    </row>
    <row r="1750" spans="1:27" ht="60" x14ac:dyDescent="0.2">
      <c r="A1750" s="24">
        <v>1748</v>
      </c>
      <c r="B1750" s="4" t="s">
        <v>665</v>
      </c>
      <c r="C1750" s="5" t="s">
        <v>5180</v>
      </c>
      <c r="D1750" s="4" t="s">
        <v>5852</v>
      </c>
      <c r="E1750" s="5" t="s">
        <v>5910</v>
      </c>
      <c r="F1750" s="92" t="s">
        <v>5911</v>
      </c>
      <c r="G1750" s="5" t="s">
        <v>5915</v>
      </c>
      <c r="H1750" s="4" t="s">
        <v>8267</v>
      </c>
      <c r="I1750" s="24">
        <v>19687</v>
      </c>
      <c r="J1750" s="24">
        <f t="shared" ref="J1750" si="201">ROUNDDOWN(I1750*1.1,0)</f>
        <v>21655</v>
      </c>
      <c r="K1750" s="24">
        <f t="shared" ref="K1750" si="202">ROUNDDOWN(20%*I1750+I1750,0)</f>
        <v>23624</v>
      </c>
      <c r="L1750" s="24">
        <f t="shared" ref="L1750" si="203">ROUNDDOWN(30%*I1750+I1750,0)</f>
        <v>25593</v>
      </c>
      <c r="M1750" s="24">
        <f t="shared" ref="M1750" si="204">ROUNDDOWN((I1750*1.4),0)</f>
        <v>27561</v>
      </c>
      <c r="N1750" s="24">
        <f t="shared" ref="N1750" si="205">ROUNDDOWN(I1750*(1+45%),0)</f>
        <v>28546</v>
      </c>
      <c r="O1750" s="6" t="s">
        <v>5913</v>
      </c>
      <c r="P1750" s="6" t="s">
        <v>5914</v>
      </c>
      <c r="Q1750" s="6" t="s">
        <v>33</v>
      </c>
      <c r="R1750" s="25"/>
      <c r="S1750" s="25"/>
      <c r="T1750" s="25"/>
      <c r="U1750" s="25"/>
      <c r="V1750" s="78"/>
      <c r="W1750" s="25"/>
      <c r="X1750" s="61" t="s">
        <v>8280</v>
      </c>
      <c r="Z1750" s="3" t="s">
        <v>8292</v>
      </c>
      <c r="AA1750" s="3" t="s">
        <v>8292</v>
      </c>
    </row>
    <row r="1751" spans="1:27" ht="60" x14ac:dyDescent="0.2">
      <c r="A1751" s="24">
        <v>1749</v>
      </c>
      <c r="B1751" s="4" t="s">
        <v>665</v>
      </c>
      <c r="C1751" s="5" t="s">
        <v>5180</v>
      </c>
      <c r="D1751" s="4" t="s">
        <v>5852</v>
      </c>
      <c r="E1751" s="5" t="s">
        <v>5910</v>
      </c>
      <c r="F1751" s="4" t="s">
        <v>5911</v>
      </c>
      <c r="G1751" s="5" t="s">
        <v>8281</v>
      </c>
      <c r="H1751" s="4" t="s">
        <v>8268</v>
      </c>
      <c r="I1751" s="24">
        <v>13125</v>
      </c>
      <c r="J1751" s="24">
        <f t="shared" ref="J1751" si="206">ROUNDDOWN(I1751*1.1,0)</f>
        <v>14437</v>
      </c>
      <c r="K1751" s="24">
        <f t="shared" ref="K1751" si="207">ROUNDDOWN(20%*I1751+I1751,0)</f>
        <v>15750</v>
      </c>
      <c r="L1751" s="24">
        <f t="shared" ref="L1751" si="208">ROUNDDOWN(30%*I1751+I1751,0)</f>
        <v>17062</v>
      </c>
      <c r="M1751" s="24">
        <f t="shared" ref="M1751" si="209">ROUNDDOWN((I1751*1.4),0)</f>
        <v>18375</v>
      </c>
      <c r="N1751" s="24">
        <f t="shared" ref="N1751" si="210">ROUNDDOWN(I1751*(1+45%),0)</f>
        <v>19031</v>
      </c>
      <c r="O1751" s="6" t="s">
        <v>5913</v>
      </c>
      <c r="P1751" s="6" t="s">
        <v>5914</v>
      </c>
      <c r="Q1751" s="6" t="s">
        <v>33</v>
      </c>
      <c r="R1751" s="25"/>
      <c r="S1751" s="25"/>
      <c r="T1751" s="25"/>
      <c r="U1751" s="25"/>
      <c r="V1751" s="78"/>
      <c r="W1751" s="25"/>
      <c r="X1751" s="61" t="s">
        <v>8279</v>
      </c>
    </row>
    <row r="1752" spans="1:27" ht="60" x14ac:dyDescent="0.2">
      <c r="A1752" s="24">
        <v>1750</v>
      </c>
      <c r="B1752" s="4" t="s">
        <v>665</v>
      </c>
      <c r="C1752" s="5" t="s">
        <v>5180</v>
      </c>
      <c r="D1752" s="4" t="s">
        <v>5852</v>
      </c>
      <c r="E1752" s="5" t="s">
        <v>5910</v>
      </c>
      <c r="F1752" s="4" t="s">
        <v>5911</v>
      </c>
      <c r="G1752" s="5" t="s">
        <v>8282</v>
      </c>
      <c r="H1752" s="4" t="s">
        <v>8269</v>
      </c>
      <c r="I1752" s="24">
        <v>6562</v>
      </c>
      <c r="J1752" s="24">
        <f t="shared" ref="J1752" si="211">ROUNDDOWN(I1752*1.1,0)</f>
        <v>7218</v>
      </c>
      <c r="K1752" s="24">
        <f t="shared" ref="K1752" si="212">ROUNDDOWN(20%*I1752+I1752,0)</f>
        <v>7874</v>
      </c>
      <c r="L1752" s="24">
        <f t="shared" ref="L1752" si="213">ROUNDDOWN(30%*I1752+I1752,0)</f>
        <v>8530</v>
      </c>
      <c r="M1752" s="24">
        <f t="shared" ref="M1752" si="214">ROUNDDOWN((I1752*1.4),0)</f>
        <v>9186</v>
      </c>
      <c r="N1752" s="24">
        <f t="shared" ref="N1752" si="215">ROUNDDOWN(I1752*(1+45%),0)</f>
        <v>9514</v>
      </c>
      <c r="O1752" s="6" t="s">
        <v>5913</v>
      </c>
      <c r="P1752" s="6" t="s">
        <v>5914</v>
      </c>
      <c r="Q1752" s="6" t="s">
        <v>33</v>
      </c>
      <c r="R1752" s="25"/>
      <c r="S1752" s="25"/>
      <c r="T1752" s="25"/>
      <c r="U1752" s="25"/>
      <c r="V1752" s="78"/>
      <c r="W1752" s="25"/>
      <c r="X1752" s="61" t="s">
        <v>8279</v>
      </c>
    </row>
    <row r="1753" spans="1:27" ht="60" x14ac:dyDescent="0.2">
      <c r="A1753" s="24">
        <v>1751</v>
      </c>
      <c r="B1753" s="4" t="s">
        <v>665</v>
      </c>
      <c r="C1753" s="5" t="s">
        <v>5180</v>
      </c>
      <c r="D1753" s="4" t="s">
        <v>5852</v>
      </c>
      <c r="E1753" s="5" t="s">
        <v>5910</v>
      </c>
      <c r="F1753" s="4" t="s">
        <v>5911</v>
      </c>
      <c r="G1753" s="5" t="s">
        <v>8283</v>
      </c>
      <c r="H1753" s="4" t="s">
        <v>8270</v>
      </c>
      <c r="I1753" s="24">
        <v>3937</v>
      </c>
      <c r="J1753" s="24">
        <f t="shared" si="196"/>
        <v>4330</v>
      </c>
      <c r="K1753" s="24">
        <f t="shared" si="197"/>
        <v>4724</v>
      </c>
      <c r="L1753" s="24">
        <f t="shared" si="198"/>
        <v>5118</v>
      </c>
      <c r="M1753" s="24">
        <f t="shared" si="199"/>
        <v>5511</v>
      </c>
      <c r="N1753" s="24">
        <f t="shared" si="200"/>
        <v>5708</v>
      </c>
      <c r="O1753" s="6" t="s">
        <v>5913</v>
      </c>
      <c r="P1753" s="6" t="s">
        <v>5914</v>
      </c>
      <c r="Q1753" s="6" t="s">
        <v>33</v>
      </c>
      <c r="R1753" s="25"/>
      <c r="S1753" s="25"/>
      <c r="T1753" s="25"/>
      <c r="U1753" s="25"/>
      <c r="V1753" s="78"/>
      <c r="W1753" s="25"/>
      <c r="X1753" s="61" t="s">
        <v>8279</v>
      </c>
    </row>
    <row r="1754" spans="1:27" ht="60" x14ac:dyDescent="0.2">
      <c r="A1754" s="24">
        <v>1752</v>
      </c>
      <c r="B1754" s="4" t="s">
        <v>665</v>
      </c>
      <c r="C1754" s="5" t="s">
        <v>5180</v>
      </c>
      <c r="D1754" s="4" t="s">
        <v>5852</v>
      </c>
      <c r="E1754" s="5" t="s">
        <v>5910</v>
      </c>
      <c r="F1754" s="92" t="s">
        <v>5911</v>
      </c>
      <c r="G1754" s="5" t="s">
        <v>5912</v>
      </c>
      <c r="H1754" s="67" t="s">
        <v>8260</v>
      </c>
      <c r="I1754" s="24">
        <v>19687</v>
      </c>
      <c r="J1754" s="24">
        <f t="shared" si="196"/>
        <v>21655</v>
      </c>
      <c r="K1754" s="24">
        <f t="shared" ref="K1754:K1756" si="216">ROUNDDOWN(20%*I1754+I1754,0)</f>
        <v>23624</v>
      </c>
      <c r="L1754" s="24">
        <f t="shared" ref="L1754:L1756" si="217">ROUNDDOWN(30%*I1754+I1754,0)</f>
        <v>25593</v>
      </c>
      <c r="M1754" s="24">
        <f t="shared" ref="M1754:M1756" si="218">ROUNDDOWN((I1754*1.4),0)</f>
        <v>27561</v>
      </c>
      <c r="N1754" s="24">
        <f t="shared" ref="N1754:N1756" si="219">ROUNDDOWN(I1754*(1+45%),0)</f>
        <v>28546</v>
      </c>
      <c r="O1754" s="6" t="s">
        <v>5913</v>
      </c>
      <c r="P1754" s="6" t="s">
        <v>5914</v>
      </c>
      <c r="Q1754" s="6" t="s">
        <v>33</v>
      </c>
      <c r="R1754" s="25"/>
      <c r="S1754" s="25"/>
      <c r="T1754" s="25"/>
      <c r="U1754" s="25"/>
      <c r="V1754" s="78"/>
      <c r="W1754" s="25"/>
      <c r="X1754" s="61" t="s">
        <v>8280</v>
      </c>
      <c r="Z1754" s="3" t="s">
        <v>8292</v>
      </c>
      <c r="AA1754" s="3" t="s">
        <v>8292</v>
      </c>
    </row>
    <row r="1755" spans="1:27" ht="60" x14ac:dyDescent="0.2">
      <c r="A1755" s="24">
        <v>1753</v>
      </c>
      <c r="B1755" s="4" t="s">
        <v>665</v>
      </c>
      <c r="C1755" s="5" t="s">
        <v>5180</v>
      </c>
      <c r="D1755" s="4" t="s">
        <v>5852</v>
      </c>
      <c r="E1755" s="5" t="s">
        <v>5910</v>
      </c>
      <c r="F1755" s="4" t="s">
        <v>5911</v>
      </c>
      <c r="G1755" s="5" t="s">
        <v>8263</v>
      </c>
      <c r="H1755" s="67" t="s">
        <v>8261</v>
      </c>
      <c r="I1755" s="24">
        <v>13125</v>
      </c>
      <c r="J1755" s="24">
        <f t="shared" si="196"/>
        <v>14437</v>
      </c>
      <c r="K1755" s="24">
        <f t="shared" si="216"/>
        <v>15750</v>
      </c>
      <c r="L1755" s="24">
        <f t="shared" si="217"/>
        <v>17062</v>
      </c>
      <c r="M1755" s="24">
        <f t="shared" si="218"/>
        <v>18375</v>
      </c>
      <c r="N1755" s="24">
        <f t="shared" si="219"/>
        <v>19031</v>
      </c>
      <c r="O1755" s="6" t="s">
        <v>5913</v>
      </c>
      <c r="P1755" s="6" t="s">
        <v>5914</v>
      </c>
      <c r="Q1755" s="6" t="s">
        <v>33</v>
      </c>
      <c r="R1755" s="25"/>
      <c r="S1755" s="25"/>
      <c r="T1755" s="25"/>
      <c r="U1755" s="25"/>
      <c r="V1755" s="78"/>
      <c r="W1755" s="25"/>
      <c r="X1755" s="61" t="s">
        <v>8279</v>
      </c>
    </row>
    <row r="1756" spans="1:27" ht="60" x14ac:dyDescent="0.2">
      <c r="A1756" s="24">
        <v>1754</v>
      </c>
      <c r="B1756" s="4" t="s">
        <v>665</v>
      </c>
      <c r="C1756" s="5" t="s">
        <v>5180</v>
      </c>
      <c r="D1756" s="4" t="s">
        <v>5852</v>
      </c>
      <c r="E1756" s="5" t="s">
        <v>5910</v>
      </c>
      <c r="F1756" s="4" t="s">
        <v>5911</v>
      </c>
      <c r="G1756" s="5" t="s">
        <v>8264</v>
      </c>
      <c r="H1756" s="67" t="s">
        <v>8262</v>
      </c>
      <c r="I1756" s="24">
        <v>6562</v>
      </c>
      <c r="J1756" s="24">
        <f t="shared" si="196"/>
        <v>7218</v>
      </c>
      <c r="K1756" s="24">
        <f t="shared" si="216"/>
        <v>7874</v>
      </c>
      <c r="L1756" s="24">
        <f t="shared" si="217"/>
        <v>8530</v>
      </c>
      <c r="M1756" s="24">
        <f t="shared" si="218"/>
        <v>9186</v>
      </c>
      <c r="N1756" s="24">
        <f t="shared" si="219"/>
        <v>9514</v>
      </c>
      <c r="O1756" s="6" t="s">
        <v>5913</v>
      </c>
      <c r="P1756" s="6" t="s">
        <v>5914</v>
      </c>
      <c r="Q1756" s="6" t="s">
        <v>33</v>
      </c>
      <c r="R1756" s="25"/>
      <c r="S1756" s="25"/>
      <c r="T1756" s="25"/>
      <c r="U1756" s="25"/>
      <c r="V1756" s="78"/>
      <c r="W1756" s="25"/>
      <c r="X1756" s="61" t="s">
        <v>8279</v>
      </c>
    </row>
    <row r="1757" spans="1:27" ht="60" x14ac:dyDescent="0.2">
      <c r="A1757" s="24">
        <v>1755</v>
      </c>
      <c r="B1757" s="4" t="s">
        <v>665</v>
      </c>
      <c r="C1757" s="5" t="s">
        <v>5180</v>
      </c>
      <c r="D1757" s="4" t="s">
        <v>5852</v>
      </c>
      <c r="E1757" s="5" t="s">
        <v>5910</v>
      </c>
      <c r="F1757" s="4" t="s">
        <v>5911</v>
      </c>
      <c r="G1757" s="5" t="s">
        <v>8265</v>
      </c>
      <c r="H1757" s="67" t="s">
        <v>2974</v>
      </c>
      <c r="I1757" s="24">
        <v>3937</v>
      </c>
      <c r="J1757" s="24">
        <f t="shared" si="196"/>
        <v>4330</v>
      </c>
      <c r="K1757" s="24">
        <f t="shared" si="197"/>
        <v>4724</v>
      </c>
      <c r="L1757" s="24">
        <f t="shared" si="198"/>
        <v>5118</v>
      </c>
      <c r="M1757" s="24">
        <f t="shared" si="199"/>
        <v>5511</v>
      </c>
      <c r="N1757" s="24">
        <f t="shared" si="200"/>
        <v>5708</v>
      </c>
      <c r="O1757" s="6" t="s">
        <v>5913</v>
      </c>
      <c r="P1757" s="6" t="s">
        <v>5914</v>
      </c>
      <c r="Q1757" s="6" t="s">
        <v>33</v>
      </c>
      <c r="R1757" s="25"/>
      <c r="S1757" s="25"/>
      <c r="T1757" s="25"/>
      <c r="U1757" s="25"/>
      <c r="V1757" s="78"/>
      <c r="W1757" s="25"/>
      <c r="X1757" s="61" t="s">
        <v>8279</v>
      </c>
    </row>
    <row r="1758" spans="1:27" ht="45" x14ac:dyDescent="0.2">
      <c r="A1758" s="24">
        <v>1756</v>
      </c>
      <c r="B1758" s="4" t="s">
        <v>665</v>
      </c>
      <c r="C1758" s="5" t="s">
        <v>5180</v>
      </c>
      <c r="D1758" s="4" t="s">
        <v>5852</v>
      </c>
      <c r="E1758" s="5" t="s">
        <v>5910</v>
      </c>
      <c r="F1758" s="4" t="s">
        <v>5911</v>
      </c>
      <c r="G1758" s="5" t="s">
        <v>5920</v>
      </c>
      <c r="H1758" s="4" t="s">
        <v>5921</v>
      </c>
      <c r="I1758" s="5">
        <v>52500</v>
      </c>
      <c r="J1758" s="24">
        <f t="shared" si="196"/>
        <v>57750</v>
      </c>
      <c r="K1758" s="24">
        <f t="shared" si="197"/>
        <v>63000</v>
      </c>
      <c r="L1758" s="24">
        <f t="shared" si="198"/>
        <v>68250</v>
      </c>
      <c r="M1758" s="24">
        <f t="shared" si="199"/>
        <v>73500</v>
      </c>
      <c r="N1758" s="24">
        <f t="shared" si="200"/>
        <v>76125</v>
      </c>
      <c r="O1758" s="6" t="s">
        <v>5918</v>
      </c>
      <c r="P1758" s="6" t="s">
        <v>5919</v>
      </c>
      <c r="Q1758" s="6" t="s">
        <v>33</v>
      </c>
      <c r="R1758" s="25"/>
      <c r="S1758" s="25"/>
      <c r="T1758" s="25"/>
      <c r="U1758" s="25"/>
      <c r="V1758" s="78"/>
      <c r="W1758" s="25"/>
    </row>
    <row r="1759" spans="1:27" ht="45" x14ac:dyDescent="0.2">
      <c r="A1759" s="24">
        <v>1757</v>
      </c>
      <c r="B1759" s="4" t="s">
        <v>665</v>
      </c>
      <c r="C1759" s="5" t="s">
        <v>5180</v>
      </c>
      <c r="D1759" s="4" t="s">
        <v>5852</v>
      </c>
      <c r="E1759" s="5" t="s">
        <v>5910</v>
      </c>
      <c r="F1759" s="4" t="s">
        <v>5911</v>
      </c>
      <c r="G1759" s="5" t="s">
        <v>5916</v>
      </c>
      <c r="H1759" s="4" t="s">
        <v>5917</v>
      </c>
      <c r="I1759" s="5">
        <v>52500</v>
      </c>
      <c r="J1759" s="24">
        <f t="shared" si="196"/>
        <v>57750</v>
      </c>
      <c r="K1759" s="24">
        <f t="shared" si="197"/>
        <v>63000</v>
      </c>
      <c r="L1759" s="24">
        <f t="shared" si="198"/>
        <v>68250</v>
      </c>
      <c r="M1759" s="24">
        <f t="shared" si="199"/>
        <v>73500</v>
      </c>
      <c r="N1759" s="24">
        <f t="shared" si="200"/>
        <v>76125</v>
      </c>
      <c r="O1759" s="6" t="s">
        <v>5918</v>
      </c>
      <c r="P1759" s="6" t="s">
        <v>5919</v>
      </c>
      <c r="Q1759" s="6" t="s">
        <v>33</v>
      </c>
      <c r="R1759" s="25"/>
      <c r="S1759" s="25"/>
      <c r="T1759" s="25"/>
      <c r="U1759" s="25"/>
      <c r="V1759" s="78"/>
      <c r="W1759" s="25"/>
    </row>
    <row r="1760" spans="1:27" ht="45" x14ac:dyDescent="0.2">
      <c r="A1760" s="24">
        <v>1758</v>
      </c>
      <c r="B1760" s="4" t="s">
        <v>665</v>
      </c>
      <c r="C1760" s="5" t="s">
        <v>5180</v>
      </c>
      <c r="D1760" s="4" t="s">
        <v>5852</v>
      </c>
      <c r="E1760" s="5" t="s">
        <v>5910</v>
      </c>
      <c r="F1760" s="4" t="s">
        <v>5911</v>
      </c>
      <c r="G1760" s="5" t="s">
        <v>5922</v>
      </c>
      <c r="H1760" s="4" t="s">
        <v>4379</v>
      </c>
      <c r="I1760" s="5">
        <v>50000</v>
      </c>
      <c r="J1760" s="24">
        <f t="shared" si="196"/>
        <v>55000</v>
      </c>
      <c r="K1760" s="24">
        <f t="shared" si="197"/>
        <v>60000</v>
      </c>
      <c r="L1760" s="24">
        <f t="shared" si="198"/>
        <v>65000</v>
      </c>
      <c r="M1760" s="24">
        <f t="shared" si="199"/>
        <v>70000</v>
      </c>
      <c r="N1760" s="24">
        <f t="shared" si="200"/>
        <v>72500</v>
      </c>
      <c r="O1760" s="6" t="s">
        <v>5918</v>
      </c>
      <c r="P1760" s="6" t="s">
        <v>5919</v>
      </c>
      <c r="Q1760" s="6" t="s">
        <v>33</v>
      </c>
      <c r="R1760" s="25"/>
      <c r="S1760" s="25"/>
      <c r="T1760" s="25"/>
      <c r="U1760" s="25"/>
      <c r="V1760" s="78"/>
      <c r="W1760" s="25"/>
    </row>
    <row r="1761" spans="1:30" ht="90" x14ac:dyDescent="0.2">
      <c r="A1761" s="24">
        <v>1759</v>
      </c>
      <c r="B1761" s="4" t="s">
        <v>665</v>
      </c>
      <c r="C1761" s="5" t="s">
        <v>5180</v>
      </c>
      <c r="D1761" s="4" t="s">
        <v>5852</v>
      </c>
      <c r="E1761" s="5" t="s">
        <v>5887</v>
      </c>
      <c r="F1761" s="4" t="s">
        <v>5888</v>
      </c>
      <c r="G1761" s="5" t="s">
        <v>5893</v>
      </c>
      <c r="H1761" s="4" t="s">
        <v>5894</v>
      </c>
      <c r="I1761" s="5">
        <v>59115</v>
      </c>
      <c r="J1761" s="24">
        <f t="shared" si="196"/>
        <v>65026</v>
      </c>
      <c r="K1761" s="24">
        <f t="shared" si="197"/>
        <v>70938</v>
      </c>
      <c r="L1761" s="24">
        <f t="shared" si="198"/>
        <v>76849</v>
      </c>
      <c r="M1761" s="24">
        <f t="shared" si="199"/>
        <v>82761</v>
      </c>
      <c r="N1761" s="24">
        <f t="shared" si="200"/>
        <v>85716</v>
      </c>
      <c r="O1761" s="6" t="s">
        <v>5891</v>
      </c>
      <c r="P1761" s="6" t="s">
        <v>5892</v>
      </c>
      <c r="Q1761" s="6" t="s">
        <v>33</v>
      </c>
      <c r="R1761" s="25"/>
      <c r="S1761" s="25"/>
      <c r="T1761" s="25"/>
      <c r="U1761" s="25"/>
      <c r="V1761" s="78"/>
      <c r="W1761" s="25"/>
    </row>
    <row r="1762" spans="1:30" ht="90" x14ac:dyDescent="0.2">
      <c r="A1762" s="24">
        <v>1760</v>
      </c>
      <c r="B1762" s="4" t="s">
        <v>665</v>
      </c>
      <c r="C1762" s="5" t="s">
        <v>5180</v>
      </c>
      <c r="D1762" s="4" t="s">
        <v>5852</v>
      </c>
      <c r="E1762" s="5" t="s">
        <v>5887</v>
      </c>
      <c r="F1762" s="4" t="s">
        <v>5888</v>
      </c>
      <c r="G1762" s="5" t="s">
        <v>5889</v>
      </c>
      <c r="H1762" s="4" t="s">
        <v>5890</v>
      </c>
      <c r="I1762" s="5">
        <v>39375</v>
      </c>
      <c r="J1762" s="24">
        <f t="shared" si="196"/>
        <v>43312</v>
      </c>
      <c r="K1762" s="24">
        <f t="shared" si="197"/>
        <v>47250</v>
      </c>
      <c r="L1762" s="24">
        <f t="shared" si="198"/>
        <v>51187</v>
      </c>
      <c r="M1762" s="24">
        <f t="shared" si="199"/>
        <v>55125</v>
      </c>
      <c r="N1762" s="24">
        <f t="shared" si="200"/>
        <v>57093</v>
      </c>
      <c r="O1762" s="6" t="s">
        <v>5891</v>
      </c>
      <c r="P1762" s="6" t="s">
        <v>5892</v>
      </c>
      <c r="Q1762" s="6" t="s">
        <v>33</v>
      </c>
      <c r="R1762" s="25"/>
      <c r="S1762" s="25"/>
      <c r="T1762" s="25" t="str">
        <f>IF(I1762&gt;65000,"YES","")</f>
        <v/>
      </c>
      <c r="U1762" s="25"/>
      <c r="V1762" s="78"/>
      <c r="W1762" s="25"/>
    </row>
    <row r="1763" spans="1:30" ht="60" x14ac:dyDescent="0.2">
      <c r="A1763" s="24">
        <v>1761</v>
      </c>
      <c r="B1763" s="4" t="s">
        <v>665</v>
      </c>
      <c r="C1763" s="5" t="s">
        <v>5180</v>
      </c>
      <c r="D1763" s="4" t="s">
        <v>5852</v>
      </c>
      <c r="E1763" s="5" t="s">
        <v>5923</v>
      </c>
      <c r="F1763" s="92" t="s">
        <v>5924</v>
      </c>
      <c r="G1763" s="5" t="s">
        <v>5925</v>
      </c>
      <c r="H1763" s="4" t="s">
        <v>8271</v>
      </c>
      <c r="I1763" s="24">
        <v>19687</v>
      </c>
      <c r="J1763" s="24">
        <f t="shared" ref="J1763" si="220">ROUNDDOWN(I1763*1.1,0)</f>
        <v>21655</v>
      </c>
      <c r="K1763" s="24">
        <f t="shared" ref="K1763" si="221">ROUNDDOWN(20%*I1763+I1763,0)</f>
        <v>23624</v>
      </c>
      <c r="L1763" s="24">
        <f t="shared" ref="L1763" si="222">ROUNDDOWN(30%*I1763+I1763,0)</f>
        <v>25593</v>
      </c>
      <c r="M1763" s="24">
        <f t="shared" ref="M1763" si="223">ROUNDDOWN((I1763*1.4),0)</f>
        <v>27561</v>
      </c>
      <c r="N1763" s="24">
        <f t="shared" ref="N1763" si="224">ROUNDDOWN(I1763*(1+45%),0)</f>
        <v>28546</v>
      </c>
      <c r="O1763" s="6" t="s">
        <v>5926</v>
      </c>
      <c r="P1763" s="6" t="s">
        <v>5927</v>
      </c>
      <c r="Q1763" s="6" t="s">
        <v>33</v>
      </c>
      <c r="R1763" s="25"/>
      <c r="S1763" s="25"/>
      <c r="T1763" s="25"/>
      <c r="U1763" s="25"/>
      <c r="V1763" s="78"/>
      <c r="W1763" s="25"/>
      <c r="X1763" s="61" t="s">
        <v>8278</v>
      </c>
      <c r="Z1763" s="3" t="s">
        <v>8292</v>
      </c>
      <c r="AA1763" s="3" t="s">
        <v>8292</v>
      </c>
    </row>
    <row r="1764" spans="1:30" ht="60" x14ac:dyDescent="0.2">
      <c r="A1764" s="24">
        <v>1762</v>
      </c>
      <c r="B1764" s="4" t="s">
        <v>665</v>
      </c>
      <c r="C1764" s="5" t="s">
        <v>5180</v>
      </c>
      <c r="D1764" s="4" t="s">
        <v>5852</v>
      </c>
      <c r="E1764" s="5" t="s">
        <v>5923</v>
      </c>
      <c r="F1764" s="4" t="s">
        <v>5924</v>
      </c>
      <c r="G1764" s="5" t="s">
        <v>8275</v>
      </c>
      <c r="H1764" s="4" t="s">
        <v>8272</v>
      </c>
      <c r="I1764" s="24">
        <v>13125</v>
      </c>
      <c r="J1764" s="24">
        <f t="shared" ref="J1764" si="225">ROUNDDOWN(I1764*1.1,0)</f>
        <v>14437</v>
      </c>
      <c r="K1764" s="24">
        <f t="shared" ref="K1764" si="226">ROUNDDOWN(20%*I1764+I1764,0)</f>
        <v>15750</v>
      </c>
      <c r="L1764" s="24">
        <f t="shared" ref="L1764" si="227">ROUNDDOWN(30%*I1764+I1764,0)</f>
        <v>17062</v>
      </c>
      <c r="M1764" s="24">
        <f t="shared" ref="M1764" si="228">ROUNDDOWN((I1764*1.4),0)</f>
        <v>18375</v>
      </c>
      <c r="N1764" s="24">
        <f t="shared" ref="N1764" si="229">ROUNDDOWN(I1764*(1+45%),0)</f>
        <v>19031</v>
      </c>
      <c r="O1764" s="6" t="s">
        <v>5926</v>
      </c>
      <c r="P1764" s="6" t="s">
        <v>5927</v>
      </c>
      <c r="Q1764" s="6" t="s">
        <v>33</v>
      </c>
      <c r="R1764" s="25"/>
      <c r="S1764" s="25"/>
      <c r="T1764" s="25"/>
      <c r="U1764" s="25"/>
      <c r="V1764" s="78"/>
      <c r="W1764" s="25"/>
      <c r="X1764" s="61" t="s">
        <v>8279</v>
      </c>
    </row>
    <row r="1765" spans="1:30" ht="60" x14ac:dyDescent="0.2">
      <c r="A1765" s="24">
        <v>1763</v>
      </c>
      <c r="B1765" s="4" t="s">
        <v>665</v>
      </c>
      <c r="C1765" s="5" t="s">
        <v>5180</v>
      </c>
      <c r="D1765" s="4" t="s">
        <v>5852</v>
      </c>
      <c r="E1765" s="5" t="s">
        <v>5923</v>
      </c>
      <c r="F1765" s="4" t="s">
        <v>5924</v>
      </c>
      <c r="G1765" s="5" t="s">
        <v>8276</v>
      </c>
      <c r="H1765" s="4" t="s">
        <v>8273</v>
      </c>
      <c r="I1765" s="24">
        <v>6562</v>
      </c>
      <c r="J1765" s="24">
        <f t="shared" ref="J1765" si="230">ROUNDDOWN(I1765*1.1,0)</f>
        <v>7218</v>
      </c>
      <c r="K1765" s="24">
        <f t="shared" ref="K1765" si="231">ROUNDDOWN(20%*I1765+I1765,0)</f>
        <v>7874</v>
      </c>
      <c r="L1765" s="24">
        <f t="shared" ref="L1765" si="232">ROUNDDOWN(30%*I1765+I1765,0)</f>
        <v>8530</v>
      </c>
      <c r="M1765" s="24">
        <f t="shared" ref="M1765" si="233">ROUNDDOWN((I1765*1.4),0)</f>
        <v>9186</v>
      </c>
      <c r="N1765" s="24">
        <f t="shared" ref="N1765" si="234">ROUNDDOWN(I1765*(1+45%),0)</f>
        <v>9514</v>
      </c>
      <c r="O1765" s="6" t="s">
        <v>5926</v>
      </c>
      <c r="P1765" s="6" t="s">
        <v>5927</v>
      </c>
      <c r="Q1765" s="6" t="s">
        <v>33</v>
      </c>
      <c r="R1765" s="25"/>
      <c r="S1765" s="25"/>
      <c r="T1765" s="25"/>
      <c r="U1765" s="25"/>
      <c r="V1765" s="78"/>
      <c r="W1765" s="25"/>
      <c r="X1765" s="61" t="s">
        <v>8279</v>
      </c>
    </row>
    <row r="1766" spans="1:30" ht="60" x14ac:dyDescent="0.2">
      <c r="A1766" s="24">
        <v>1764</v>
      </c>
      <c r="B1766" s="4" t="s">
        <v>665</v>
      </c>
      <c r="C1766" s="5" t="s">
        <v>5180</v>
      </c>
      <c r="D1766" s="4" t="s">
        <v>5852</v>
      </c>
      <c r="E1766" s="5" t="s">
        <v>5923</v>
      </c>
      <c r="F1766" s="4" t="s">
        <v>5924</v>
      </c>
      <c r="G1766" s="5" t="s">
        <v>8277</v>
      </c>
      <c r="H1766" s="4" t="s">
        <v>8274</v>
      </c>
      <c r="I1766" s="24">
        <v>3937</v>
      </c>
      <c r="J1766" s="24">
        <f t="shared" si="196"/>
        <v>4330</v>
      </c>
      <c r="K1766" s="24">
        <f t="shared" si="197"/>
        <v>4724</v>
      </c>
      <c r="L1766" s="24">
        <f t="shared" si="198"/>
        <v>5118</v>
      </c>
      <c r="M1766" s="24">
        <f t="shared" si="199"/>
        <v>5511</v>
      </c>
      <c r="N1766" s="24">
        <f t="shared" si="200"/>
        <v>5708</v>
      </c>
      <c r="O1766" s="6" t="s">
        <v>5926</v>
      </c>
      <c r="P1766" s="6" t="s">
        <v>5927</v>
      </c>
      <c r="Q1766" s="6" t="s">
        <v>33</v>
      </c>
      <c r="R1766" s="25"/>
      <c r="S1766" s="25"/>
      <c r="T1766" s="25"/>
      <c r="U1766" s="25"/>
      <c r="V1766" s="78"/>
      <c r="W1766" s="25"/>
      <c r="X1766" s="61" t="s">
        <v>8279</v>
      </c>
    </row>
    <row r="1767" spans="1:30" ht="60" x14ac:dyDescent="0.2">
      <c r="A1767" s="24">
        <v>1765</v>
      </c>
      <c r="B1767" s="4" t="s">
        <v>665</v>
      </c>
      <c r="C1767" s="5" t="s">
        <v>5180</v>
      </c>
      <c r="D1767" s="4" t="s">
        <v>5852</v>
      </c>
      <c r="E1767" s="5" t="s">
        <v>5923</v>
      </c>
      <c r="F1767" s="4" t="s">
        <v>5924</v>
      </c>
      <c r="G1767" s="5" t="s">
        <v>5928</v>
      </c>
      <c r="H1767" s="4" t="s">
        <v>5929</v>
      </c>
      <c r="I1767" s="5">
        <v>78750</v>
      </c>
      <c r="J1767" s="24">
        <f t="shared" si="196"/>
        <v>86625</v>
      </c>
      <c r="K1767" s="24">
        <f t="shared" si="197"/>
        <v>94500</v>
      </c>
      <c r="L1767" s="24">
        <f t="shared" si="198"/>
        <v>102375</v>
      </c>
      <c r="M1767" s="24">
        <f t="shared" si="199"/>
        <v>110250</v>
      </c>
      <c r="N1767" s="24">
        <f t="shared" si="200"/>
        <v>114187</v>
      </c>
      <c r="O1767" s="6" t="s">
        <v>5926</v>
      </c>
      <c r="P1767" s="6" t="s">
        <v>5927</v>
      </c>
      <c r="Q1767" s="6" t="s">
        <v>33</v>
      </c>
      <c r="R1767" s="25"/>
      <c r="S1767" s="25"/>
      <c r="T1767" s="25"/>
      <c r="U1767" s="25"/>
      <c r="V1767" s="78"/>
      <c r="W1767" s="25"/>
    </row>
    <row r="1768" spans="1:30" ht="210" x14ac:dyDescent="0.2">
      <c r="A1768" s="24">
        <v>1766</v>
      </c>
      <c r="B1768" s="4" t="s">
        <v>665</v>
      </c>
      <c r="C1768" s="5" t="s">
        <v>5180</v>
      </c>
      <c r="D1768" s="4" t="s">
        <v>5861</v>
      </c>
      <c r="E1768" s="5" t="s">
        <v>5862</v>
      </c>
      <c r="F1768" s="4" t="s">
        <v>5863</v>
      </c>
      <c r="G1768" s="5" t="s">
        <v>5864</v>
      </c>
      <c r="H1768" s="4" t="s">
        <v>5863</v>
      </c>
      <c r="I1768" s="5">
        <v>40740</v>
      </c>
      <c r="J1768" s="24">
        <f t="shared" si="196"/>
        <v>44814</v>
      </c>
      <c r="K1768" s="24">
        <f t="shared" si="197"/>
        <v>48888</v>
      </c>
      <c r="L1768" s="24">
        <f t="shared" si="198"/>
        <v>52962</v>
      </c>
      <c r="M1768" s="24">
        <f t="shared" si="199"/>
        <v>57036</v>
      </c>
      <c r="N1768" s="24">
        <f t="shared" si="200"/>
        <v>59073</v>
      </c>
      <c r="O1768" s="6" t="s">
        <v>4734</v>
      </c>
      <c r="P1768" s="6" t="s">
        <v>4735</v>
      </c>
      <c r="Q1768" s="6" t="s">
        <v>33</v>
      </c>
      <c r="R1768" s="25"/>
      <c r="S1768" s="25"/>
      <c r="T1768" s="25" t="str">
        <f>IF(I1768&gt;65000,"YES","")</f>
        <v/>
      </c>
      <c r="U1768" s="25"/>
      <c r="V1768" s="78"/>
      <c r="W1768" s="25"/>
    </row>
    <row r="1769" spans="1:30" ht="90" x14ac:dyDescent="0.2">
      <c r="A1769" s="24">
        <v>1767</v>
      </c>
      <c r="B1769" s="4" t="s">
        <v>2308</v>
      </c>
      <c r="C1769" s="5" t="s">
        <v>2309</v>
      </c>
      <c r="D1769" s="4" t="s">
        <v>2308</v>
      </c>
      <c r="E1769" s="5" t="s">
        <v>2324</v>
      </c>
      <c r="F1769" s="4" t="s">
        <v>2325</v>
      </c>
      <c r="G1769" s="5" t="s">
        <v>2326</v>
      </c>
      <c r="H1769" s="4" t="s">
        <v>2327</v>
      </c>
      <c r="I1769" s="5">
        <v>15000</v>
      </c>
      <c r="J1769" s="24">
        <f t="shared" si="196"/>
        <v>16500</v>
      </c>
      <c r="K1769" s="24">
        <f t="shared" si="197"/>
        <v>18000</v>
      </c>
      <c r="L1769" s="24">
        <f t="shared" si="198"/>
        <v>19500</v>
      </c>
      <c r="M1769" s="24">
        <f t="shared" si="199"/>
        <v>21000</v>
      </c>
      <c r="N1769" s="24">
        <f t="shared" si="200"/>
        <v>21750</v>
      </c>
      <c r="O1769" s="6" t="s">
        <v>2314</v>
      </c>
      <c r="P1769" s="6" t="s">
        <v>2315</v>
      </c>
      <c r="Q1769" s="6" t="s">
        <v>33</v>
      </c>
      <c r="R1769" s="44"/>
      <c r="S1769" s="25"/>
      <c r="T1769" s="25" t="str">
        <f>IF(I1769&gt;65000,"YES","")</f>
        <v/>
      </c>
      <c r="U1769" s="25"/>
      <c r="V1769" s="78"/>
      <c r="W1769" s="25"/>
    </row>
    <row r="1770" spans="1:30" ht="90" x14ac:dyDescent="0.2">
      <c r="A1770" s="24">
        <v>1768</v>
      </c>
      <c r="B1770" s="4" t="s">
        <v>2308</v>
      </c>
      <c r="C1770" s="5" t="s">
        <v>2309</v>
      </c>
      <c r="D1770" s="4" t="s">
        <v>2308</v>
      </c>
      <c r="E1770" s="5" t="s">
        <v>2328</v>
      </c>
      <c r="F1770" s="4" t="s">
        <v>2329</v>
      </c>
      <c r="G1770" s="5" t="s">
        <v>2331</v>
      </c>
      <c r="H1770" s="4" t="s">
        <v>2319</v>
      </c>
      <c r="I1770" s="5">
        <v>23100</v>
      </c>
      <c r="J1770" s="24">
        <f>ROUNDDOWN(I1770*1.1,0)</f>
        <v>25410</v>
      </c>
      <c r="K1770" s="24">
        <f>ROUNDDOWN(20%*I1770+I1770,0)</f>
        <v>27720</v>
      </c>
      <c r="L1770" s="24">
        <f>ROUNDDOWN(30%*I1770+I1770,0)</f>
        <v>30030</v>
      </c>
      <c r="M1770" s="24">
        <f>ROUNDDOWN((I1770*1.4),0)</f>
        <v>32340</v>
      </c>
      <c r="N1770" s="24">
        <f>ROUNDDOWN(I1770*(1+45%),0)</f>
        <v>33495</v>
      </c>
      <c r="O1770" s="6" t="s">
        <v>2314</v>
      </c>
      <c r="P1770" s="6" t="s">
        <v>2315</v>
      </c>
      <c r="Q1770" s="6" t="s">
        <v>33</v>
      </c>
      <c r="R1770" s="44"/>
      <c r="S1770" s="25"/>
      <c r="T1770" s="25" t="str">
        <f>IF(I1770&gt;65000,"YES","")</f>
        <v/>
      </c>
      <c r="U1770" s="25"/>
      <c r="V1770" s="78"/>
      <c r="W1770" s="25"/>
    </row>
    <row r="1771" spans="1:30" ht="90" x14ac:dyDescent="0.2">
      <c r="A1771" s="24">
        <v>1769</v>
      </c>
      <c r="B1771" s="4" t="s">
        <v>2308</v>
      </c>
      <c r="C1771" s="5" t="s">
        <v>2309</v>
      </c>
      <c r="D1771" s="4" t="s">
        <v>2308</v>
      </c>
      <c r="E1771" s="5" t="s">
        <v>2328</v>
      </c>
      <c r="F1771" s="4" t="s">
        <v>2329</v>
      </c>
      <c r="G1771" s="5" t="s">
        <v>2332</v>
      </c>
      <c r="H1771" s="4" t="s">
        <v>2322</v>
      </c>
      <c r="I1771" s="5">
        <v>23100</v>
      </c>
      <c r="J1771" s="24">
        <f>ROUNDDOWN(I1771*1.1,0)</f>
        <v>25410</v>
      </c>
      <c r="K1771" s="24">
        <f>ROUNDDOWN(20%*I1771+I1771,0)</f>
        <v>27720</v>
      </c>
      <c r="L1771" s="24">
        <f>ROUNDDOWN(30%*I1771+I1771,0)</f>
        <v>30030</v>
      </c>
      <c r="M1771" s="24">
        <f>ROUNDDOWN((I1771*1.4),0)</f>
        <v>32340</v>
      </c>
      <c r="N1771" s="24">
        <f>ROUNDDOWN(I1771*(1+45%),0)</f>
        <v>33495</v>
      </c>
      <c r="O1771" s="6" t="s">
        <v>2314</v>
      </c>
      <c r="P1771" s="6" t="s">
        <v>2315</v>
      </c>
      <c r="Q1771" s="6" t="s">
        <v>33</v>
      </c>
      <c r="R1771" s="44"/>
      <c r="S1771" s="25"/>
      <c r="T1771" s="25" t="str">
        <f>IF(I1771&gt;65000,"YES","")</f>
        <v/>
      </c>
      <c r="U1771" s="25"/>
      <c r="V1771" s="78"/>
      <c r="W1771" s="25"/>
    </row>
    <row r="1772" spans="1:30" ht="90" x14ac:dyDescent="0.2">
      <c r="A1772" s="24">
        <v>1770</v>
      </c>
      <c r="B1772" s="4" t="s">
        <v>2308</v>
      </c>
      <c r="C1772" s="5" t="s">
        <v>2309</v>
      </c>
      <c r="D1772" s="4" t="s">
        <v>2308</v>
      </c>
      <c r="E1772" s="5" t="s">
        <v>2328</v>
      </c>
      <c r="F1772" s="4" t="s">
        <v>2329</v>
      </c>
      <c r="G1772" s="5" t="s">
        <v>2330</v>
      </c>
      <c r="H1772" s="4" t="s">
        <v>2313</v>
      </c>
      <c r="I1772" s="5">
        <v>23100</v>
      </c>
      <c r="J1772" s="24">
        <f>ROUNDDOWN(I1772*1.1,0)</f>
        <v>25410</v>
      </c>
      <c r="K1772" s="24">
        <f>ROUNDDOWN(20%*I1772+I1772,0)</f>
        <v>27720</v>
      </c>
      <c r="L1772" s="24">
        <f>ROUNDDOWN(30%*I1772+I1772,0)</f>
        <v>30030</v>
      </c>
      <c r="M1772" s="24">
        <f>ROUNDDOWN((I1772*1.4),0)</f>
        <v>32340</v>
      </c>
      <c r="N1772" s="24">
        <f>ROUNDDOWN(I1772*(1+45%),0)</f>
        <v>33495</v>
      </c>
      <c r="O1772" s="6" t="s">
        <v>2314</v>
      </c>
      <c r="P1772" s="6" t="s">
        <v>2315</v>
      </c>
      <c r="Q1772" s="6" t="s">
        <v>33</v>
      </c>
      <c r="R1772" s="44"/>
      <c r="S1772" s="25"/>
      <c r="T1772" s="25" t="str">
        <f>IF(I1772&gt;65000,"YES","")</f>
        <v/>
      </c>
      <c r="U1772" s="25"/>
      <c r="V1772" s="78"/>
      <c r="W1772" s="25"/>
    </row>
    <row r="1773" spans="1:30" ht="90" x14ac:dyDescent="0.2">
      <c r="A1773" s="24">
        <v>1771</v>
      </c>
      <c r="B1773" s="4" t="s">
        <v>2308</v>
      </c>
      <c r="C1773" s="5" t="s">
        <v>2309</v>
      </c>
      <c r="D1773" s="4" t="s">
        <v>2308</v>
      </c>
      <c r="E1773" s="5" t="s">
        <v>2316</v>
      </c>
      <c r="F1773" s="4" t="s">
        <v>2320</v>
      </c>
      <c r="G1773" s="5" t="s">
        <v>2321</v>
      </c>
      <c r="H1773" s="4" t="s">
        <v>2322</v>
      </c>
      <c r="I1773" s="5">
        <v>12705</v>
      </c>
      <c r="J1773" s="24">
        <f t="shared" ref="J1773:J1791" si="235">ROUNDDOWN(I1773*1.1,0)</f>
        <v>13975</v>
      </c>
      <c r="K1773" s="24">
        <f t="shared" ref="K1773:K1791" si="236">ROUNDDOWN(20%*I1773+I1773,0)</f>
        <v>15246</v>
      </c>
      <c r="L1773" s="24">
        <f t="shared" ref="L1773:L1791" si="237">ROUNDDOWN(30%*I1773+I1773,0)</f>
        <v>16516</v>
      </c>
      <c r="M1773" s="24">
        <f t="shared" ref="M1773:M1791" si="238">ROUNDDOWN((I1773*1.4),0)</f>
        <v>17787</v>
      </c>
      <c r="N1773" s="24">
        <f t="shared" ref="N1773:N1791" si="239">ROUNDDOWN(I1773*(1+45%),0)</f>
        <v>18422</v>
      </c>
      <c r="O1773" s="6" t="s">
        <v>2314</v>
      </c>
      <c r="P1773" s="6" t="s">
        <v>2315</v>
      </c>
      <c r="Q1773" s="6" t="s">
        <v>33</v>
      </c>
      <c r="R1773" s="44"/>
      <c r="S1773" s="25"/>
      <c r="T1773" s="25" t="str">
        <f t="shared" ref="T1773:T1791" si="240">IF(I1773&gt;65000,"YES","")</f>
        <v/>
      </c>
      <c r="U1773" s="25"/>
      <c r="V1773" s="78"/>
      <c r="W1773" s="25"/>
    </row>
    <row r="1774" spans="1:30" ht="90" x14ac:dyDescent="0.2">
      <c r="A1774" s="24">
        <v>1772</v>
      </c>
      <c r="B1774" s="4" t="s">
        <v>2308</v>
      </c>
      <c r="C1774" s="5" t="s">
        <v>2309</v>
      </c>
      <c r="D1774" s="4" t="s">
        <v>2308</v>
      </c>
      <c r="E1774" s="5" t="s">
        <v>2316</v>
      </c>
      <c r="F1774" s="4" t="s">
        <v>2317</v>
      </c>
      <c r="G1774" s="5" t="s">
        <v>2318</v>
      </c>
      <c r="H1774" s="4" t="s">
        <v>2319</v>
      </c>
      <c r="I1774" s="5">
        <v>12705</v>
      </c>
      <c r="J1774" s="24">
        <f t="shared" si="235"/>
        <v>13975</v>
      </c>
      <c r="K1774" s="24">
        <f t="shared" si="236"/>
        <v>15246</v>
      </c>
      <c r="L1774" s="24">
        <f t="shared" si="237"/>
        <v>16516</v>
      </c>
      <c r="M1774" s="24">
        <f t="shared" si="238"/>
        <v>17787</v>
      </c>
      <c r="N1774" s="24">
        <f t="shared" si="239"/>
        <v>18422</v>
      </c>
      <c r="O1774" s="6" t="s">
        <v>2314</v>
      </c>
      <c r="P1774" s="6" t="s">
        <v>2315</v>
      </c>
      <c r="Q1774" s="6" t="s">
        <v>33</v>
      </c>
      <c r="R1774" s="44"/>
      <c r="S1774" s="25"/>
      <c r="T1774" s="25" t="str">
        <f t="shared" si="240"/>
        <v/>
      </c>
      <c r="U1774" s="25"/>
      <c r="V1774" s="78"/>
      <c r="W1774" s="25"/>
    </row>
    <row r="1775" spans="1:30" s="98" customFormat="1" ht="90" x14ac:dyDescent="0.2">
      <c r="A1775" s="91">
        <v>1773</v>
      </c>
      <c r="B1775" s="92" t="s">
        <v>2308</v>
      </c>
      <c r="C1775" s="93" t="s">
        <v>2309</v>
      </c>
      <c r="D1775" s="92" t="s">
        <v>2308</v>
      </c>
      <c r="E1775" s="93" t="s">
        <v>2316</v>
      </c>
      <c r="F1775" s="92" t="s">
        <v>2317</v>
      </c>
      <c r="G1775" s="93" t="s">
        <v>2312</v>
      </c>
      <c r="H1775" s="92" t="s">
        <v>2313</v>
      </c>
      <c r="I1775" s="93">
        <v>24255</v>
      </c>
      <c r="J1775" s="91">
        <f t="shared" si="235"/>
        <v>26680</v>
      </c>
      <c r="K1775" s="91">
        <f t="shared" si="236"/>
        <v>29106</v>
      </c>
      <c r="L1775" s="91">
        <f t="shared" si="237"/>
        <v>31531</v>
      </c>
      <c r="M1775" s="91">
        <f t="shared" si="238"/>
        <v>33957</v>
      </c>
      <c r="N1775" s="91">
        <f t="shared" si="239"/>
        <v>35169</v>
      </c>
      <c r="O1775" s="94" t="s">
        <v>2314</v>
      </c>
      <c r="P1775" s="94" t="s">
        <v>2315</v>
      </c>
      <c r="Q1775" s="94" t="s">
        <v>33</v>
      </c>
      <c r="R1775" s="95"/>
      <c r="S1775" s="96"/>
      <c r="T1775" s="96" t="str">
        <f t="shared" si="240"/>
        <v/>
      </c>
      <c r="U1775" s="96"/>
      <c r="V1775" s="96"/>
      <c r="W1775" s="96"/>
      <c r="X1775" s="97" t="s">
        <v>8006</v>
      </c>
      <c r="Z1775" s="98" t="s">
        <v>8289</v>
      </c>
      <c r="AC1775" s="3"/>
      <c r="AD1775" s="3"/>
    </row>
    <row r="1776" spans="1:30" ht="90" x14ac:dyDescent="0.2">
      <c r="A1776" s="24">
        <v>1774</v>
      </c>
      <c r="B1776" s="4" t="s">
        <v>2308</v>
      </c>
      <c r="C1776" s="5" t="s">
        <v>2309</v>
      </c>
      <c r="D1776" s="4" t="s">
        <v>2308</v>
      </c>
      <c r="E1776" s="5" t="s">
        <v>2386</v>
      </c>
      <c r="F1776" s="4" t="s">
        <v>2387</v>
      </c>
      <c r="G1776" s="5" t="s">
        <v>2397</v>
      </c>
      <c r="H1776" s="4" t="s">
        <v>2398</v>
      </c>
      <c r="I1776" s="5">
        <v>4095</v>
      </c>
      <c r="J1776" s="24">
        <f t="shared" si="235"/>
        <v>4504</v>
      </c>
      <c r="K1776" s="24">
        <f t="shared" si="236"/>
        <v>4914</v>
      </c>
      <c r="L1776" s="24">
        <f t="shared" si="237"/>
        <v>5323</v>
      </c>
      <c r="M1776" s="24">
        <f t="shared" si="238"/>
        <v>5733</v>
      </c>
      <c r="N1776" s="24">
        <f t="shared" si="239"/>
        <v>5937</v>
      </c>
      <c r="O1776" s="6" t="s">
        <v>2314</v>
      </c>
      <c r="P1776" s="6" t="s">
        <v>2315</v>
      </c>
      <c r="Q1776" s="6" t="s">
        <v>33</v>
      </c>
      <c r="R1776" s="44"/>
      <c r="S1776" s="25"/>
      <c r="T1776" s="25" t="str">
        <f t="shared" si="240"/>
        <v/>
      </c>
      <c r="U1776" s="25"/>
      <c r="V1776" s="78"/>
      <c r="W1776" s="25"/>
    </row>
    <row r="1777" spans="1:30" ht="90" x14ac:dyDescent="0.2">
      <c r="A1777" s="24">
        <v>1775</v>
      </c>
      <c r="B1777" s="4" t="s">
        <v>2308</v>
      </c>
      <c r="C1777" s="5" t="s">
        <v>2309</v>
      </c>
      <c r="D1777" s="4" t="s">
        <v>2308</v>
      </c>
      <c r="E1777" s="5" t="s">
        <v>2386</v>
      </c>
      <c r="F1777" s="4" t="s">
        <v>2387</v>
      </c>
      <c r="G1777" s="5" t="s">
        <v>2392</v>
      </c>
      <c r="H1777" s="4" t="s">
        <v>2393</v>
      </c>
      <c r="I1777" s="5">
        <v>4095</v>
      </c>
      <c r="J1777" s="24">
        <f t="shared" si="235"/>
        <v>4504</v>
      </c>
      <c r="K1777" s="24">
        <f t="shared" si="236"/>
        <v>4914</v>
      </c>
      <c r="L1777" s="24">
        <f t="shared" si="237"/>
        <v>5323</v>
      </c>
      <c r="M1777" s="24">
        <f t="shared" si="238"/>
        <v>5733</v>
      </c>
      <c r="N1777" s="24">
        <f t="shared" si="239"/>
        <v>5937</v>
      </c>
      <c r="O1777" s="6" t="s">
        <v>2314</v>
      </c>
      <c r="P1777" s="6" t="s">
        <v>2315</v>
      </c>
      <c r="Q1777" s="6" t="s">
        <v>33</v>
      </c>
      <c r="R1777" s="44"/>
      <c r="S1777" s="25"/>
      <c r="T1777" s="25" t="str">
        <f t="shared" si="240"/>
        <v/>
      </c>
      <c r="U1777" s="25"/>
      <c r="V1777" s="78"/>
      <c r="W1777" s="25"/>
    </row>
    <row r="1778" spans="1:30" ht="90" x14ac:dyDescent="0.2">
      <c r="A1778" s="24">
        <v>1776</v>
      </c>
      <c r="B1778" s="4" t="s">
        <v>2308</v>
      </c>
      <c r="C1778" s="5" t="s">
        <v>2309</v>
      </c>
      <c r="D1778" s="4" t="s">
        <v>2308</v>
      </c>
      <c r="E1778" s="5" t="s">
        <v>2386</v>
      </c>
      <c r="F1778" s="4" t="s">
        <v>2387</v>
      </c>
      <c r="G1778" s="5" t="s">
        <v>2394</v>
      </c>
      <c r="H1778" s="4" t="s">
        <v>2395</v>
      </c>
      <c r="I1778" s="5">
        <v>4095</v>
      </c>
      <c r="J1778" s="24">
        <f t="shared" si="235"/>
        <v>4504</v>
      </c>
      <c r="K1778" s="24">
        <f t="shared" si="236"/>
        <v>4914</v>
      </c>
      <c r="L1778" s="24">
        <f t="shared" si="237"/>
        <v>5323</v>
      </c>
      <c r="M1778" s="24">
        <f t="shared" si="238"/>
        <v>5733</v>
      </c>
      <c r="N1778" s="24">
        <f t="shared" si="239"/>
        <v>5937</v>
      </c>
      <c r="O1778" s="6" t="s">
        <v>2314</v>
      </c>
      <c r="P1778" s="6" t="s">
        <v>2396</v>
      </c>
      <c r="Q1778" s="6" t="s">
        <v>33</v>
      </c>
      <c r="R1778" s="44"/>
      <c r="S1778" s="25"/>
      <c r="T1778" s="25" t="str">
        <f t="shared" si="240"/>
        <v/>
      </c>
      <c r="U1778" s="25"/>
      <c r="V1778" s="78"/>
      <c r="W1778" s="25"/>
    </row>
    <row r="1779" spans="1:30" ht="90" x14ac:dyDescent="0.2">
      <c r="A1779" s="24">
        <v>1777</v>
      </c>
      <c r="B1779" s="4" t="s">
        <v>2308</v>
      </c>
      <c r="C1779" s="5" t="s">
        <v>2309</v>
      </c>
      <c r="D1779" s="4" t="s">
        <v>2308</v>
      </c>
      <c r="E1779" s="5" t="s">
        <v>2386</v>
      </c>
      <c r="F1779" s="4" t="s">
        <v>2387</v>
      </c>
      <c r="G1779" s="5" t="s">
        <v>2388</v>
      </c>
      <c r="H1779" s="4" t="s">
        <v>2389</v>
      </c>
      <c r="I1779" s="5">
        <v>4095</v>
      </c>
      <c r="J1779" s="24">
        <f t="shared" si="235"/>
        <v>4504</v>
      </c>
      <c r="K1779" s="24">
        <f t="shared" si="236"/>
        <v>4914</v>
      </c>
      <c r="L1779" s="24">
        <f t="shared" si="237"/>
        <v>5323</v>
      </c>
      <c r="M1779" s="24">
        <f t="shared" si="238"/>
        <v>5733</v>
      </c>
      <c r="N1779" s="24">
        <f t="shared" si="239"/>
        <v>5937</v>
      </c>
      <c r="O1779" s="6" t="s">
        <v>2314</v>
      </c>
      <c r="P1779" s="6" t="s">
        <v>2315</v>
      </c>
      <c r="Q1779" s="6" t="s">
        <v>33</v>
      </c>
      <c r="R1779" s="44"/>
      <c r="S1779" s="25"/>
      <c r="T1779" s="25" t="str">
        <f t="shared" si="240"/>
        <v/>
      </c>
      <c r="U1779" s="25"/>
      <c r="V1779" s="78"/>
      <c r="W1779" s="25"/>
    </row>
    <row r="1780" spans="1:30" ht="90" x14ac:dyDescent="0.2">
      <c r="A1780" s="24">
        <v>1778</v>
      </c>
      <c r="B1780" s="4" t="s">
        <v>2308</v>
      </c>
      <c r="C1780" s="5" t="s">
        <v>2309</v>
      </c>
      <c r="D1780" s="4" t="s">
        <v>2308</v>
      </c>
      <c r="E1780" s="5" t="s">
        <v>2386</v>
      </c>
      <c r="F1780" s="4" t="s">
        <v>2387</v>
      </c>
      <c r="G1780" s="5" t="s">
        <v>2390</v>
      </c>
      <c r="H1780" s="4" t="s">
        <v>2391</v>
      </c>
      <c r="I1780" s="5">
        <v>4095</v>
      </c>
      <c r="J1780" s="24">
        <f t="shared" si="235"/>
        <v>4504</v>
      </c>
      <c r="K1780" s="24">
        <f t="shared" si="236"/>
        <v>4914</v>
      </c>
      <c r="L1780" s="24">
        <f t="shared" si="237"/>
        <v>5323</v>
      </c>
      <c r="M1780" s="24">
        <f t="shared" si="238"/>
        <v>5733</v>
      </c>
      <c r="N1780" s="24">
        <f t="shared" si="239"/>
        <v>5937</v>
      </c>
      <c r="O1780" s="6" t="s">
        <v>2314</v>
      </c>
      <c r="P1780" s="6" t="s">
        <v>2315</v>
      </c>
      <c r="Q1780" s="6" t="s">
        <v>33</v>
      </c>
      <c r="R1780" s="44"/>
      <c r="S1780" s="25"/>
      <c r="T1780" s="25" t="str">
        <f t="shared" si="240"/>
        <v/>
      </c>
      <c r="U1780" s="25"/>
      <c r="V1780" s="78"/>
      <c r="W1780" s="25"/>
    </row>
    <row r="1781" spans="1:30" ht="165" x14ac:dyDescent="0.2">
      <c r="A1781" s="24">
        <v>1779</v>
      </c>
      <c r="B1781" s="4" t="s">
        <v>2308</v>
      </c>
      <c r="C1781" s="5" t="s">
        <v>2309</v>
      </c>
      <c r="D1781" s="4" t="s">
        <v>2308</v>
      </c>
      <c r="E1781" s="5" t="s">
        <v>2399</v>
      </c>
      <c r="F1781" s="4" t="s">
        <v>2400</v>
      </c>
      <c r="G1781" s="5" t="s">
        <v>2405</v>
      </c>
      <c r="H1781" s="4" t="s">
        <v>2400</v>
      </c>
      <c r="I1781" s="5">
        <v>21735</v>
      </c>
      <c r="J1781" s="24">
        <f t="shared" si="235"/>
        <v>23908</v>
      </c>
      <c r="K1781" s="24">
        <f t="shared" si="236"/>
        <v>26082</v>
      </c>
      <c r="L1781" s="24">
        <f t="shared" si="237"/>
        <v>28255</v>
      </c>
      <c r="M1781" s="24">
        <f t="shared" si="238"/>
        <v>30429</v>
      </c>
      <c r="N1781" s="24">
        <f t="shared" si="239"/>
        <v>31515</v>
      </c>
      <c r="O1781" s="6" t="s">
        <v>8606</v>
      </c>
      <c r="P1781" s="6" t="s">
        <v>8607</v>
      </c>
      <c r="Q1781" s="6" t="s">
        <v>33</v>
      </c>
      <c r="R1781" s="44"/>
      <c r="S1781" s="25"/>
      <c r="T1781" s="25" t="str">
        <f t="shared" si="240"/>
        <v/>
      </c>
      <c r="U1781" s="25"/>
      <c r="V1781" s="78"/>
      <c r="W1781" s="25"/>
    </row>
    <row r="1782" spans="1:30" ht="90" x14ac:dyDescent="0.2">
      <c r="A1782" s="24">
        <v>1780</v>
      </c>
      <c r="B1782" s="4" t="s">
        <v>2308</v>
      </c>
      <c r="C1782" s="5" t="s">
        <v>2309</v>
      </c>
      <c r="D1782" s="4" t="s">
        <v>2308</v>
      </c>
      <c r="E1782" s="5" t="s">
        <v>2399</v>
      </c>
      <c r="F1782" s="4" t="s">
        <v>2400</v>
      </c>
      <c r="G1782" s="5" t="s">
        <v>2401</v>
      </c>
      <c r="H1782" s="4" t="s">
        <v>2402</v>
      </c>
      <c r="I1782" s="5">
        <v>50000</v>
      </c>
      <c r="J1782" s="24">
        <f t="shared" si="235"/>
        <v>55000</v>
      </c>
      <c r="K1782" s="24">
        <f t="shared" si="236"/>
        <v>60000</v>
      </c>
      <c r="L1782" s="24">
        <f t="shared" si="237"/>
        <v>65000</v>
      </c>
      <c r="M1782" s="24">
        <f t="shared" si="238"/>
        <v>70000</v>
      </c>
      <c r="N1782" s="24">
        <f t="shared" si="239"/>
        <v>72500</v>
      </c>
      <c r="O1782" s="6" t="s">
        <v>2314</v>
      </c>
      <c r="P1782" s="6" t="s">
        <v>2315</v>
      </c>
      <c r="Q1782" s="6" t="s">
        <v>33</v>
      </c>
      <c r="R1782" s="44"/>
      <c r="S1782" s="25"/>
      <c r="T1782" s="25" t="str">
        <f t="shared" si="240"/>
        <v/>
      </c>
      <c r="U1782" s="25"/>
      <c r="V1782" s="78"/>
      <c r="W1782" s="25"/>
    </row>
    <row r="1783" spans="1:30" ht="90" x14ac:dyDescent="0.2">
      <c r="A1783" s="24">
        <v>1781</v>
      </c>
      <c r="B1783" s="4" t="s">
        <v>2308</v>
      </c>
      <c r="C1783" s="5" t="s">
        <v>2309</v>
      </c>
      <c r="D1783" s="4" t="s">
        <v>2308</v>
      </c>
      <c r="E1783" s="5" t="s">
        <v>2399</v>
      </c>
      <c r="F1783" s="4" t="s">
        <v>2400</v>
      </c>
      <c r="G1783" s="5" t="s">
        <v>2403</v>
      </c>
      <c r="H1783" s="4" t="s">
        <v>2404</v>
      </c>
      <c r="I1783" s="5">
        <v>48510</v>
      </c>
      <c r="J1783" s="24">
        <f t="shared" si="235"/>
        <v>53361</v>
      </c>
      <c r="K1783" s="24">
        <f t="shared" si="236"/>
        <v>58212</v>
      </c>
      <c r="L1783" s="24">
        <f t="shared" si="237"/>
        <v>63063</v>
      </c>
      <c r="M1783" s="24">
        <f t="shared" si="238"/>
        <v>67914</v>
      </c>
      <c r="N1783" s="24">
        <f t="shared" si="239"/>
        <v>70339</v>
      </c>
      <c r="O1783" s="6" t="s">
        <v>2314</v>
      </c>
      <c r="P1783" s="6" t="s">
        <v>2315</v>
      </c>
      <c r="Q1783" s="6" t="s">
        <v>33</v>
      </c>
      <c r="R1783" s="44"/>
      <c r="S1783" s="25"/>
      <c r="T1783" s="25" t="str">
        <f t="shared" si="240"/>
        <v/>
      </c>
      <c r="U1783" s="25"/>
      <c r="V1783" s="78"/>
      <c r="W1783" s="25"/>
    </row>
    <row r="1784" spans="1:30" s="98" customFormat="1" ht="165" x14ac:dyDescent="0.2">
      <c r="A1784" s="91">
        <v>1782</v>
      </c>
      <c r="B1784" s="92" t="s">
        <v>2308</v>
      </c>
      <c r="C1784" s="93" t="s">
        <v>2309</v>
      </c>
      <c r="D1784" s="92" t="s">
        <v>2308</v>
      </c>
      <c r="E1784" s="93" t="s">
        <v>2406</v>
      </c>
      <c r="F1784" s="92" t="s">
        <v>8153</v>
      </c>
      <c r="G1784" s="93" t="s">
        <v>2409</v>
      </c>
      <c r="H1784" s="92" t="s">
        <v>2410</v>
      </c>
      <c r="I1784" s="93">
        <v>17745</v>
      </c>
      <c r="J1784" s="91">
        <f t="shared" si="235"/>
        <v>19519</v>
      </c>
      <c r="K1784" s="91">
        <f t="shared" si="236"/>
        <v>21294</v>
      </c>
      <c r="L1784" s="91">
        <f t="shared" si="237"/>
        <v>23068</v>
      </c>
      <c r="M1784" s="91">
        <f t="shared" si="238"/>
        <v>24843</v>
      </c>
      <c r="N1784" s="91">
        <f t="shared" si="239"/>
        <v>25730</v>
      </c>
      <c r="O1784" s="94" t="s">
        <v>8606</v>
      </c>
      <c r="P1784" s="94" t="s">
        <v>8607</v>
      </c>
      <c r="Q1784" s="94" t="s">
        <v>33</v>
      </c>
      <c r="R1784" s="95"/>
      <c r="S1784" s="96"/>
      <c r="T1784" s="96" t="str">
        <f t="shared" si="240"/>
        <v/>
      </c>
      <c r="U1784" s="96"/>
      <c r="V1784" s="96"/>
      <c r="W1784" s="96"/>
      <c r="X1784" s="97" t="s">
        <v>8054</v>
      </c>
      <c r="Z1784" s="98" t="s">
        <v>8290</v>
      </c>
      <c r="AC1784" s="3"/>
      <c r="AD1784" s="3"/>
    </row>
    <row r="1785" spans="1:30" s="105" customFormat="1" ht="165" x14ac:dyDescent="0.2">
      <c r="A1785" s="88">
        <v>1783</v>
      </c>
      <c r="B1785" s="99" t="s">
        <v>2308</v>
      </c>
      <c r="C1785" s="100" t="s">
        <v>2309</v>
      </c>
      <c r="D1785" s="99" t="s">
        <v>2308</v>
      </c>
      <c r="E1785" s="100" t="s">
        <v>2406</v>
      </c>
      <c r="F1785" s="99" t="s">
        <v>8153</v>
      </c>
      <c r="G1785" s="100" t="s">
        <v>2407</v>
      </c>
      <c r="H1785" s="99" t="s">
        <v>2408</v>
      </c>
      <c r="I1785" s="100">
        <v>11970</v>
      </c>
      <c r="J1785" s="88">
        <f t="shared" si="235"/>
        <v>13167</v>
      </c>
      <c r="K1785" s="88">
        <f t="shared" si="236"/>
        <v>14364</v>
      </c>
      <c r="L1785" s="88">
        <f t="shared" si="237"/>
        <v>15561</v>
      </c>
      <c r="M1785" s="88">
        <f t="shared" si="238"/>
        <v>16758</v>
      </c>
      <c r="N1785" s="88">
        <f t="shared" si="239"/>
        <v>17356</v>
      </c>
      <c r="O1785" s="101" t="s">
        <v>8606</v>
      </c>
      <c r="P1785" s="101" t="s">
        <v>8607</v>
      </c>
      <c r="Q1785" s="101" t="s">
        <v>33</v>
      </c>
      <c r="R1785" s="102"/>
      <c r="S1785" s="103"/>
      <c r="T1785" s="103" t="str">
        <f t="shared" si="240"/>
        <v/>
      </c>
      <c r="U1785" s="103"/>
      <c r="V1785" s="103"/>
      <c r="W1785" s="103"/>
      <c r="X1785" s="104" t="s">
        <v>8053</v>
      </c>
      <c r="AC1785" s="3"/>
      <c r="AD1785" s="3"/>
    </row>
    <row r="1786" spans="1:30" ht="165" x14ac:dyDescent="0.2">
      <c r="A1786" s="24">
        <v>1784</v>
      </c>
      <c r="B1786" s="4" t="s">
        <v>2308</v>
      </c>
      <c r="C1786" s="5" t="s">
        <v>2309</v>
      </c>
      <c r="D1786" s="4" t="s">
        <v>2308</v>
      </c>
      <c r="E1786" s="5" t="s">
        <v>2415</v>
      </c>
      <c r="F1786" s="4" t="s">
        <v>2416</v>
      </c>
      <c r="G1786" s="5" t="s">
        <v>2417</v>
      </c>
      <c r="H1786" s="4" t="s">
        <v>2418</v>
      </c>
      <c r="I1786" s="5">
        <v>23520</v>
      </c>
      <c r="J1786" s="24">
        <f t="shared" si="235"/>
        <v>25872</v>
      </c>
      <c r="K1786" s="24">
        <f t="shared" si="236"/>
        <v>28224</v>
      </c>
      <c r="L1786" s="24">
        <f t="shared" si="237"/>
        <v>30576</v>
      </c>
      <c r="M1786" s="24">
        <f t="shared" si="238"/>
        <v>32928</v>
      </c>
      <c r="N1786" s="24">
        <f t="shared" si="239"/>
        <v>34104</v>
      </c>
      <c r="O1786" s="6" t="s">
        <v>8606</v>
      </c>
      <c r="P1786" s="6" t="s">
        <v>8607</v>
      </c>
      <c r="Q1786" s="6" t="s">
        <v>33</v>
      </c>
      <c r="R1786" s="44"/>
      <c r="S1786" s="25"/>
      <c r="T1786" s="25" t="str">
        <f t="shared" si="240"/>
        <v/>
      </c>
      <c r="U1786" s="25"/>
      <c r="V1786" s="78"/>
      <c r="W1786" s="25"/>
    </row>
    <row r="1787" spans="1:30" ht="165" x14ac:dyDescent="0.2">
      <c r="A1787" s="24">
        <v>1785</v>
      </c>
      <c r="B1787" s="4" t="s">
        <v>2308</v>
      </c>
      <c r="C1787" s="5" t="s">
        <v>2309</v>
      </c>
      <c r="D1787" s="4" t="s">
        <v>2308</v>
      </c>
      <c r="E1787" s="5" t="s">
        <v>2419</v>
      </c>
      <c r="F1787" s="4" t="s">
        <v>2420</v>
      </c>
      <c r="G1787" s="5" t="s">
        <v>2421</v>
      </c>
      <c r="H1787" s="4" t="s">
        <v>2418</v>
      </c>
      <c r="I1787" s="5">
        <v>31600</v>
      </c>
      <c r="J1787" s="24">
        <f t="shared" si="235"/>
        <v>34760</v>
      </c>
      <c r="K1787" s="24">
        <f t="shared" si="236"/>
        <v>37920</v>
      </c>
      <c r="L1787" s="24">
        <f t="shared" si="237"/>
        <v>41080</v>
      </c>
      <c r="M1787" s="24">
        <f t="shared" si="238"/>
        <v>44240</v>
      </c>
      <c r="N1787" s="24">
        <f t="shared" si="239"/>
        <v>45820</v>
      </c>
      <c r="O1787" s="6" t="s">
        <v>8606</v>
      </c>
      <c r="P1787" s="6" t="s">
        <v>8607</v>
      </c>
      <c r="Q1787" s="6" t="s">
        <v>33</v>
      </c>
      <c r="R1787" s="44"/>
      <c r="S1787" s="25"/>
      <c r="T1787" s="25" t="str">
        <f t="shared" si="240"/>
        <v/>
      </c>
      <c r="U1787" s="25"/>
      <c r="V1787" s="78"/>
      <c r="W1787" s="25"/>
    </row>
    <row r="1788" spans="1:30" ht="165" x14ac:dyDescent="0.2">
      <c r="A1788" s="24">
        <v>1786</v>
      </c>
      <c r="B1788" s="4" t="s">
        <v>2308</v>
      </c>
      <c r="C1788" s="5" t="s">
        <v>2309</v>
      </c>
      <c r="D1788" s="4" t="s">
        <v>2308</v>
      </c>
      <c r="E1788" s="5" t="s">
        <v>2422</v>
      </c>
      <c r="F1788" s="4" t="s">
        <v>2423</v>
      </c>
      <c r="G1788" s="5" t="s">
        <v>2424</v>
      </c>
      <c r="H1788" s="4" t="s">
        <v>2418</v>
      </c>
      <c r="I1788" s="5">
        <v>36225</v>
      </c>
      <c r="J1788" s="24">
        <f t="shared" si="235"/>
        <v>39847</v>
      </c>
      <c r="K1788" s="24">
        <f t="shared" si="236"/>
        <v>43470</v>
      </c>
      <c r="L1788" s="24">
        <f t="shared" si="237"/>
        <v>47092</v>
      </c>
      <c r="M1788" s="24">
        <f t="shared" si="238"/>
        <v>50715</v>
      </c>
      <c r="N1788" s="24">
        <f t="shared" si="239"/>
        <v>52526</v>
      </c>
      <c r="O1788" s="6" t="s">
        <v>8606</v>
      </c>
      <c r="P1788" s="6" t="s">
        <v>8607</v>
      </c>
      <c r="Q1788" s="6" t="s">
        <v>33</v>
      </c>
      <c r="R1788" s="44"/>
      <c r="S1788" s="25"/>
      <c r="T1788" s="25" t="str">
        <f t="shared" si="240"/>
        <v/>
      </c>
      <c r="U1788" s="25"/>
      <c r="V1788" s="78"/>
      <c r="W1788" s="25"/>
    </row>
    <row r="1789" spans="1:30" ht="165" x14ac:dyDescent="0.2">
      <c r="A1789" s="24">
        <v>1787</v>
      </c>
      <c r="B1789" s="4" t="s">
        <v>2308</v>
      </c>
      <c r="C1789" s="5" t="s">
        <v>2309</v>
      </c>
      <c r="D1789" s="4" t="s">
        <v>2308</v>
      </c>
      <c r="E1789" s="5" t="s">
        <v>2425</v>
      </c>
      <c r="F1789" s="4" t="s">
        <v>2426</v>
      </c>
      <c r="G1789" s="5" t="s">
        <v>2427</v>
      </c>
      <c r="H1789" s="4" t="s">
        <v>2418</v>
      </c>
      <c r="I1789" s="5">
        <v>42000</v>
      </c>
      <c r="J1789" s="24">
        <f t="shared" si="235"/>
        <v>46200</v>
      </c>
      <c r="K1789" s="24">
        <f t="shared" si="236"/>
        <v>50400</v>
      </c>
      <c r="L1789" s="24">
        <f t="shared" si="237"/>
        <v>54600</v>
      </c>
      <c r="M1789" s="24">
        <f t="shared" si="238"/>
        <v>58800</v>
      </c>
      <c r="N1789" s="24">
        <f t="shared" si="239"/>
        <v>60900</v>
      </c>
      <c r="O1789" s="6" t="s">
        <v>8606</v>
      </c>
      <c r="P1789" s="6" t="s">
        <v>8607</v>
      </c>
      <c r="Q1789" s="6" t="s">
        <v>33</v>
      </c>
      <c r="R1789" s="44"/>
      <c r="S1789" s="25"/>
      <c r="T1789" s="25" t="str">
        <f t="shared" si="240"/>
        <v/>
      </c>
      <c r="U1789" s="25"/>
      <c r="V1789" s="78"/>
      <c r="W1789" s="25"/>
    </row>
    <row r="1790" spans="1:30" ht="165" x14ac:dyDescent="0.2">
      <c r="A1790" s="24">
        <v>1788</v>
      </c>
      <c r="B1790" s="4" t="s">
        <v>2308</v>
      </c>
      <c r="C1790" s="5" t="s">
        <v>2309</v>
      </c>
      <c r="D1790" s="4" t="s">
        <v>2308</v>
      </c>
      <c r="E1790" s="5" t="s">
        <v>2411</v>
      </c>
      <c r="F1790" s="4" t="s">
        <v>2412</v>
      </c>
      <c r="G1790" s="5" t="s">
        <v>2413</v>
      </c>
      <c r="H1790" s="4" t="s">
        <v>2414</v>
      </c>
      <c r="I1790" s="5">
        <v>18900</v>
      </c>
      <c r="J1790" s="24">
        <f t="shared" si="235"/>
        <v>20790</v>
      </c>
      <c r="K1790" s="24">
        <f t="shared" si="236"/>
        <v>22680</v>
      </c>
      <c r="L1790" s="24">
        <f t="shared" si="237"/>
        <v>24570</v>
      </c>
      <c r="M1790" s="24">
        <f t="shared" si="238"/>
        <v>26460</v>
      </c>
      <c r="N1790" s="24">
        <f t="shared" si="239"/>
        <v>27405</v>
      </c>
      <c r="O1790" s="6" t="s">
        <v>8606</v>
      </c>
      <c r="P1790" s="6" t="s">
        <v>8607</v>
      </c>
      <c r="Q1790" s="6" t="s">
        <v>33</v>
      </c>
      <c r="R1790" s="44"/>
      <c r="S1790" s="25"/>
      <c r="T1790" s="25" t="str">
        <f t="shared" si="240"/>
        <v/>
      </c>
      <c r="U1790" s="25"/>
      <c r="V1790" s="78"/>
      <c r="W1790" s="25"/>
    </row>
    <row r="1791" spans="1:30" ht="90" x14ac:dyDescent="0.2">
      <c r="A1791" s="24">
        <v>1789</v>
      </c>
      <c r="B1791" s="4" t="s">
        <v>2308</v>
      </c>
      <c r="C1791" s="5" t="s">
        <v>2309</v>
      </c>
      <c r="D1791" s="4" t="s">
        <v>2308</v>
      </c>
      <c r="E1791" s="5" t="s">
        <v>2358</v>
      </c>
      <c r="F1791" s="4" t="s">
        <v>2359</v>
      </c>
      <c r="G1791" s="5" t="s">
        <v>2361</v>
      </c>
      <c r="H1791" s="4" t="s">
        <v>2319</v>
      </c>
      <c r="I1791" s="5">
        <v>103950</v>
      </c>
      <c r="J1791" s="24">
        <f t="shared" si="235"/>
        <v>114345</v>
      </c>
      <c r="K1791" s="24">
        <f t="shared" si="236"/>
        <v>124740</v>
      </c>
      <c r="L1791" s="24">
        <f t="shared" si="237"/>
        <v>135135</v>
      </c>
      <c r="M1791" s="24">
        <f t="shared" si="238"/>
        <v>145530</v>
      </c>
      <c r="N1791" s="24">
        <f t="shared" si="239"/>
        <v>150727</v>
      </c>
      <c r="O1791" s="6" t="s">
        <v>2314</v>
      </c>
      <c r="P1791" s="6" t="s">
        <v>2315</v>
      </c>
      <c r="Q1791" s="6" t="s">
        <v>33</v>
      </c>
      <c r="R1791" s="44"/>
      <c r="S1791" s="25"/>
      <c r="T1791" s="25" t="str">
        <f t="shared" si="240"/>
        <v>YES</v>
      </c>
      <c r="U1791" s="25"/>
      <c r="V1791" s="78"/>
      <c r="W1791" s="25"/>
    </row>
    <row r="1792" spans="1:30" ht="90" x14ac:dyDescent="0.2">
      <c r="A1792" s="24">
        <v>1790</v>
      </c>
      <c r="B1792" s="4" t="s">
        <v>2308</v>
      </c>
      <c r="C1792" s="5" t="s">
        <v>2309</v>
      </c>
      <c r="D1792" s="4" t="s">
        <v>2308</v>
      </c>
      <c r="E1792" s="5" t="s">
        <v>2358</v>
      </c>
      <c r="F1792" s="4" t="s">
        <v>2359</v>
      </c>
      <c r="G1792" s="5" t="s">
        <v>2362</v>
      </c>
      <c r="H1792" s="4" t="s">
        <v>2322</v>
      </c>
      <c r="I1792" s="5">
        <v>103950</v>
      </c>
      <c r="J1792" s="24">
        <f t="shared" ref="J1792:J1804" si="241">ROUNDDOWN(I1792*1.1,0)</f>
        <v>114345</v>
      </c>
      <c r="K1792" s="24">
        <f t="shared" ref="K1792:K1804" si="242">ROUNDDOWN(20%*I1792+I1792,0)</f>
        <v>124740</v>
      </c>
      <c r="L1792" s="24">
        <f t="shared" ref="L1792:L1804" si="243">ROUNDDOWN(30%*I1792+I1792,0)</f>
        <v>135135</v>
      </c>
      <c r="M1792" s="24">
        <f t="shared" ref="M1792:M1804" si="244">ROUNDDOWN((I1792*1.4),0)</f>
        <v>145530</v>
      </c>
      <c r="N1792" s="24">
        <f t="shared" ref="N1792:N1804" si="245">ROUNDDOWN(I1792*(1+45%),0)</f>
        <v>150727</v>
      </c>
      <c r="O1792" s="6" t="s">
        <v>2314</v>
      </c>
      <c r="P1792" s="6" t="s">
        <v>2315</v>
      </c>
      <c r="Q1792" s="6" t="s">
        <v>33</v>
      </c>
      <c r="R1792" s="44"/>
      <c r="S1792" s="25"/>
      <c r="T1792" s="25" t="str">
        <f t="shared" ref="T1792:T1811" si="246">IF(I1792&gt;65000,"YES","")</f>
        <v>YES</v>
      </c>
      <c r="U1792" s="25"/>
      <c r="V1792" s="78"/>
      <c r="W1792" s="25"/>
    </row>
    <row r="1793" spans="1:30" ht="90" x14ac:dyDescent="0.2">
      <c r="A1793" s="24">
        <v>1791</v>
      </c>
      <c r="B1793" s="4" t="s">
        <v>2308</v>
      </c>
      <c r="C1793" s="5" t="s">
        <v>2309</v>
      </c>
      <c r="D1793" s="4" t="s">
        <v>2308</v>
      </c>
      <c r="E1793" s="5" t="s">
        <v>2358</v>
      </c>
      <c r="F1793" s="4" t="s">
        <v>2359</v>
      </c>
      <c r="G1793" s="5" t="s">
        <v>2360</v>
      </c>
      <c r="H1793" s="4" t="s">
        <v>2313</v>
      </c>
      <c r="I1793" s="5">
        <v>103950</v>
      </c>
      <c r="J1793" s="24">
        <f t="shared" si="241"/>
        <v>114345</v>
      </c>
      <c r="K1793" s="24">
        <f t="shared" si="242"/>
        <v>124740</v>
      </c>
      <c r="L1793" s="24">
        <f t="shared" si="243"/>
        <v>135135</v>
      </c>
      <c r="M1793" s="24">
        <f t="shared" si="244"/>
        <v>145530</v>
      </c>
      <c r="N1793" s="24">
        <f t="shared" si="245"/>
        <v>150727</v>
      </c>
      <c r="O1793" s="6" t="s">
        <v>2314</v>
      </c>
      <c r="P1793" s="6" t="s">
        <v>2315</v>
      </c>
      <c r="Q1793" s="6" t="s">
        <v>33</v>
      </c>
      <c r="R1793" s="44"/>
      <c r="S1793" s="25"/>
      <c r="T1793" s="25" t="str">
        <f t="shared" si="246"/>
        <v>YES</v>
      </c>
      <c r="U1793" s="25"/>
      <c r="V1793" s="78"/>
      <c r="W1793" s="25"/>
    </row>
    <row r="1794" spans="1:30" ht="90" x14ac:dyDescent="0.2">
      <c r="A1794" s="24">
        <v>1792</v>
      </c>
      <c r="B1794" s="4" t="s">
        <v>2308</v>
      </c>
      <c r="C1794" s="5" t="s">
        <v>2309</v>
      </c>
      <c r="D1794" s="4" t="s">
        <v>2308</v>
      </c>
      <c r="E1794" s="5" t="s">
        <v>2364</v>
      </c>
      <c r="F1794" s="4" t="s">
        <v>2365</v>
      </c>
      <c r="G1794" s="5" t="s">
        <v>2367</v>
      </c>
      <c r="H1794" s="4" t="s">
        <v>2319</v>
      </c>
      <c r="I1794" s="5">
        <v>63525</v>
      </c>
      <c r="J1794" s="24">
        <f t="shared" si="241"/>
        <v>69877</v>
      </c>
      <c r="K1794" s="24">
        <f t="shared" si="242"/>
        <v>76230</v>
      </c>
      <c r="L1794" s="24">
        <f t="shared" si="243"/>
        <v>82582</v>
      </c>
      <c r="M1794" s="24">
        <f t="shared" si="244"/>
        <v>88935</v>
      </c>
      <c r="N1794" s="24">
        <f t="shared" si="245"/>
        <v>92111</v>
      </c>
      <c r="O1794" s="6" t="s">
        <v>2314</v>
      </c>
      <c r="P1794" s="6" t="s">
        <v>2315</v>
      </c>
      <c r="Q1794" s="6" t="s">
        <v>33</v>
      </c>
      <c r="R1794" s="44"/>
      <c r="S1794" s="25"/>
      <c r="T1794" s="25" t="str">
        <f t="shared" si="246"/>
        <v/>
      </c>
      <c r="U1794" s="25"/>
      <c r="V1794" s="78"/>
      <c r="W1794" s="25"/>
    </row>
    <row r="1795" spans="1:30" ht="90" x14ac:dyDescent="0.2">
      <c r="A1795" s="24">
        <v>1793</v>
      </c>
      <c r="B1795" s="4" t="s">
        <v>2308</v>
      </c>
      <c r="C1795" s="5" t="s">
        <v>2309</v>
      </c>
      <c r="D1795" s="4" t="s">
        <v>2308</v>
      </c>
      <c r="E1795" s="5" t="s">
        <v>2364</v>
      </c>
      <c r="F1795" s="4" t="s">
        <v>2365</v>
      </c>
      <c r="G1795" s="5" t="s">
        <v>2368</v>
      </c>
      <c r="H1795" s="4" t="s">
        <v>2322</v>
      </c>
      <c r="I1795" s="5">
        <v>63525</v>
      </c>
      <c r="J1795" s="24">
        <f t="shared" si="241"/>
        <v>69877</v>
      </c>
      <c r="K1795" s="24">
        <f t="shared" si="242"/>
        <v>76230</v>
      </c>
      <c r="L1795" s="24">
        <f t="shared" si="243"/>
        <v>82582</v>
      </c>
      <c r="M1795" s="24">
        <f t="shared" si="244"/>
        <v>88935</v>
      </c>
      <c r="N1795" s="24">
        <f t="shared" si="245"/>
        <v>92111</v>
      </c>
      <c r="O1795" s="6" t="s">
        <v>2314</v>
      </c>
      <c r="P1795" s="6" t="s">
        <v>2315</v>
      </c>
      <c r="Q1795" s="6" t="s">
        <v>33</v>
      </c>
      <c r="R1795" s="44"/>
      <c r="S1795" s="25"/>
      <c r="T1795" s="25" t="str">
        <f t="shared" si="246"/>
        <v/>
      </c>
      <c r="U1795" s="25"/>
      <c r="V1795" s="78"/>
      <c r="W1795" s="25"/>
    </row>
    <row r="1796" spans="1:30" ht="90" x14ac:dyDescent="0.2">
      <c r="A1796" s="24">
        <v>1794</v>
      </c>
      <c r="B1796" s="4" t="s">
        <v>2308</v>
      </c>
      <c r="C1796" s="5" t="s">
        <v>2309</v>
      </c>
      <c r="D1796" s="4" t="s">
        <v>2308</v>
      </c>
      <c r="E1796" s="5" t="s">
        <v>2364</v>
      </c>
      <c r="F1796" s="4" t="s">
        <v>2365</v>
      </c>
      <c r="G1796" s="5" t="s">
        <v>2366</v>
      </c>
      <c r="H1796" s="4" t="s">
        <v>2313</v>
      </c>
      <c r="I1796" s="5">
        <v>63525</v>
      </c>
      <c r="J1796" s="24">
        <f t="shared" si="241"/>
        <v>69877</v>
      </c>
      <c r="K1796" s="24">
        <f t="shared" si="242"/>
        <v>76230</v>
      </c>
      <c r="L1796" s="24">
        <f t="shared" si="243"/>
        <v>82582</v>
      </c>
      <c r="M1796" s="24">
        <f t="shared" si="244"/>
        <v>88935</v>
      </c>
      <c r="N1796" s="24">
        <f t="shared" si="245"/>
        <v>92111</v>
      </c>
      <c r="O1796" s="6" t="s">
        <v>2314</v>
      </c>
      <c r="P1796" s="6" t="s">
        <v>2315</v>
      </c>
      <c r="Q1796" s="6" t="s">
        <v>33</v>
      </c>
      <c r="R1796" s="44"/>
      <c r="S1796" s="25"/>
      <c r="T1796" s="25" t="str">
        <f t="shared" si="246"/>
        <v/>
      </c>
      <c r="U1796" s="25"/>
      <c r="V1796" s="78"/>
      <c r="W1796" s="25"/>
    </row>
    <row r="1797" spans="1:30" ht="1.1499999999999999" customHeight="1" x14ac:dyDescent="0.2">
      <c r="A1797" s="24">
        <v>1795</v>
      </c>
      <c r="B1797" s="4" t="s">
        <v>2308</v>
      </c>
      <c r="C1797" s="5" t="s">
        <v>2309</v>
      </c>
      <c r="D1797" s="4" t="s">
        <v>2308</v>
      </c>
      <c r="E1797" s="5" t="s">
        <v>2339</v>
      </c>
      <c r="F1797" s="4" t="s">
        <v>2340</v>
      </c>
      <c r="G1797" s="5" t="s">
        <v>2342</v>
      </c>
      <c r="H1797" s="4" t="s">
        <v>2319</v>
      </c>
      <c r="I1797" s="5">
        <v>46200</v>
      </c>
      <c r="J1797" s="24">
        <f t="shared" si="241"/>
        <v>50820</v>
      </c>
      <c r="K1797" s="24">
        <f t="shared" si="242"/>
        <v>55440</v>
      </c>
      <c r="L1797" s="24">
        <f t="shared" si="243"/>
        <v>60060</v>
      </c>
      <c r="M1797" s="24">
        <f t="shared" si="244"/>
        <v>64680</v>
      </c>
      <c r="N1797" s="24">
        <f t="shared" si="245"/>
        <v>66990</v>
      </c>
      <c r="O1797" s="6" t="s">
        <v>2314</v>
      </c>
      <c r="P1797" s="6" t="s">
        <v>2315</v>
      </c>
      <c r="Q1797" s="6" t="s">
        <v>33</v>
      </c>
      <c r="R1797" s="44"/>
      <c r="S1797" s="25"/>
      <c r="T1797" s="25" t="str">
        <f t="shared" si="246"/>
        <v/>
      </c>
      <c r="U1797" s="25"/>
      <c r="V1797" s="78"/>
      <c r="W1797" s="25"/>
    </row>
    <row r="1798" spans="1:30" ht="90" x14ac:dyDescent="0.2">
      <c r="A1798" s="24">
        <v>1796</v>
      </c>
      <c r="B1798" s="4" t="s">
        <v>2308</v>
      </c>
      <c r="C1798" s="5" t="s">
        <v>2309</v>
      </c>
      <c r="D1798" s="4" t="s">
        <v>2308</v>
      </c>
      <c r="E1798" s="5" t="s">
        <v>2339</v>
      </c>
      <c r="F1798" s="4" t="s">
        <v>2340</v>
      </c>
      <c r="G1798" s="5" t="s">
        <v>2343</v>
      </c>
      <c r="H1798" s="4" t="s">
        <v>2322</v>
      </c>
      <c r="I1798" s="5">
        <v>46200</v>
      </c>
      <c r="J1798" s="24">
        <f t="shared" si="241"/>
        <v>50820</v>
      </c>
      <c r="K1798" s="24">
        <f t="shared" si="242"/>
        <v>55440</v>
      </c>
      <c r="L1798" s="24">
        <f t="shared" si="243"/>
        <v>60060</v>
      </c>
      <c r="M1798" s="24">
        <f t="shared" si="244"/>
        <v>64680</v>
      </c>
      <c r="N1798" s="24">
        <f t="shared" si="245"/>
        <v>66990</v>
      </c>
      <c r="O1798" s="6" t="s">
        <v>2314</v>
      </c>
      <c r="P1798" s="6" t="s">
        <v>2315</v>
      </c>
      <c r="Q1798" s="6" t="s">
        <v>33</v>
      </c>
      <c r="R1798" s="44"/>
      <c r="S1798" s="25"/>
      <c r="T1798" s="25" t="str">
        <f t="shared" si="246"/>
        <v/>
      </c>
      <c r="U1798" s="25"/>
      <c r="V1798" s="78"/>
      <c r="W1798" s="25"/>
    </row>
    <row r="1799" spans="1:30" ht="90" x14ac:dyDescent="0.2">
      <c r="A1799" s="24">
        <v>1797</v>
      </c>
      <c r="B1799" s="4" t="s">
        <v>2308</v>
      </c>
      <c r="C1799" s="5" t="s">
        <v>2309</v>
      </c>
      <c r="D1799" s="4" t="s">
        <v>2308</v>
      </c>
      <c r="E1799" s="5" t="s">
        <v>2339</v>
      </c>
      <c r="F1799" s="4" t="s">
        <v>2340</v>
      </c>
      <c r="G1799" s="5" t="s">
        <v>2341</v>
      </c>
      <c r="H1799" s="4" t="s">
        <v>2313</v>
      </c>
      <c r="I1799" s="5">
        <v>46200</v>
      </c>
      <c r="J1799" s="24">
        <f t="shared" si="241"/>
        <v>50820</v>
      </c>
      <c r="K1799" s="24">
        <f t="shared" si="242"/>
        <v>55440</v>
      </c>
      <c r="L1799" s="24">
        <f t="shared" si="243"/>
        <v>60060</v>
      </c>
      <c r="M1799" s="24">
        <f t="shared" si="244"/>
        <v>64680</v>
      </c>
      <c r="N1799" s="24">
        <f t="shared" si="245"/>
        <v>66990</v>
      </c>
      <c r="O1799" s="6" t="s">
        <v>2314</v>
      </c>
      <c r="P1799" s="6" t="s">
        <v>2315</v>
      </c>
      <c r="Q1799" s="6" t="s">
        <v>33</v>
      </c>
      <c r="R1799" s="44"/>
      <c r="S1799" s="25"/>
      <c r="T1799" s="25" t="str">
        <f t="shared" si="246"/>
        <v/>
      </c>
      <c r="U1799" s="25"/>
      <c r="V1799" s="78"/>
      <c r="W1799" s="25"/>
    </row>
    <row r="1800" spans="1:30" ht="90" x14ac:dyDescent="0.2">
      <c r="A1800" s="24">
        <v>1798</v>
      </c>
      <c r="B1800" s="4" t="s">
        <v>2308</v>
      </c>
      <c r="C1800" s="5" t="s">
        <v>2309</v>
      </c>
      <c r="D1800" s="4" t="s">
        <v>2308</v>
      </c>
      <c r="E1800" s="5" t="s">
        <v>2310</v>
      </c>
      <c r="F1800" s="4" t="s">
        <v>2311</v>
      </c>
      <c r="G1800" s="5" t="s">
        <v>2335</v>
      </c>
      <c r="H1800" s="4" t="s">
        <v>2319</v>
      </c>
      <c r="I1800" s="5">
        <v>24255</v>
      </c>
      <c r="J1800" s="24">
        <f t="shared" si="241"/>
        <v>26680</v>
      </c>
      <c r="K1800" s="24">
        <f t="shared" si="242"/>
        <v>29106</v>
      </c>
      <c r="L1800" s="24">
        <f t="shared" si="243"/>
        <v>31531</v>
      </c>
      <c r="M1800" s="24">
        <f t="shared" si="244"/>
        <v>33957</v>
      </c>
      <c r="N1800" s="24">
        <f t="shared" si="245"/>
        <v>35169</v>
      </c>
      <c r="O1800" s="6" t="s">
        <v>2314</v>
      </c>
      <c r="P1800" s="6" t="s">
        <v>2315</v>
      </c>
      <c r="Q1800" s="6" t="s">
        <v>33</v>
      </c>
      <c r="R1800" s="44"/>
      <c r="S1800" s="25"/>
      <c r="T1800" s="25" t="str">
        <f t="shared" si="246"/>
        <v/>
      </c>
      <c r="U1800" s="25"/>
      <c r="V1800" s="78"/>
      <c r="W1800" s="25"/>
    </row>
    <row r="1801" spans="1:30" ht="90" x14ac:dyDescent="0.2">
      <c r="A1801" s="24">
        <v>1799</v>
      </c>
      <c r="B1801" s="4" t="s">
        <v>2308</v>
      </c>
      <c r="C1801" s="5" t="s">
        <v>2309</v>
      </c>
      <c r="D1801" s="4" t="s">
        <v>2308</v>
      </c>
      <c r="E1801" s="5" t="s">
        <v>2310</v>
      </c>
      <c r="F1801" s="4" t="s">
        <v>2311</v>
      </c>
      <c r="G1801" s="5" t="s">
        <v>2336</v>
      </c>
      <c r="H1801" s="4" t="s">
        <v>2322</v>
      </c>
      <c r="I1801" s="5">
        <v>24255</v>
      </c>
      <c r="J1801" s="24">
        <f t="shared" si="241"/>
        <v>26680</v>
      </c>
      <c r="K1801" s="24">
        <f t="shared" si="242"/>
        <v>29106</v>
      </c>
      <c r="L1801" s="24">
        <f t="shared" si="243"/>
        <v>31531</v>
      </c>
      <c r="M1801" s="24">
        <f t="shared" si="244"/>
        <v>33957</v>
      </c>
      <c r="N1801" s="24">
        <f t="shared" si="245"/>
        <v>35169</v>
      </c>
      <c r="O1801" s="6" t="s">
        <v>2314</v>
      </c>
      <c r="P1801" s="6" t="s">
        <v>2315</v>
      </c>
      <c r="Q1801" s="6" t="s">
        <v>33</v>
      </c>
      <c r="R1801" s="44"/>
      <c r="S1801" s="25"/>
      <c r="T1801" s="25" t="str">
        <f t="shared" si="246"/>
        <v/>
      </c>
      <c r="U1801" s="25"/>
      <c r="V1801" s="78"/>
      <c r="W1801" s="25"/>
    </row>
    <row r="1802" spans="1:30" s="98" customFormat="1" ht="90" x14ac:dyDescent="0.2">
      <c r="A1802" s="91">
        <v>1800</v>
      </c>
      <c r="B1802" s="92" t="s">
        <v>2308</v>
      </c>
      <c r="C1802" s="93" t="s">
        <v>2309</v>
      </c>
      <c r="D1802" s="92" t="s">
        <v>2308</v>
      </c>
      <c r="E1802" s="93" t="s">
        <v>2310</v>
      </c>
      <c r="F1802" s="92" t="s">
        <v>2311</v>
      </c>
      <c r="G1802" s="93" t="s">
        <v>2334</v>
      </c>
      <c r="H1802" s="92" t="s">
        <v>2313</v>
      </c>
      <c r="I1802" s="93">
        <v>21000</v>
      </c>
      <c r="J1802" s="91">
        <f t="shared" si="241"/>
        <v>23100</v>
      </c>
      <c r="K1802" s="91">
        <f t="shared" si="242"/>
        <v>25200</v>
      </c>
      <c r="L1802" s="91">
        <f t="shared" si="243"/>
        <v>27300</v>
      </c>
      <c r="M1802" s="91">
        <f t="shared" si="244"/>
        <v>29400</v>
      </c>
      <c r="N1802" s="91">
        <f t="shared" si="245"/>
        <v>30450</v>
      </c>
      <c r="O1802" s="94" t="s">
        <v>2314</v>
      </c>
      <c r="P1802" s="94" t="s">
        <v>2315</v>
      </c>
      <c r="Q1802" s="94" t="s">
        <v>33</v>
      </c>
      <c r="R1802" s="95"/>
      <c r="S1802" s="96"/>
      <c r="T1802" s="96" t="str">
        <f t="shared" si="246"/>
        <v/>
      </c>
      <c r="U1802" s="96"/>
      <c r="V1802" s="96"/>
      <c r="W1802" s="96"/>
      <c r="X1802" s="97" t="s">
        <v>8191</v>
      </c>
      <c r="Z1802" s="98" t="s">
        <v>8291</v>
      </c>
      <c r="AC1802" s="3"/>
      <c r="AD1802" s="3"/>
    </row>
    <row r="1803" spans="1:30" ht="90" x14ac:dyDescent="0.2">
      <c r="A1803" s="24">
        <v>1801</v>
      </c>
      <c r="B1803" s="4" t="s">
        <v>2308</v>
      </c>
      <c r="C1803" s="5" t="s">
        <v>2309</v>
      </c>
      <c r="D1803" s="4" t="s">
        <v>2308</v>
      </c>
      <c r="E1803" s="5" t="s">
        <v>2346</v>
      </c>
      <c r="F1803" s="4" t="s">
        <v>2347</v>
      </c>
      <c r="G1803" s="5" t="s">
        <v>2349</v>
      </c>
      <c r="H1803" s="4" t="s">
        <v>2319</v>
      </c>
      <c r="I1803" s="5">
        <v>80850</v>
      </c>
      <c r="J1803" s="24">
        <f t="shared" si="241"/>
        <v>88935</v>
      </c>
      <c r="K1803" s="24">
        <f t="shared" si="242"/>
        <v>97020</v>
      </c>
      <c r="L1803" s="24">
        <f t="shared" si="243"/>
        <v>105105</v>
      </c>
      <c r="M1803" s="24">
        <f t="shared" si="244"/>
        <v>113190</v>
      </c>
      <c r="N1803" s="24">
        <f t="shared" si="245"/>
        <v>117232</v>
      </c>
      <c r="O1803" s="6" t="s">
        <v>2314</v>
      </c>
      <c r="P1803" s="6" t="s">
        <v>2315</v>
      </c>
      <c r="Q1803" s="6" t="s">
        <v>33</v>
      </c>
      <c r="R1803" s="44"/>
      <c r="S1803" s="25"/>
      <c r="T1803" s="25" t="str">
        <f t="shared" si="246"/>
        <v>YES</v>
      </c>
      <c r="U1803" s="25"/>
      <c r="V1803" s="78"/>
      <c r="W1803" s="25"/>
    </row>
    <row r="1804" spans="1:30" ht="90" x14ac:dyDescent="0.2">
      <c r="A1804" s="24">
        <v>1802</v>
      </c>
      <c r="B1804" s="4" t="s">
        <v>2308</v>
      </c>
      <c r="C1804" s="5" t="s">
        <v>2309</v>
      </c>
      <c r="D1804" s="4" t="s">
        <v>2308</v>
      </c>
      <c r="E1804" s="5" t="s">
        <v>2346</v>
      </c>
      <c r="F1804" s="4" t="s">
        <v>2347</v>
      </c>
      <c r="G1804" s="5" t="s">
        <v>2350</v>
      </c>
      <c r="H1804" s="4" t="s">
        <v>2322</v>
      </c>
      <c r="I1804" s="5">
        <v>80850</v>
      </c>
      <c r="J1804" s="24">
        <f t="shared" si="241"/>
        <v>88935</v>
      </c>
      <c r="K1804" s="24">
        <f t="shared" si="242"/>
        <v>97020</v>
      </c>
      <c r="L1804" s="24">
        <f t="shared" si="243"/>
        <v>105105</v>
      </c>
      <c r="M1804" s="24">
        <f t="shared" si="244"/>
        <v>113190</v>
      </c>
      <c r="N1804" s="24">
        <f t="shared" si="245"/>
        <v>117232</v>
      </c>
      <c r="O1804" s="6" t="s">
        <v>2314</v>
      </c>
      <c r="P1804" s="6" t="s">
        <v>2315</v>
      </c>
      <c r="Q1804" s="6" t="s">
        <v>33</v>
      </c>
      <c r="R1804" s="44"/>
      <c r="S1804" s="25"/>
      <c r="T1804" s="25" t="str">
        <f t="shared" si="246"/>
        <v>YES</v>
      </c>
      <c r="U1804" s="25"/>
      <c r="V1804" s="78"/>
      <c r="W1804" s="25"/>
    </row>
    <row r="1805" spans="1:30" ht="90" x14ac:dyDescent="0.2">
      <c r="A1805" s="24">
        <v>1803</v>
      </c>
      <c r="B1805" s="4" t="s">
        <v>2308</v>
      </c>
      <c r="C1805" s="5" t="s">
        <v>2309</v>
      </c>
      <c r="D1805" s="4" t="s">
        <v>2308</v>
      </c>
      <c r="E1805" s="5" t="s">
        <v>2346</v>
      </c>
      <c r="F1805" s="4" t="s">
        <v>2347</v>
      </c>
      <c r="G1805" s="5" t="s">
        <v>2348</v>
      </c>
      <c r="H1805" s="4" t="s">
        <v>2313</v>
      </c>
      <c r="I1805" s="5">
        <v>80850</v>
      </c>
      <c r="J1805" s="24">
        <f t="shared" ref="J1805:J1865" si="247">ROUNDDOWN(I1805*1.1,0)</f>
        <v>88935</v>
      </c>
      <c r="K1805" s="24">
        <f t="shared" ref="K1805:K1865" si="248">ROUNDDOWN(20%*I1805+I1805,0)</f>
        <v>97020</v>
      </c>
      <c r="L1805" s="24">
        <f t="shared" ref="L1805:L1865" si="249">ROUNDDOWN(30%*I1805+I1805,0)</f>
        <v>105105</v>
      </c>
      <c r="M1805" s="24">
        <f t="shared" ref="M1805:M1865" si="250">ROUNDDOWN((I1805*1.4),0)</f>
        <v>113190</v>
      </c>
      <c r="N1805" s="24">
        <f t="shared" ref="N1805:N1865" si="251">ROUNDDOWN(I1805*(1+45%),0)</f>
        <v>117232</v>
      </c>
      <c r="O1805" s="6" t="s">
        <v>2314</v>
      </c>
      <c r="P1805" s="6" t="s">
        <v>2315</v>
      </c>
      <c r="Q1805" s="6" t="s">
        <v>33</v>
      </c>
      <c r="R1805" s="44"/>
      <c r="S1805" s="25"/>
      <c r="T1805" s="25" t="str">
        <f t="shared" si="246"/>
        <v>YES</v>
      </c>
      <c r="U1805" s="25"/>
      <c r="V1805" s="78"/>
      <c r="W1805" s="25"/>
    </row>
    <row r="1806" spans="1:30" ht="90" x14ac:dyDescent="0.2">
      <c r="A1806" s="24">
        <v>1804</v>
      </c>
      <c r="B1806" s="4" t="s">
        <v>2308</v>
      </c>
      <c r="C1806" s="5" t="s">
        <v>2309</v>
      </c>
      <c r="D1806" s="4" t="s">
        <v>2308</v>
      </c>
      <c r="E1806" s="5" t="s">
        <v>2352</v>
      </c>
      <c r="F1806" s="4" t="s">
        <v>2353</v>
      </c>
      <c r="G1806" s="5" t="s">
        <v>2355</v>
      </c>
      <c r="H1806" s="4" t="s">
        <v>2319</v>
      </c>
      <c r="I1806" s="5">
        <v>48510</v>
      </c>
      <c r="J1806" s="24">
        <f t="shared" si="247"/>
        <v>53361</v>
      </c>
      <c r="K1806" s="24">
        <f t="shared" si="248"/>
        <v>58212</v>
      </c>
      <c r="L1806" s="24">
        <f t="shared" si="249"/>
        <v>63063</v>
      </c>
      <c r="M1806" s="24">
        <f t="shared" si="250"/>
        <v>67914</v>
      </c>
      <c r="N1806" s="24">
        <f t="shared" si="251"/>
        <v>70339</v>
      </c>
      <c r="O1806" s="6" t="s">
        <v>2314</v>
      </c>
      <c r="P1806" s="6" t="s">
        <v>2315</v>
      </c>
      <c r="Q1806" s="6" t="s">
        <v>33</v>
      </c>
      <c r="R1806" s="44"/>
      <c r="S1806" s="25"/>
      <c r="T1806" s="25" t="str">
        <f t="shared" si="246"/>
        <v/>
      </c>
      <c r="U1806" s="25"/>
      <c r="V1806" s="78"/>
      <c r="W1806" s="25"/>
    </row>
    <row r="1807" spans="1:30" ht="90" x14ac:dyDescent="0.2">
      <c r="A1807" s="24">
        <v>1805</v>
      </c>
      <c r="B1807" s="4" t="s">
        <v>2308</v>
      </c>
      <c r="C1807" s="5" t="s">
        <v>2309</v>
      </c>
      <c r="D1807" s="4" t="s">
        <v>2308</v>
      </c>
      <c r="E1807" s="5" t="s">
        <v>2352</v>
      </c>
      <c r="F1807" s="4" t="s">
        <v>2353</v>
      </c>
      <c r="G1807" s="5" t="s">
        <v>2356</v>
      </c>
      <c r="H1807" s="4" t="s">
        <v>2322</v>
      </c>
      <c r="I1807" s="5">
        <v>48510</v>
      </c>
      <c r="J1807" s="24">
        <f t="shared" si="247"/>
        <v>53361</v>
      </c>
      <c r="K1807" s="24">
        <f t="shared" si="248"/>
        <v>58212</v>
      </c>
      <c r="L1807" s="24">
        <f t="shared" si="249"/>
        <v>63063</v>
      </c>
      <c r="M1807" s="24">
        <f t="shared" si="250"/>
        <v>67914</v>
      </c>
      <c r="N1807" s="24">
        <f t="shared" si="251"/>
        <v>70339</v>
      </c>
      <c r="O1807" s="6" t="s">
        <v>2314</v>
      </c>
      <c r="P1807" s="6" t="s">
        <v>2315</v>
      </c>
      <c r="Q1807" s="6" t="s">
        <v>33</v>
      </c>
      <c r="R1807" s="44"/>
      <c r="S1807" s="25"/>
      <c r="T1807" s="25" t="str">
        <f t="shared" si="246"/>
        <v/>
      </c>
      <c r="U1807" s="25"/>
      <c r="V1807" s="78"/>
      <c r="W1807" s="25"/>
    </row>
    <row r="1808" spans="1:30" ht="90" x14ac:dyDescent="0.2">
      <c r="A1808" s="24">
        <v>1806</v>
      </c>
      <c r="B1808" s="4" t="s">
        <v>2308</v>
      </c>
      <c r="C1808" s="5" t="s">
        <v>2309</v>
      </c>
      <c r="D1808" s="4" t="s">
        <v>2308</v>
      </c>
      <c r="E1808" s="5" t="s">
        <v>2352</v>
      </c>
      <c r="F1808" s="4" t="s">
        <v>2353</v>
      </c>
      <c r="G1808" s="5" t="s">
        <v>2354</v>
      </c>
      <c r="H1808" s="4" t="s">
        <v>2313</v>
      </c>
      <c r="I1808" s="5">
        <v>48510</v>
      </c>
      <c r="J1808" s="24">
        <f t="shared" si="247"/>
        <v>53361</v>
      </c>
      <c r="K1808" s="24">
        <f t="shared" si="248"/>
        <v>58212</v>
      </c>
      <c r="L1808" s="24">
        <f t="shared" si="249"/>
        <v>63063</v>
      </c>
      <c r="M1808" s="24">
        <f t="shared" si="250"/>
        <v>67914</v>
      </c>
      <c r="N1808" s="24">
        <f t="shared" si="251"/>
        <v>70339</v>
      </c>
      <c r="O1808" s="6" t="s">
        <v>2314</v>
      </c>
      <c r="P1808" s="6" t="s">
        <v>2315</v>
      </c>
      <c r="Q1808" s="6" t="s">
        <v>33</v>
      </c>
      <c r="R1808" s="44"/>
      <c r="S1808" s="25"/>
      <c r="T1808" s="25" t="str">
        <f t="shared" si="246"/>
        <v/>
      </c>
      <c r="U1808" s="25"/>
      <c r="V1808" s="78"/>
      <c r="W1808" s="25"/>
    </row>
    <row r="1809" spans="1:23" ht="105" x14ac:dyDescent="0.2">
      <c r="A1809" s="24">
        <v>1807</v>
      </c>
      <c r="B1809" s="4" t="s">
        <v>2308</v>
      </c>
      <c r="C1809" s="5" t="s">
        <v>2309</v>
      </c>
      <c r="D1809" s="4" t="s">
        <v>2308</v>
      </c>
      <c r="E1809" s="5" t="s">
        <v>2380</v>
      </c>
      <c r="F1809" s="4" t="s">
        <v>2381</v>
      </c>
      <c r="G1809" s="5" t="s">
        <v>2382</v>
      </c>
      <c r="H1809" s="4" t="s">
        <v>2383</v>
      </c>
      <c r="I1809" s="5">
        <v>80000</v>
      </c>
      <c r="J1809" s="24">
        <f t="shared" si="247"/>
        <v>88000</v>
      </c>
      <c r="K1809" s="24">
        <f t="shared" si="248"/>
        <v>96000</v>
      </c>
      <c r="L1809" s="24">
        <f t="shared" si="249"/>
        <v>104000</v>
      </c>
      <c r="M1809" s="24">
        <f t="shared" si="250"/>
        <v>112000</v>
      </c>
      <c r="N1809" s="24">
        <f t="shared" si="251"/>
        <v>116000</v>
      </c>
      <c r="O1809" s="6" t="s">
        <v>2384</v>
      </c>
      <c r="P1809" s="6" t="s">
        <v>2315</v>
      </c>
      <c r="Q1809" s="6" t="s">
        <v>33</v>
      </c>
      <c r="R1809" s="44"/>
      <c r="S1809" s="25"/>
      <c r="T1809" s="25" t="str">
        <f t="shared" si="246"/>
        <v>YES</v>
      </c>
      <c r="U1809" s="25"/>
      <c r="V1809" s="78"/>
      <c r="W1809" s="25"/>
    </row>
    <row r="1810" spans="1:23" ht="75" x14ac:dyDescent="0.2">
      <c r="A1810" s="24">
        <v>1808</v>
      </c>
      <c r="B1810" s="4" t="s">
        <v>2308</v>
      </c>
      <c r="C1810" s="5" t="s">
        <v>2309</v>
      </c>
      <c r="D1810" s="4" t="s">
        <v>2308</v>
      </c>
      <c r="E1810" s="5" t="s">
        <v>2375</v>
      </c>
      <c r="F1810" s="4" t="s">
        <v>2376</v>
      </c>
      <c r="G1810" s="5" t="s">
        <v>2377</v>
      </c>
      <c r="H1810" s="4" t="s">
        <v>2378</v>
      </c>
      <c r="I1810" s="5">
        <v>80850</v>
      </c>
      <c r="J1810" s="24">
        <f t="shared" si="247"/>
        <v>88935</v>
      </c>
      <c r="K1810" s="24">
        <f t="shared" si="248"/>
        <v>97020</v>
      </c>
      <c r="L1810" s="24">
        <f t="shared" si="249"/>
        <v>105105</v>
      </c>
      <c r="M1810" s="24">
        <f t="shared" si="250"/>
        <v>113190</v>
      </c>
      <c r="N1810" s="24">
        <f t="shared" si="251"/>
        <v>117232</v>
      </c>
      <c r="O1810" s="6" t="s">
        <v>2379</v>
      </c>
      <c r="P1810" s="6" t="s">
        <v>2315</v>
      </c>
      <c r="Q1810" s="6" t="s">
        <v>33</v>
      </c>
      <c r="R1810" s="44"/>
      <c r="S1810" s="25"/>
      <c r="T1810" s="25" t="str">
        <f t="shared" si="246"/>
        <v>YES</v>
      </c>
      <c r="U1810" s="25"/>
      <c r="V1810" s="78"/>
      <c r="W1810" s="25"/>
    </row>
    <row r="1811" spans="1:23" ht="90" x14ac:dyDescent="0.2">
      <c r="A1811" s="24">
        <v>1809</v>
      </c>
      <c r="B1811" s="4" t="s">
        <v>2308</v>
      </c>
      <c r="C1811" s="5" t="s">
        <v>2309</v>
      </c>
      <c r="D1811" s="4" t="s">
        <v>2308</v>
      </c>
      <c r="E1811" s="5" t="s">
        <v>2370</v>
      </c>
      <c r="F1811" s="4" t="s">
        <v>2371</v>
      </c>
      <c r="G1811" s="5" t="s">
        <v>2372</v>
      </c>
      <c r="H1811" s="4" t="s">
        <v>2373</v>
      </c>
      <c r="I1811" s="5">
        <v>100000</v>
      </c>
      <c r="J1811" s="24">
        <f t="shared" si="247"/>
        <v>110000</v>
      </c>
      <c r="K1811" s="24">
        <f t="shared" si="248"/>
        <v>120000</v>
      </c>
      <c r="L1811" s="24">
        <f t="shared" si="249"/>
        <v>130000</v>
      </c>
      <c r="M1811" s="24">
        <f t="shared" si="250"/>
        <v>140000</v>
      </c>
      <c r="N1811" s="24">
        <f t="shared" si="251"/>
        <v>145000</v>
      </c>
      <c r="O1811" s="6" t="s">
        <v>2314</v>
      </c>
      <c r="P1811" s="6" t="s">
        <v>2315</v>
      </c>
      <c r="Q1811" s="6" t="s">
        <v>33</v>
      </c>
      <c r="R1811" s="44"/>
      <c r="S1811" s="25"/>
      <c r="T1811" s="25" t="str">
        <f t="shared" si="246"/>
        <v>YES</v>
      </c>
      <c r="U1811" s="25"/>
      <c r="V1811" s="78"/>
      <c r="W1811" s="25"/>
    </row>
    <row r="1812" spans="1:23" ht="120" x14ac:dyDescent="0.2">
      <c r="A1812" s="24">
        <v>1810</v>
      </c>
      <c r="B1812" s="4" t="s">
        <v>3133</v>
      </c>
      <c r="C1812" s="5" t="s">
        <v>3134</v>
      </c>
      <c r="D1812" s="4" t="s">
        <v>5204</v>
      </c>
      <c r="E1812" s="5" t="s">
        <v>7874</v>
      </c>
      <c r="F1812" s="4" t="s">
        <v>5205</v>
      </c>
      <c r="G1812" s="5" t="s">
        <v>7878</v>
      </c>
      <c r="H1812" s="4" t="s">
        <v>5205</v>
      </c>
      <c r="I1812" s="5">
        <v>14595</v>
      </c>
      <c r="J1812" s="24">
        <f t="shared" si="247"/>
        <v>16054</v>
      </c>
      <c r="K1812" s="24">
        <f t="shared" si="248"/>
        <v>17514</v>
      </c>
      <c r="L1812" s="24">
        <f t="shared" si="249"/>
        <v>18973</v>
      </c>
      <c r="M1812" s="24">
        <f t="shared" si="250"/>
        <v>20433</v>
      </c>
      <c r="N1812" s="24">
        <f t="shared" si="251"/>
        <v>21162</v>
      </c>
      <c r="O1812" s="6" t="s">
        <v>5206</v>
      </c>
      <c r="P1812" s="6" t="s">
        <v>5207</v>
      </c>
      <c r="Q1812" s="6" t="s">
        <v>33</v>
      </c>
      <c r="R1812" s="44"/>
      <c r="S1812" s="25"/>
      <c r="T1812" s="25" t="str">
        <f t="shared" ref="T1812:T1821" si="252">IF(I1812&gt;65000,"YES","")</f>
        <v/>
      </c>
      <c r="U1812" s="25"/>
      <c r="V1812" s="78"/>
      <c r="W1812" s="25"/>
    </row>
    <row r="1813" spans="1:23" ht="90" x14ac:dyDescent="0.2">
      <c r="A1813" s="24">
        <v>1811</v>
      </c>
      <c r="B1813" s="4" t="s">
        <v>3133</v>
      </c>
      <c r="C1813" s="5" t="s">
        <v>3134</v>
      </c>
      <c r="D1813" s="4" t="s">
        <v>5204</v>
      </c>
      <c r="E1813" s="5" t="s">
        <v>7875</v>
      </c>
      <c r="F1813" s="4" t="s">
        <v>5208</v>
      </c>
      <c r="G1813" s="5" t="s">
        <v>7879</v>
      </c>
      <c r="H1813" s="4" t="s">
        <v>5209</v>
      </c>
      <c r="I1813" s="5">
        <v>12180</v>
      </c>
      <c r="J1813" s="24">
        <f t="shared" si="247"/>
        <v>13398</v>
      </c>
      <c r="K1813" s="24">
        <f t="shared" si="248"/>
        <v>14616</v>
      </c>
      <c r="L1813" s="24">
        <f t="shared" si="249"/>
        <v>15834</v>
      </c>
      <c r="M1813" s="24">
        <f t="shared" si="250"/>
        <v>17052</v>
      </c>
      <c r="N1813" s="24">
        <f t="shared" si="251"/>
        <v>17661</v>
      </c>
      <c r="O1813" s="6" t="s">
        <v>5210</v>
      </c>
      <c r="P1813" s="6" t="s">
        <v>5211</v>
      </c>
      <c r="Q1813" s="6" t="s">
        <v>33</v>
      </c>
      <c r="R1813" s="44"/>
      <c r="S1813" s="25"/>
      <c r="T1813" s="25" t="str">
        <f t="shared" si="252"/>
        <v/>
      </c>
      <c r="U1813" s="25"/>
      <c r="V1813" s="78"/>
      <c r="W1813" s="25"/>
    </row>
    <row r="1814" spans="1:23" ht="75" x14ac:dyDescent="0.2">
      <c r="A1814" s="24">
        <v>1812</v>
      </c>
      <c r="B1814" s="4" t="s">
        <v>3133</v>
      </c>
      <c r="C1814" s="5" t="s">
        <v>3134</v>
      </c>
      <c r="D1814" s="4" t="s">
        <v>5199</v>
      </c>
      <c r="E1814" s="5" t="s">
        <v>7873</v>
      </c>
      <c r="F1814" s="4" t="s">
        <v>5200</v>
      </c>
      <c r="G1814" s="5" t="s">
        <v>7877</v>
      </c>
      <c r="H1814" s="4" t="s">
        <v>5201</v>
      </c>
      <c r="I1814" s="5">
        <v>39900</v>
      </c>
      <c r="J1814" s="24">
        <f t="shared" si="247"/>
        <v>43890</v>
      </c>
      <c r="K1814" s="24">
        <f t="shared" si="248"/>
        <v>47880</v>
      </c>
      <c r="L1814" s="24">
        <f t="shared" si="249"/>
        <v>51870</v>
      </c>
      <c r="M1814" s="24">
        <f t="shared" si="250"/>
        <v>55860</v>
      </c>
      <c r="N1814" s="24">
        <f t="shared" si="251"/>
        <v>57855</v>
      </c>
      <c r="O1814" s="6" t="s">
        <v>5202</v>
      </c>
      <c r="P1814" s="6" t="s">
        <v>5203</v>
      </c>
      <c r="Q1814" s="6" t="s">
        <v>607</v>
      </c>
      <c r="R1814" s="44"/>
      <c r="S1814" s="25"/>
      <c r="T1814" s="25" t="str">
        <f t="shared" si="252"/>
        <v/>
      </c>
      <c r="U1814" s="25"/>
      <c r="V1814" s="78"/>
      <c r="W1814" s="25"/>
    </row>
    <row r="1815" spans="1:23" ht="135" x14ac:dyDescent="0.2">
      <c r="A1815" s="24">
        <v>1813</v>
      </c>
      <c r="B1815" s="4" t="s">
        <v>3133</v>
      </c>
      <c r="C1815" s="5" t="s">
        <v>3134</v>
      </c>
      <c r="D1815" s="26" t="s">
        <v>5626</v>
      </c>
      <c r="E1815" s="5" t="s">
        <v>7876</v>
      </c>
      <c r="F1815" s="4" t="s">
        <v>5628</v>
      </c>
      <c r="G1815" s="5" t="s">
        <v>7880</v>
      </c>
      <c r="H1815" s="4" t="s">
        <v>5629</v>
      </c>
      <c r="I1815" s="5">
        <v>3990</v>
      </c>
      <c r="J1815" s="24">
        <f t="shared" si="247"/>
        <v>4389</v>
      </c>
      <c r="K1815" s="24">
        <f t="shared" si="248"/>
        <v>4788</v>
      </c>
      <c r="L1815" s="24">
        <f t="shared" si="249"/>
        <v>5187</v>
      </c>
      <c r="M1815" s="24">
        <f t="shared" si="250"/>
        <v>5586</v>
      </c>
      <c r="N1815" s="24">
        <f t="shared" si="251"/>
        <v>5785</v>
      </c>
      <c r="O1815" s="6" t="s">
        <v>8608</v>
      </c>
      <c r="P1815" s="6" t="s">
        <v>8609</v>
      </c>
      <c r="Q1815" s="6" t="s">
        <v>33</v>
      </c>
      <c r="R1815" s="25"/>
      <c r="S1815" s="25"/>
      <c r="T1815" s="25" t="str">
        <f t="shared" si="252"/>
        <v/>
      </c>
      <c r="U1815" s="25"/>
      <c r="V1815" s="78"/>
      <c r="W1815" s="25"/>
    </row>
    <row r="1816" spans="1:23" ht="90" x14ac:dyDescent="0.2">
      <c r="A1816" s="24">
        <v>1814</v>
      </c>
      <c r="B1816" s="4" t="s">
        <v>3133</v>
      </c>
      <c r="C1816" s="5" t="s">
        <v>3134</v>
      </c>
      <c r="D1816" s="4" t="s">
        <v>3133</v>
      </c>
      <c r="E1816" s="5" t="s">
        <v>3205</v>
      </c>
      <c r="F1816" s="4" t="s">
        <v>3206</v>
      </c>
      <c r="G1816" s="5" t="s">
        <v>3210</v>
      </c>
      <c r="H1816" s="4" t="s">
        <v>3186</v>
      </c>
      <c r="I1816" s="5">
        <v>91245</v>
      </c>
      <c r="J1816" s="24">
        <f t="shared" si="247"/>
        <v>100369</v>
      </c>
      <c r="K1816" s="24">
        <f t="shared" si="248"/>
        <v>109494</v>
      </c>
      <c r="L1816" s="24">
        <f t="shared" si="249"/>
        <v>118618</v>
      </c>
      <c r="M1816" s="24">
        <f t="shared" si="250"/>
        <v>127743</v>
      </c>
      <c r="N1816" s="24">
        <f t="shared" si="251"/>
        <v>132305</v>
      </c>
      <c r="O1816" s="6" t="s">
        <v>3208</v>
      </c>
      <c r="P1816" s="6" t="s">
        <v>3209</v>
      </c>
      <c r="Q1816" s="6" t="s">
        <v>33</v>
      </c>
      <c r="R1816" s="44"/>
      <c r="S1816" s="25"/>
      <c r="T1816" s="25" t="str">
        <f t="shared" si="252"/>
        <v>YES</v>
      </c>
      <c r="U1816" s="25"/>
      <c r="V1816" s="78"/>
      <c r="W1816" s="25"/>
    </row>
    <row r="1817" spans="1:23" ht="90" x14ac:dyDescent="0.2">
      <c r="A1817" s="24">
        <v>1815</v>
      </c>
      <c r="B1817" s="4" t="s">
        <v>3133</v>
      </c>
      <c r="C1817" s="5" t="s">
        <v>3134</v>
      </c>
      <c r="D1817" s="4" t="s">
        <v>3133</v>
      </c>
      <c r="E1817" s="5" t="s">
        <v>3205</v>
      </c>
      <c r="F1817" s="4" t="s">
        <v>3206</v>
      </c>
      <c r="G1817" s="5" t="s">
        <v>3207</v>
      </c>
      <c r="H1817" s="4" t="s">
        <v>3176</v>
      </c>
      <c r="I1817" s="5">
        <v>91245</v>
      </c>
      <c r="J1817" s="24">
        <f t="shared" si="247"/>
        <v>100369</v>
      </c>
      <c r="K1817" s="24">
        <f t="shared" si="248"/>
        <v>109494</v>
      </c>
      <c r="L1817" s="24">
        <f t="shared" si="249"/>
        <v>118618</v>
      </c>
      <c r="M1817" s="24">
        <f t="shared" si="250"/>
        <v>127743</v>
      </c>
      <c r="N1817" s="24">
        <f t="shared" si="251"/>
        <v>132305</v>
      </c>
      <c r="O1817" s="6" t="s">
        <v>3208</v>
      </c>
      <c r="P1817" s="6" t="s">
        <v>3209</v>
      </c>
      <c r="Q1817" s="6" t="s">
        <v>33</v>
      </c>
      <c r="R1817" s="44"/>
      <c r="S1817" s="25"/>
      <c r="T1817" s="25" t="str">
        <f t="shared" si="252"/>
        <v>YES</v>
      </c>
      <c r="U1817" s="25"/>
      <c r="V1817" s="78"/>
      <c r="W1817" s="25"/>
    </row>
    <row r="1818" spans="1:23" ht="120" x14ac:dyDescent="0.2">
      <c r="A1818" s="24">
        <v>1816</v>
      </c>
      <c r="B1818" s="4" t="s">
        <v>3133</v>
      </c>
      <c r="C1818" s="5" t="s">
        <v>3134</v>
      </c>
      <c r="D1818" s="4" t="s">
        <v>3133</v>
      </c>
      <c r="E1818" s="5" t="s">
        <v>3455</v>
      </c>
      <c r="F1818" s="4" t="s">
        <v>3456</v>
      </c>
      <c r="G1818" s="5" t="s">
        <v>3457</v>
      </c>
      <c r="H1818" s="4" t="s">
        <v>3456</v>
      </c>
      <c r="I1818" s="5">
        <v>33810</v>
      </c>
      <c r="J1818" s="24">
        <f t="shared" si="247"/>
        <v>37191</v>
      </c>
      <c r="K1818" s="24">
        <f t="shared" si="248"/>
        <v>40572</v>
      </c>
      <c r="L1818" s="24">
        <f t="shared" si="249"/>
        <v>43953</v>
      </c>
      <c r="M1818" s="24">
        <f t="shared" si="250"/>
        <v>47334</v>
      </c>
      <c r="N1818" s="24">
        <f t="shared" si="251"/>
        <v>49024</v>
      </c>
      <c r="O1818" s="6" t="s">
        <v>3458</v>
      </c>
      <c r="P1818" s="6" t="s">
        <v>3140</v>
      </c>
      <c r="Q1818" s="6" t="s">
        <v>33</v>
      </c>
      <c r="R1818" s="44"/>
      <c r="S1818" s="25"/>
      <c r="T1818" s="25" t="str">
        <f t="shared" si="252"/>
        <v/>
      </c>
      <c r="U1818" s="25"/>
      <c r="V1818" s="78"/>
      <c r="W1818" s="25"/>
    </row>
    <row r="1819" spans="1:23" ht="120" x14ac:dyDescent="0.2">
      <c r="A1819" s="24">
        <v>1817</v>
      </c>
      <c r="B1819" s="4" t="s">
        <v>3133</v>
      </c>
      <c r="C1819" s="5" t="s">
        <v>3134</v>
      </c>
      <c r="D1819" s="4" t="s">
        <v>3133</v>
      </c>
      <c r="E1819" s="5" t="s">
        <v>3451</v>
      </c>
      <c r="F1819" s="4" t="s">
        <v>3452</v>
      </c>
      <c r="G1819" s="5" t="s">
        <v>3453</v>
      </c>
      <c r="H1819" s="4" t="s">
        <v>3452</v>
      </c>
      <c r="I1819" s="5">
        <v>27195</v>
      </c>
      <c r="J1819" s="24">
        <f t="shared" si="247"/>
        <v>29914</v>
      </c>
      <c r="K1819" s="24">
        <f t="shared" si="248"/>
        <v>32634</v>
      </c>
      <c r="L1819" s="24">
        <f t="shared" si="249"/>
        <v>35353</v>
      </c>
      <c r="M1819" s="24">
        <f t="shared" si="250"/>
        <v>38073</v>
      </c>
      <c r="N1819" s="24">
        <f t="shared" si="251"/>
        <v>39432</v>
      </c>
      <c r="O1819" s="6" t="s">
        <v>3454</v>
      </c>
      <c r="P1819" s="6" t="s">
        <v>3140</v>
      </c>
      <c r="Q1819" s="6" t="s">
        <v>33</v>
      </c>
      <c r="R1819" s="44"/>
      <c r="S1819" s="25"/>
      <c r="T1819" s="25" t="str">
        <f t="shared" si="252"/>
        <v/>
      </c>
      <c r="U1819" s="25"/>
      <c r="V1819" s="78"/>
      <c r="W1819" s="25"/>
    </row>
    <row r="1820" spans="1:23" ht="120" x14ac:dyDescent="0.2">
      <c r="A1820" s="24">
        <v>1818</v>
      </c>
      <c r="B1820" s="4" t="s">
        <v>3133</v>
      </c>
      <c r="C1820" s="5" t="s">
        <v>3134</v>
      </c>
      <c r="D1820" s="4" t="s">
        <v>3133</v>
      </c>
      <c r="E1820" s="5" t="s">
        <v>3478</v>
      </c>
      <c r="F1820" s="4" t="s">
        <v>3479</v>
      </c>
      <c r="G1820" s="5" t="s">
        <v>3480</v>
      </c>
      <c r="H1820" s="4" t="s">
        <v>3481</v>
      </c>
      <c r="I1820" s="5">
        <v>20265</v>
      </c>
      <c r="J1820" s="24">
        <f t="shared" si="247"/>
        <v>22291</v>
      </c>
      <c r="K1820" s="24">
        <f t="shared" si="248"/>
        <v>24318</v>
      </c>
      <c r="L1820" s="24">
        <f t="shared" si="249"/>
        <v>26344</v>
      </c>
      <c r="M1820" s="24">
        <f t="shared" si="250"/>
        <v>28371</v>
      </c>
      <c r="N1820" s="24">
        <f t="shared" si="251"/>
        <v>29384</v>
      </c>
      <c r="O1820" s="6" t="s">
        <v>3294</v>
      </c>
      <c r="P1820" s="6" t="s">
        <v>3140</v>
      </c>
      <c r="Q1820" s="6" t="s">
        <v>33</v>
      </c>
      <c r="R1820" s="44"/>
      <c r="S1820" s="25"/>
      <c r="T1820" s="25" t="str">
        <f t="shared" si="252"/>
        <v/>
      </c>
      <c r="U1820" s="25"/>
      <c r="V1820" s="78"/>
      <c r="W1820" s="25"/>
    </row>
    <row r="1821" spans="1:23" ht="135" x14ac:dyDescent="0.2">
      <c r="A1821" s="24">
        <v>1819</v>
      </c>
      <c r="B1821" s="4" t="s">
        <v>3133</v>
      </c>
      <c r="C1821" s="5" t="s">
        <v>3134</v>
      </c>
      <c r="D1821" s="4" t="s">
        <v>3133</v>
      </c>
      <c r="E1821" s="5" t="s">
        <v>3534</v>
      </c>
      <c r="F1821" s="4" t="s">
        <v>3535</v>
      </c>
      <c r="G1821" s="5" t="s">
        <v>3536</v>
      </c>
      <c r="H1821" s="4" t="s">
        <v>3537</v>
      </c>
      <c r="I1821" s="5">
        <v>58900</v>
      </c>
      <c r="J1821" s="24">
        <f t="shared" si="247"/>
        <v>64790</v>
      </c>
      <c r="K1821" s="24">
        <f t="shared" si="248"/>
        <v>70680</v>
      </c>
      <c r="L1821" s="24">
        <f t="shared" si="249"/>
        <v>76570</v>
      </c>
      <c r="M1821" s="24">
        <f t="shared" si="250"/>
        <v>82460</v>
      </c>
      <c r="N1821" s="24">
        <f t="shared" si="251"/>
        <v>85405</v>
      </c>
      <c r="O1821" s="6" t="s">
        <v>8610</v>
      </c>
      <c r="P1821" s="6" t="s">
        <v>8611</v>
      </c>
      <c r="Q1821" s="6" t="s">
        <v>33</v>
      </c>
      <c r="R1821" s="44"/>
      <c r="S1821" s="25"/>
      <c r="T1821" s="25" t="str">
        <f t="shared" si="252"/>
        <v/>
      </c>
      <c r="U1821" s="25"/>
      <c r="V1821" s="78"/>
      <c r="W1821" s="25"/>
    </row>
    <row r="1822" spans="1:23" ht="120" x14ac:dyDescent="0.2">
      <c r="A1822" s="24">
        <v>1820</v>
      </c>
      <c r="B1822" s="4" t="s">
        <v>3133</v>
      </c>
      <c r="C1822" s="5" t="s">
        <v>3134</v>
      </c>
      <c r="D1822" s="4" t="s">
        <v>3133</v>
      </c>
      <c r="E1822" s="5" t="s">
        <v>3444</v>
      </c>
      <c r="F1822" s="4" t="s">
        <v>3445</v>
      </c>
      <c r="G1822" s="5" t="s">
        <v>3446</v>
      </c>
      <c r="H1822" s="4" t="s">
        <v>3447</v>
      </c>
      <c r="I1822" s="5">
        <v>64575</v>
      </c>
      <c r="J1822" s="24">
        <f t="shared" si="247"/>
        <v>71032</v>
      </c>
      <c r="K1822" s="24">
        <f t="shared" si="248"/>
        <v>77490</v>
      </c>
      <c r="L1822" s="24">
        <f t="shared" si="249"/>
        <v>83947</v>
      </c>
      <c r="M1822" s="24">
        <f t="shared" si="250"/>
        <v>90405</v>
      </c>
      <c r="N1822" s="24">
        <f t="shared" si="251"/>
        <v>93633</v>
      </c>
      <c r="O1822" s="6" t="s">
        <v>3448</v>
      </c>
      <c r="P1822" s="6" t="s">
        <v>3140</v>
      </c>
      <c r="Q1822" s="6" t="s">
        <v>33</v>
      </c>
      <c r="R1822" s="44"/>
      <c r="S1822" s="25"/>
      <c r="T1822" s="25" t="str">
        <f t="shared" ref="T1822:T1885" si="253">IF(I1822&gt;65000,"YES","")</f>
        <v/>
      </c>
      <c r="U1822" s="25"/>
      <c r="V1822" s="78"/>
      <c r="W1822" s="25"/>
    </row>
    <row r="1823" spans="1:23" ht="120" x14ac:dyDescent="0.2">
      <c r="A1823" s="24">
        <v>1821</v>
      </c>
      <c r="B1823" s="4" t="s">
        <v>3133</v>
      </c>
      <c r="C1823" s="5" t="s">
        <v>3134</v>
      </c>
      <c r="D1823" s="4" t="s">
        <v>3133</v>
      </c>
      <c r="E1823" s="5" t="s">
        <v>3444</v>
      </c>
      <c r="F1823" s="4" t="s">
        <v>3445</v>
      </c>
      <c r="G1823" s="5" t="s">
        <v>3449</v>
      </c>
      <c r="H1823" s="4" t="s">
        <v>3450</v>
      </c>
      <c r="I1823" s="5">
        <v>59430</v>
      </c>
      <c r="J1823" s="24">
        <f t="shared" si="247"/>
        <v>65373</v>
      </c>
      <c r="K1823" s="24">
        <f t="shared" si="248"/>
        <v>71316</v>
      </c>
      <c r="L1823" s="24">
        <f t="shared" si="249"/>
        <v>77259</v>
      </c>
      <c r="M1823" s="24">
        <f t="shared" si="250"/>
        <v>83202</v>
      </c>
      <c r="N1823" s="24">
        <f t="shared" si="251"/>
        <v>86173</v>
      </c>
      <c r="O1823" s="6" t="s">
        <v>3448</v>
      </c>
      <c r="P1823" s="6" t="s">
        <v>3140</v>
      </c>
      <c r="Q1823" s="6" t="s">
        <v>33</v>
      </c>
      <c r="R1823" s="44"/>
      <c r="S1823" s="25"/>
      <c r="T1823" s="25" t="str">
        <f t="shared" si="253"/>
        <v/>
      </c>
      <c r="U1823" s="25"/>
      <c r="V1823" s="78"/>
      <c r="W1823" s="25"/>
    </row>
    <row r="1824" spans="1:23" ht="120" x14ac:dyDescent="0.2">
      <c r="A1824" s="24">
        <v>1822</v>
      </c>
      <c r="B1824" s="4" t="s">
        <v>3133</v>
      </c>
      <c r="C1824" s="5" t="s">
        <v>3134</v>
      </c>
      <c r="D1824" s="4" t="s">
        <v>3133</v>
      </c>
      <c r="E1824" s="5" t="s">
        <v>3377</v>
      </c>
      <c r="F1824" s="4" t="s">
        <v>3378</v>
      </c>
      <c r="G1824" s="5" t="s">
        <v>3379</v>
      </c>
      <c r="H1824" s="4" t="s">
        <v>3378</v>
      </c>
      <c r="I1824" s="5">
        <v>36855</v>
      </c>
      <c r="J1824" s="24">
        <f t="shared" si="247"/>
        <v>40540</v>
      </c>
      <c r="K1824" s="24">
        <f t="shared" si="248"/>
        <v>44226</v>
      </c>
      <c r="L1824" s="24">
        <f t="shared" si="249"/>
        <v>47911</v>
      </c>
      <c r="M1824" s="24">
        <f t="shared" si="250"/>
        <v>51597</v>
      </c>
      <c r="N1824" s="24">
        <f t="shared" si="251"/>
        <v>53439</v>
      </c>
      <c r="O1824" s="6" t="s">
        <v>3356</v>
      </c>
      <c r="P1824" s="6" t="s">
        <v>3140</v>
      </c>
      <c r="Q1824" s="6" t="s">
        <v>33</v>
      </c>
      <c r="R1824" s="44"/>
      <c r="S1824" s="25"/>
      <c r="T1824" s="25" t="str">
        <f t="shared" si="253"/>
        <v/>
      </c>
      <c r="U1824" s="25"/>
      <c r="V1824" s="78"/>
      <c r="W1824" s="25"/>
    </row>
    <row r="1825" spans="1:23" ht="120" x14ac:dyDescent="0.2">
      <c r="A1825" s="24">
        <v>1823</v>
      </c>
      <c r="B1825" s="4" t="s">
        <v>3133</v>
      </c>
      <c r="C1825" s="5" t="s">
        <v>3134</v>
      </c>
      <c r="D1825" s="4" t="s">
        <v>3133</v>
      </c>
      <c r="E1825" s="5" t="s">
        <v>3404</v>
      </c>
      <c r="F1825" s="4" t="s">
        <v>3405</v>
      </c>
      <c r="G1825" s="5" t="s">
        <v>3406</v>
      </c>
      <c r="H1825" s="4" t="s">
        <v>3405</v>
      </c>
      <c r="I1825" s="5">
        <v>32235</v>
      </c>
      <c r="J1825" s="24">
        <f t="shared" si="247"/>
        <v>35458</v>
      </c>
      <c r="K1825" s="24">
        <f t="shared" si="248"/>
        <v>38682</v>
      </c>
      <c r="L1825" s="24">
        <f t="shared" si="249"/>
        <v>41905</v>
      </c>
      <c r="M1825" s="24">
        <f t="shared" si="250"/>
        <v>45129</v>
      </c>
      <c r="N1825" s="24">
        <f t="shared" si="251"/>
        <v>46740</v>
      </c>
      <c r="O1825" s="6" t="s">
        <v>3407</v>
      </c>
      <c r="P1825" s="6" t="s">
        <v>3140</v>
      </c>
      <c r="Q1825" s="6" t="s">
        <v>33</v>
      </c>
      <c r="R1825" s="44"/>
      <c r="S1825" s="25"/>
      <c r="T1825" s="25" t="str">
        <f t="shared" si="253"/>
        <v/>
      </c>
      <c r="U1825" s="25"/>
      <c r="V1825" s="78"/>
      <c r="W1825" s="25"/>
    </row>
    <row r="1826" spans="1:23" ht="90" x14ac:dyDescent="0.2">
      <c r="A1826" s="24">
        <v>1824</v>
      </c>
      <c r="B1826" s="4" t="s">
        <v>3133</v>
      </c>
      <c r="C1826" s="5" t="s">
        <v>3134</v>
      </c>
      <c r="D1826" s="4" t="s">
        <v>3133</v>
      </c>
      <c r="E1826" s="5" t="s">
        <v>3283</v>
      </c>
      <c r="F1826" s="4" t="s">
        <v>3284</v>
      </c>
      <c r="G1826" s="5" t="s">
        <v>3285</v>
      </c>
      <c r="H1826" s="4" t="s">
        <v>3284</v>
      </c>
      <c r="I1826" s="5">
        <v>40215</v>
      </c>
      <c r="J1826" s="24">
        <f t="shared" si="247"/>
        <v>44236</v>
      </c>
      <c r="K1826" s="24">
        <f t="shared" si="248"/>
        <v>48258</v>
      </c>
      <c r="L1826" s="24">
        <f t="shared" si="249"/>
        <v>52279</v>
      </c>
      <c r="M1826" s="24">
        <f t="shared" si="250"/>
        <v>56301</v>
      </c>
      <c r="N1826" s="24">
        <f t="shared" si="251"/>
        <v>58311</v>
      </c>
      <c r="O1826" s="6" t="s">
        <v>3286</v>
      </c>
      <c r="P1826" s="6" t="s">
        <v>3243</v>
      </c>
      <c r="Q1826" s="6" t="s">
        <v>33</v>
      </c>
      <c r="R1826" s="44"/>
      <c r="S1826" s="25"/>
      <c r="T1826" s="25" t="str">
        <f t="shared" si="253"/>
        <v/>
      </c>
      <c r="U1826" s="25"/>
      <c r="V1826" s="78"/>
      <c r="W1826" s="25"/>
    </row>
    <row r="1827" spans="1:23" ht="90" x14ac:dyDescent="0.2">
      <c r="A1827" s="24">
        <v>1825</v>
      </c>
      <c r="B1827" s="4" t="s">
        <v>3133</v>
      </c>
      <c r="C1827" s="5" t="s">
        <v>3134</v>
      </c>
      <c r="D1827" s="4" t="s">
        <v>3133</v>
      </c>
      <c r="E1827" s="5" t="s">
        <v>3527</v>
      </c>
      <c r="F1827" s="4" t="s">
        <v>3528</v>
      </c>
      <c r="G1827" s="5" t="s">
        <v>3529</v>
      </c>
      <c r="H1827" s="4" t="s">
        <v>3528</v>
      </c>
      <c r="I1827" s="5">
        <v>25200</v>
      </c>
      <c r="J1827" s="24">
        <f t="shared" si="247"/>
        <v>27720</v>
      </c>
      <c r="K1827" s="24">
        <f t="shared" si="248"/>
        <v>30240</v>
      </c>
      <c r="L1827" s="24">
        <f t="shared" si="249"/>
        <v>32760</v>
      </c>
      <c r="M1827" s="24">
        <f t="shared" si="250"/>
        <v>35280</v>
      </c>
      <c r="N1827" s="24">
        <f t="shared" si="251"/>
        <v>36540</v>
      </c>
      <c r="O1827" s="6" t="s">
        <v>3498</v>
      </c>
      <c r="P1827" s="6" t="s">
        <v>3530</v>
      </c>
      <c r="Q1827" s="6" t="s">
        <v>33</v>
      </c>
      <c r="R1827" s="44"/>
      <c r="S1827" s="25"/>
      <c r="T1827" s="25" t="str">
        <f t="shared" si="253"/>
        <v/>
      </c>
      <c r="U1827" s="25"/>
      <c r="V1827" s="78"/>
      <c r="W1827" s="25"/>
    </row>
    <row r="1828" spans="1:23" ht="105" x14ac:dyDescent="0.2">
      <c r="A1828" s="24">
        <v>1826</v>
      </c>
      <c r="B1828" s="4" t="s">
        <v>3133</v>
      </c>
      <c r="C1828" s="5" t="s">
        <v>3134</v>
      </c>
      <c r="D1828" s="4" t="s">
        <v>3133</v>
      </c>
      <c r="E1828" s="5" t="s">
        <v>3161</v>
      </c>
      <c r="F1828" s="4" t="s">
        <v>3162</v>
      </c>
      <c r="G1828" s="5" t="s">
        <v>3163</v>
      </c>
      <c r="H1828" s="4" t="s">
        <v>3162</v>
      </c>
      <c r="I1828" s="5">
        <v>57330</v>
      </c>
      <c r="J1828" s="24">
        <f t="shared" si="247"/>
        <v>63063</v>
      </c>
      <c r="K1828" s="24">
        <f t="shared" si="248"/>
        <v>68796</v>
      </c>
      <c r="L1828" s="24">
        <f t="shared" si="249"/>
        <v>74529</v>
      </c>
      <c r="M1828" s="24">
        <f t="shared" si="250"/>
        <v>80262</v>
      </c>
      <c r="N1828" s="24">
        <f t="shared" si="251"/>
        <v>83128</v>
      </c>
      <c r="O1828" s="6" t="s">
        <v>3164</v>
      </c>
      <c r="P1828" s="6" t="s">
        <v>3157</v>
      </c>
      <c r="Q1828" s="6" t="s">
        <v>33</v>
      </c>
      <c r="R1828" s="44"/>
      <c r="S1828" s="25"/>
      <c r="T1828" s="25" t="str">
        <f t="shared" si="253"/>
        <v/>
      </c>
      <c r="U1828" s="25"/>
      <c r="V1828" s="78"/>
      <c r="W1828" s="25"/>
    </row>
    <row r="1829" spans="1:23" x14ac:dyDescent="0.2">
      <c r="A1829" s="24">
        <v>1827</v>
      </c>
      <c r="B1829" s="4" t="s">
        <v>3133</v>
      </c>
      <c r="C1829" s="5" t="s">
        <v>3134</v>
      </c>
      <c r="D1829" s="4" t="s">
        <v>3133</v>
      </c>
      <c r="E1829" s="5" t="s">
        <v>3524</v>
      </c>
      <c r="F1829" s="4" t="s">
        <v>3525</v>
      </c>
      <c r="G1829" s="5" t="s">
        <v>3526</v>
      </c>
      <c r="H1829" s="4" t="s">
        <v>3525</v>
      </c>
      <c r="I1829" s="5">
        <v>29295</v>
      </c>
      <c r="J1829" s="24">
        <f t="shared" si="247"/>
        <v>32224</v>
      </c>
      <c r="K1829" s="24">
        <f t="shared" si="248"/>
        <v>35154</v>
      </c>
      <c r="L1829" s="24">
        <f t="shared" si="249"/>
        <v>38083</v>
      </c>
      <c r="M1829" s="24">
        <f t="shared" si="250"/>
        <v>41013</v>
      </c>
      <c r="N1829" s="24">
        <f t="shared" si="251"/>
        <v>42477</v>
      </c>
      <c r="O1829" s="6" t="s">
        <v>3522</v>
      </c>
      <c r="P1829" s="6" t="s">
        <v>3523</v>
      </c>
      <c r="Q1829" s="6" t="s">
        <v>33</v>
      </c>
      <c r="R1829" s="44"/>
      <c r="S1829" s="25"/>
      <c r="T1829" s="25" t="str">
        <f t="shared" si="253"/>
        <v/>
      </c>
      <c r="U1829" s="25"/>
      <c r="V1829" s="78"/>
      <c r="W1829" s="25"/>
    </row>
    <row r="1830" spans="1:23" ht="180" x14ac:dyDescent="0.2">
      <c r="A1830" s="24">
        <v>1828</v>
      </c>
      <c r="B1830" s="4" t="s">
        <v>3133</v>
      </c>
      <c r="C1830" s="5" t="s">
        <v>3134</v>
      </c>
      <c r="D1830" s="4" t="s">
        <v>3133</v>
      </c>
      <c r="E1830" s="5" t="s">
        <v>3542</v>
      </c>
      <c r="F1830" s="4" t="s">
        <v>3543</v>
      </c>
      <c r="G1830" s="5" t="s">
        <v>3544</v>
      </c>
      <c r="H1830" s="4" t="s">
        <v>3545</v>
      </c>
      <c r="I1830" s="5">
        <v>95340</v>
      </c>
      <c r="J1830" s="24">
        <f t="shared" si="247"/>
        <v>104874</v>
      </c>
      <c r="K1830" s="24">
        <f t="shared" si="248"/>
        <v>114408</v>
      </c>
      <c r="L1830" s="24">
        <f t="shared" si="249"/>
        <v>123942</v>
      </c>
      <c r="M1830" s="24">
        <f t="shared" si="250"/>
        <v>133476</v>
      </c>
      <c r="N1830" s="24">
        <f t="shared" si="251"/>
        <v>138243</v>
      </c>
      <c r="O1830" s="6" t="s">
        <v>8612</v>
      </c>
      <c r="P1830" s="6" t="s">
        <v>8613</v>
      </c>
      <c r="Q1830" s="6" t="s">
        <v>33</v>
      </c>
      <c r="R1830" s="44"/>
      <c r="S1830" s="25"/>
      <c r="T1830" s="25" t="str">
        <f t="shared" si="253"/>
        <v>YES</v>
      </c>
      <c r="U1830" s="25"/>
      <c r="V1830" s="78"/>
      <c r="W1830" s="25"/>
    </row>
    <row r="1831" spans="1:23" ht="120" x14ac:dyDescent="0.2">
      <c r="A1831" s="24">
        <v>1829</v>
      </c>
      <c r="B1831" s="4" t="s">
        <v>3133</v>
      </c>
      <c r="C1831" s="5" t="s">
        <v>3134</v>
      </c>
      <c r="D1831" s="4" t="s">
        <v>3133</v>
      </c>
      <c r="E1831" s="5" t="s">
        <v>3380</v>
      </c>
      <c r="F1831" s="4" t="s">
        <v>3381</v>
      </c>
      <c r="G1831" s="5" t="s">
        <v>3382</v>
      </c>
      <c r="H1831" s="4" t="s">
        <v>3381</v>
      </c>
      <c r="I1831" s="5">
        <v>27195</v>
      </c>
      <c r="J1831" s="24">
        <f t="shared" si="247"/>
        <v>29914</v>
      </c>
      <c r="K1831" s="24">
        <f t="shared" si="248"/>
        <v>32634</v>
      </c>
      <c r="L1831" s="24">
        <f t="shared" si="249"/>
        <v>35353</v>
      </c>
      <c r="M1831" s="24">
        <f t="shared" si="250"/>
        <v>38073</v>
      </c>
      <c r="N1831" s="24">
        <f t="shared" si="251"/>
        <v>39432</v>
      </c>
      <c r="O1831" s="6" t="s">
        <v>3383</v>
      </c>
      <c r="P1831" s="6" t="s">
        <v>3140</v>
      </c>
      <c r="Q1831" s="6" t="s">
        <v>33</v>
      </c>
      <c r="R1831" s="44"/>
      <c r="S1831" s="25"/>
      <c r="T1831" s="25" t="str">
        <f t="shared" si="253"/>
        <v/>
      </c>
      <c r="U1831" s="25"/>
      <c r="V1831" s="78"/>
      <c r="W1831" s="25"/>
    </row>
    <row r="1832" spans="1:23" ht="105" x14ac:dyDescent="0.2">
      <c r="A1832" s="24">
        <v>1830</v>
      </c>
      <c r="B1832" s="4" t="s">
        <v>3133</v>
      </c>
      <c r="C1832" s="5" t="s">
        <v>3134</v>
      </c>
      <c r="D1832" s="4" t="s">
        <v>3133</v>
      </c>
      <c r="E1832" s="5" t="s">
        <v>3504</v>
      </c>
      <c r="F1832" s="4" t="s">
        <v>3505</v>
      </c>
      <c r="G1832" s="5" t="s">
        <v>3506</v>
      </c>
      <c r="H1832" s="4" t="s">
        <v>3507</v>
      </c>
      <c r="I1832" s="5">
        <v>101955</v>
      </c>
      <c r="J1832" s="24">
        <f t="shared" si="247"/>
        <v>112150</v>
      </c>
      <c r="K1832" s="24">
        <f t="shared" si="248"/>
        <v>122346</v>
      </c>
      <c r="L1832" s="24">
        <f t="shared" si="249"/>
        <v>132541</v>
      </c>
      <c r="M1832" s="24">
        <f t="shared" si="250"/>
        <v>142737</v>
      </c>
      <c r="N1832" s="24">
        <f t="shared" si="251"/>
        <v>147834</v>
      </c>
      <c r="O1832" s="6" t="s">
        <v>3508</v>
      </c>
      <c r="P1832" s="6" t="s">
        <v>3499</v>
      </c>
      <c r="Q1832" s="6" t="s">
        <v>33</v>
      </c>
      <c r="R1832" s="44"/>
      <c r="S1832" s="25"/>
      <c r="T1832" s="25" t="str">
        <f t="shared" si="253"/>
        <v>YES</v>
      </c>
      <c r="U1832" s="25"/>
      <c r="V1832" s="78"/>
      <c r="W1832" s="25"/>
    </row>
    <row r="1833" spans="1:23" ht="105" x14ac:dyDescent="0.2">
      <c r="A1833" s="24">
        <v>1831</v>
      </c>
      <c r="B1833" s="4" t="s">
        <v>3133</v>
      </c>
      <c r="C1833" s="5" t="s">
        <v>3134</v>
      </c>
      <c r="D1833" s="4" t="s">
        <v>3133</v>
      </c>
      <c r="E1833" s="5" t="s">
        <v>3504</v>
      </c>
      <c r="F1833" s="4" t="s">
        <v>3505</v>
      </c>
      <c r="G1833" s="5" t="s">
        <v>3509</v>
      </c>
      <c r="H1833" s="4" t="s">
        <v>3155</v>
      </c>
      <c r="I1833" s="5">
        <v>70980</v>
      </c>
      <c r="J1833" s="24">
        <f t="shared" si="247"/>
        <v>78078</v>
      </c>
      <c r="K1833" s="24">
        <f t="shared" si="248"/>
        <v>85176</v>
      </c>
      <c r="L1833" s="24">
        <f t="shared" si="249"/>
        <v>92274</v>
      </c>
      <c r="M1833" s="24">
        <f t="shared" si="250"/>
        <v>99372</v>
      </c>
      <c r="N1833" s="24">
        <f t="shared" si="251"/>
        <v>102921</v>
      </c>
      <c r="O1833" s="6" t="s">
        <v>3508</v>
      </c>
      <c r="P1833" s="6" t="s">
        <v>3499</v>
      </c>
      <c r="Q1833" s="6" t="s">
        <v>33</v>
      </c>
      <c r="R1833" s="44"/>
      <c r="S1833" s="25"/>
      <c r="T1833" s="25" t="str">
        <f t="shared" si="253"/>
        <v>YES</v>
      </c>
      <c r="U1833" s="25"/>
      <c r="V1833" s="78"/>
      <c r="W1833" s="25"/>
    </row>
    <row r="1834" spans="1:23" ht="105" x14ac:dyDescent="0.2">
      <c r="A1834" s="24">
        <v>1832</v>
      </c>
      <c r="B1834" s="4" t="s">
        <v>3133</v>
      </c>
      <c r="C1834" s="5" t="s">
        <v>3134</v>
      </c>
      <c r="D1834" s="4" t="s">
        <v>3133</v>
      </c>
      <c r="E1834" s="5" t="s">
        <v>3227</v>
      </c>
      <c r="F1834" s="4" t="s">
        <v>3228</v>
      </c>
      <c r="G1834" s="5" t="s">
        <v>3229</v>
      </c>
      <c r="H1834" s="4" t="s">
        <v>3228</v>
      </c>
      <c r="I1834" s="5">
        <v>62790</v>
      </c>
      <c r="J1834" s="24">
        <f t="shared" si="247"/>
        <v>69069</v>
      </c>
      <c r="K1834" s="24">
        <f t="shared" si="248"/>
        <v>75348</v>
      </c>
      <c r="L1834" s="24">
        <f t="shared" si="249"/>
        <v>81627</v>
      </c>
      <c r="M1834" s="24">
        <f t="shared" si="250"/>
        <v>87906</v>
      </c>
      <c r="N1834" s="24">
        <f t="shared" si="251"/>
        <v>91045</v>
      </c>
      <c r="O1834" s="6" t="s">
        <v>3230</v>
      </c>
      <c r="P1834" s="6" t="s">
        <v>3157</v>
      </c>
      <c r="Q1834" s="6" t="s">
        <v>33</v>
      </c>
      <c r="R1834" s="44"/>
      <c r="S1834" s="25"/>
      <c r="T1834" s="25" t="str">
        <f t="shared" si="253"/>
        <v/>
      </c>
      <c r="U1834" s="25"/>
      <c r="V1834" s="78"/>
      <c r="W1834" s="25"/>
    </row>
    <row r="1835" spans="1:23" ht="90" x14ac:dyDescent="0.2">
      <c r="A1835" s="24">
        <v>1833</v>
      </c>
      <c r="B1835" s="4" t="s">
        <v>3133</v>
      </c>
      <c r="C1835" s="5" t="s">
        <v>3134</v>
      </c>
      <c r="D1835" s="4" t="s">
        <v>3133</v>
      </c>
      <c r="E1835" s="5" t="s">
        <v>3296</v>
      </c>
      <c r="F1835" s="4" t="s">
        <v>3297</v>
      </c>
      <c r="G1835" s="5" t="s">
        <v>3298</v>
      </c>
      <c r="H1835" s="4" t="s">
        <v>3297</v>
      </c>
      <c r="I1835" s="5">
        <v>37485</v>
      </c>
      <c r="J1835" s="24">
        <f t="shared" si="247"/>
        <v>41233</v>
      </c>
      <c r="K1835" s="24">
        <f t="shared" si="248"/>
        <v>44982</v>
      </c>
      <c r="L1835" s="24">
        <f t="shared" si="249"/>
        <v>48730</v>
      </c>
      <c r="M1835" s="24">
        <f t="shared" si="250"/>
        <v>52479</v>
      </c>
      <c r="N1835" s="24">
        <f t="shared" si="251"/>
        <v>54353</v>
      </c>
      <c r="O1835" s="6" t="s">
        <v>3299</v>
      </c>
      <c r="P1835" s="6" t="s">
        <v>3295</v>
      </c>
      <c r="Q1835" s="6" t="s">
        <v>33</v>
      </c>
      <c r="R1835" s="44"/>
      <c r="S1835" s="25"/>
      <c r="T1835" s="25" t="str">
        <f t="shared" si="253"/>
        <v/>
      </c>
      <c r="U1835" s="25"/>
      <c r="V1835" s="78"/>
      <c r="W1835" s="25"/>
    </row>
    <row r="1836" spans="1:23" ht="120" x14ac:dyDescent="0.2">
      <c r="A1836" s="24">
        <v>1834</v>
      </c>
      <c r="B1836" s="4" t="s">
        <v>3133</v>
      </c>
      <c r="C1836" s="5" t="s">
        <v>3134</v>
      </c>
      <c r="D1836" s="4" t="s">
        <v>3133</v>
      </c>
      <c r="E1836" s="5" t="s">
        <v>3198</v>
      </c>
      <c r="F1836" s="4" t="s">
        <v>3199</v>
      </c>
      <c r="G1836" s="5" t="s">
        <v>3203</v>
      </c>
      <c r="H1836" s="4" t="s">
        <v>3204</v>
      </c>
      <c r="I1836" s="5">
        <v>79905</v>
      </c>
      <c r="J1836" s="24">
        <f t="shared" si="247"/>
        <v>87895</v>
      </c>
      <c r="K1836" s="24">
        <f t="shared" si="248"/>
        <v>95886</v>
      </c>
      <c r="L1836" s="24">
        <f t="shared" si="249"/>
        <v>103876</v>
      </c>
      <c r="M1836" s="24">
        <f t="shared" si="250"/>
        <v>111867</v>
      </c>
      <c r="N1836" s="24">
        <f t="shared" si="251"/>
        <v>115862</v>
      </c>
      <c r="O1836" s="6" t="s">
        <v>3202</v>
      </c>
      <c r="P1836" s="6" t="s">
        <v>3140</v>
      </c>
      <c r="Q1836" s="6" t="s">
        <v>33</v>
      </c>
      <c r="R1836" s="44"/>
      <c r="S1836" s="25"/>
      <c r="T1836" s="25" t="str">
        <f t="shared" si="253"/>
        <v>YES</v>
      </c>
      <c r="U1836" s="25"/>
      <c r="V1836" s="78"/>
      <c r="W1836" s="25"/>
    </row>
    <row r="1837" spans="1:23" ht="120" x14ac:dyDescent="0.2">
      <c r="A1837" s="24">
        <v>1835</v>
      </c>
      <c r="B1837" s="4" t="s">
        <v>3133</v>
      </c>
      <c r="C1837" s="5" t="s">
        <v>3134</v>
      </c>
      <c r="D1837" s="4" t="s">
        <v>3133</v>
      </c>
      <c r="E1837" s="5" t="s">
        <v>3198</v>
      </c>
      <c r="F1837" s="4" t="s">
        <v>3199</v>
      </c>
      <c r="G1837" s="5" t="s">
        <v>3200</v>
      </c>
      <c r="H1837" s="4" t="s">
        <v>3201</v>
      </c>
      <c r="I1837" s="5">
        <v>79905</v>
      </c>
      <c r="J1837" s="24">
        <f t="shared" si="247"/>
        <v>87895</v>
      </c>
      <c r="K1837" s="24">
        <f t="shared" si="248"/>
        <v>95886</v>
      </c>
      <c r="L1837" s="24">
        <f t="shared" si="249"/>
        <v>103876</v>
      </c>
      <c r="M1837" s="24">
        <f t="shared" si="250"/>
        <v>111867</v>
      </c>
      <c r="N1837" s="24">
        <f t="shared" si="251"/>
        <v>115862</v>
      </c>
      <c r="O1837" s="6" t="s">
        <v>3202</v>
      </c>
      <c r="P1837" s="6" t="s">
        <v>3140</v>
      </c>
      <c r="Q1837" s="6" t="s">
        <v>33</v>
      </c>
      <c r="R1837" s="44"/>
      <c r="S1837" s="25"/>
      <c r="T1837" s="25" t="str">
        <f t="shared" si="253"/>
        <v>YES</v>
      </c>
      <c r="U1837" s="25"/>
      <c r="V1837" s="78"/>
      <c r="W1837" s="25"/>
    </row>
    <row r="1838" spans="1:23" ht="120" x14ac:dyDescent="0.2">
      <c r="A1838" s="24">
        <v>1836</v>
      </c>
      <c r="B1838" s="4" t="s">
        <v>3133</v>
      </c>
      <c r="C1838" s="5" t="s">
        <v>3134</v>
      </c>
      <c r="D1838" s="4" t="s">
        <v>3133</v>
      </c>
      <c r="E1838" s="5" t="s">
        <v>3408</v>
      </c>
      <c r="F1838" s="4" t="s">
        <v>3409</v>
      </c>
      <c r="G1838" s="5" t="s">
        <v>3410</v>
      </c>
      <c r="H1838" s="4" t="s">
        <v>3409</v>
      </c>
      <c r="I1838" s="5">
        <v>113610</v>
      </c>
      <c r="J1838" s="24">
        <f t="shared" si="247"/>
        <v>124971</v>
      </c>
      <c r="K1838" s="24">
        <f t="shared" si="248"/>
        <v>136332</v>
      </c>
      <c r="L1838" s="24">
        <f t="shared" si="249"/>
        <v>147693</v>
      </c>
      <c r="M1838" s="24">
        <f t="shared" si="250"/>
        <v>159054</v>
      </c>
      <c r="N1838" s="24">
        <f t="shared" si="251"/>
        <v>164734</v>
      </c>
      <c r="O1838" s="6" t="s">
        <v>3398</v>
      </c>
      <c r="P1838" s="6" t="s">
        <v>3140</v>
      </c>
      <c r="Q1838" s="6" t="s">
        <v>33</v>
      </c>
      <c r="R1838" s="44"/>
      <c r="S1838" s="25"/>
      <c r="T1838" s="25" t="str">
        <f t="shared" si="253"/>
        <v>YES</v>
      </c>
      <c r="U1838" s="25"/>
      <c r="V1838" s="78"/>
      <c r="W1838" s="25"/>
    </row>
    <row r="1839" spans="1:23" ht="120" x14ac:dyDescent="0.2">
      <c r="A1839" s="24">
        <v>1837</v>
      </c>
      <c r="B1839" s="4" t="s">
        <v>3133</v>
      </c>
      <c r="C1839" s="5" t="s">
        <v>3134</v>
      </c>
      <c r="D1839" s="4" t="s">
        <v>3133</v>
      </c>
      <c r="E1839" s="5" t="s">
        <v>3179</v>
      </c>
      <c r="F1839" s="4" t="s">
        <v>3180</v>
      </c>
      <c r="G1839" s="5" t="s">
        <v>3181</v>
      </c>
      <c r="H1839" s="4" t="s">
        <v>3180</v>
      </c>
      <c r="I1839" s="5">
        <v>107100</v>
      </c>
      <c r="J1839" s="24">
        <f t="shared" si="247"/>
        <v>117810</v>
      </c>
      <c r="K1839" s="24">
        <f t="shared" si="248"/>
        <v>128520</v>
      </c>
      <c r="L1839" s="24">
        <f t="shared" si="249"/>
        <v>139230</v>
      </c>
      <c r="M1839" s="24">
        <f t="shared" si="250"/>
        <v>149940</v>
      </c>
      <c r="N1839" s="24">
        <f t="shared" si="251"/>
        <v>155295</v>
      </c>
      <c r="O1839" s="6" t="s">
        <v>3139</v>
      </c>
      <c r="P1839" s="6" t="s">
        <v>3140</v>
      </c>
      <c r="Q1839" s="6" t="s">
        <v>33</v>
      </c>
      <c r="R1839" s="44"/>
      <c r="S1839" s="25"/>
      <c r="T1839" s="25" t="str">
        <f t="shared" si="253"/>
        <v>YES</v>
      </c>
      <c r="U1839" s="25"/>
      <c r="V1839" s="78"/>
      <c r="W1839" s="25"/>
    </row>
    <row r="1840" spans="1:23" ht="105" x14ac:dyDescent="0.2">
      <c r="A1840" s="24">
        <v>1838</v>
      </c>
      <c r="B1840" s="4" t="s">
        <v>3133</v>
      </c>
      <c r="C1840" s="5" t="s">
        <v>3134</v>
      </c>
      <c r="D1840" s="4" t="s">
        <v>3133</v>
      </c>
      <c r="E1840" s="5" t="s">
        <v>3300</v>
      </c>
      <c r="F1840" s="4" t="s">
        <v>3301</v>
      </c>
      <c r="G1840" s="5" t="s">
        <v>3302</v>
      </c>
      <c r="H1840" s="4" t="s">
        <v>3301</v>
      </c>
      <c r="I1840" s="5">
        <v>46725</v>
      </c>
      <c r="J1840" s="24">
        <f t="shared" si="247"/>
        <v>51397</v>
      </c>
      <c r="K1840" s="24">
        <f t="shared" si="248"/>
        <v>56070</v>
      </c>
      <c r="L1840" s="24">
        <f t="shared" si="249"/>
        <v>60742</v>
      </c>
      <c r="M1840" s="24">
        <f t="shared" si="250"/>
        <v>65415</v>
      </c>
      <c r="N1840" s="24">
        <f t="shared" si="251"/>
        <v>67751</v>
      </c>
      <c r="O1840" s="6" t="s">
        <v>3303</v>
      </c>
      <c r="P1840" s="6" t="s">
        <v>3295</v>
      </c>
      <c r="Q1840" s="6" t="s">
        <v>33</v>
      </c>
      <c r="R1840" s="44"/>
      <c r="S1840" s="25"/>
      <c r="T1840" s="25" t="str">
        <f t="shared" si="253"/>
        <v/>
      </c>
      <c r="U1840" s="25"/>
      <c r="V1840" s="78"/>
      <c r="W1840" s="25"/>
    </row>
    <row r="1841" spans="1:23" ht="120" x14ac:dyDescent="0.2">
      <c r="A1841" s="24">
        <v>1839</v>
      </c>
      <c r="B1841" s="4" t="s">
        <v>3133</v>
      </c>
      <c r="C1841" s="5" t="s">
        <v>3134</v>
      </c>
      <c r="D1841" s="4" t="s">
        <v>3133</v>
      </c>
      <c r="E1841" s="5" t="s">
        <v>3135</v>
      </c>
      <c r="F1841" s="4" t="s">
        <v>3136</v>
      </c>
      <c r="G1841" s="5" t="s">
        <v>3137</v>
      </c>
      <c r="H1841" s="4" t="s">
        <v>3138</v>
      </c>
      <c r="I1841" s="5">
        <v>92715</v>
      </c>
      <c r="J1841" s="24">
        <f t="shared" si="247"/>
        <v>101986</v>
      </c>
      <c r="K1841" s="24">
        <f t="shared" si="248"/>
        <v>111258</v>
      </c>
      <c r="L1841" s="24">
        <f t="shared" si="249"/>
        <v>120529</v>
      </c>
      <c r="M1841" s="24">
        <f t="shared" si="250"/>
        <v>129801</v>
      </c>
      <c r="N1841" s="24">
        <f t="shared" si="251"/>
        <v>134436</v>
      </c>
      <c r="O1841" s="6" t="s">
        <v>3139</v>
      </c>
      <c r="P1841" s="6" t="s">
        <v>3140</v>
      </c>
      <c r="Q1841" s="6" t="s">
        <v>33</v>
      </c>
      <c r="R1841" s="44"/>
      <c r="S1841" s="25"/>
      <c r="T1841" s="25" t="str">
        <f t="shared" si="253"/>
        <v>YES</v>
      </c>
      <c r="U1841" s="25"/>
      <c r="V1841" s="78"/>
      <c r="W1841" s="25"/>
    </row>
    <row r="1842" spans="1:23" ht="120" x14ac:dyDescent="0.2">
      <c r="A1842" s="24">
        <v>1840</v>
      </c>
      <c r="B1842" s="4" t="s">
        <v>3133</v>
      </c>
      <c r="C1842" s="5" t="s">
        <v>3134</v>
      </c>
      <c r="D1842" s="4" t="s">
        <v>3133</v>
      </c>
      <c r="E1842" s="5" t="s">
        <v>3135</v>
      </c>
      <c r="F1842" s="4" t="s">
        <v>3136</v>
      </c>
      <c r="G1842" s="5" t="s">
        <v>3141</v>
      </c>
      <c r="H1842" s="4" t="s">
        <v>3142</v>
      </c>
      <c r="I1842" s="5">
        <v>108780</v>
      </c>
      <c r="J1842" s="24">
        <f t="shared" si="247"/>
        <v>119658</v>
      </c>
      <c r="K1842" s="24">
        <f t="shared" si="248"/>
        <v>130536</v>
      </c>
      <c r="L1842" s="24">
        <f t="shared" si="249"/>
        <v>141414</v>
      </c>
      <c r="M1842" s="24">
        <f t="shared" si="250"/>
        <v>152292</v>
      </c>
      <c r="N1842" s="24">
        <f t="shared" si="251"/>
        <v>157731</v>
      </c>
      <c r="O1842" s="6" t="s">
        <v>3139</v>
      </c>
      <c r="P1842" s="6" t="s">
        <v>3140</v>
      </c>
      <c r="Q1842" s="6" t="s">
        <v>33</v>
      </c>
      <c r="R1842" s="44"/>
      <c r="S1842" s="25"/>
      <c r="T1842" s="25" t="str">
        <f t="shared" si="253"/>
        <v>YES</v>
      </c>
      <c r="U1842" s="25"/>
      <c r="V1842" s="78"/>
      <c r="W1842" s="25"/>
    </row>
    <row r="1843" spans="1:23" ht="120" x14ac:dyDescent="0.2">
      <c r="A1843" s="24">
        <v>1841</v>
      </c>
      <c r="B1843" s="4" t="s">
        <v>3133</v>
      </c>
      <c r="C1843" s="5" t="s">
        <v>3134</v>
      </c>
      <c r="D1843" s="4" t="s">
        <v>3133</v>
      </c>
      <c r="E1843" s="5" t="s">
        <v>3236</v>
      </c>
      <c r="F1843" s="4" t="s">
        <v>3237</v>
      </c>
      <c r="G1843" s="5" t="s">
        <v>3238</v>
      </c>
      <c r="H1843" s="4" t="s">
        <v>3237</v>
      </c>
      <c r="I1843" s="5">
        <v>97230</v>
      </c>
      <c r="J1843" s="24">
        <f t="shared" si="247"/>
        <v>106953</v>
      </c>
      <c r="K1843" s="24">
        <f t="shared" si="248"/>
        <v>116676</v>
      </c>
      <c r="L1843" s="24">
        <f t="shared" si="249"/>
        <v>126399</v>
      </c>
      <c r="M1843" s="24">
        <f t="shared" si="250"/>
        <v>136122</v>
      </c>
      <c r="N1843" s="24">
        <f t="shared" si="251"/>
        <v>140983</v>
      </c>
      <c r="O1843" s="6" t="s">
        <v>3235</v>
      </c>
      <c r="P1843" s="6" t="s">
        <v>3140</v>
      </c>
      <c r="Q1843" s="6" t="s">
        <v>33</v>
      </c>
      <c r="R1843" s="44"/>
      <c r="S1843" s="25"/>
      <c r="T1843" s="25" t="str">
        <f t="shared" si="253"/>
        <v>YES</v>
      </c>
      <c r="U1843" s="25"/>
      <c r="V1843" s="78"/>
      <c r="W1843" s="25"/>
    </row>
    <row r="1844" spans="1:23" ht="120" x14ac:dyDescent="0.2">
      <c r="A1844" s="24">
        <v>1842</v>
      </c>
      <c r="B1844" s="4" t="s">
        <v>3133</v>
      </c>
      <c r="C1844" s="5" t="s">
        <v>3134</v>
      </c>
      <c r="D1844" s="4" t="s">
        <v>3133</v>
      </c>
      <c r="E1844" s="5" t="s">
        <v>3187</v>
      </c>
      <c r="F1844" s="4" t="s">
        <v>3188</v>
      </c>
      <c r="G1844" s="5" t="s">
        <v>3190</v>
      </c>
      <c r="H1844" s="4" t="s">
        <v>3186</v>
      </c>
      <c r="I1844" s="5">
        <v>92190</v>
      </c>
      <c r="J1844" s="24">
        <f t="shared" si="247"/>
        <v>101409</v>
      </c>
      <c r="K1844" s="24">
        <f t="shared" si="248"/>
        <v>110628</v>
      </c>
      <c r="L1844" s="24">
        <f t="shared" si="249"/>
        <v>119847</v>
      </c>
      <c r="M1844" s="24">
        <f t="shared" si="250"/>
        <v>129066</v>
      </c>
      <c r="N1844" s="24">
        <f t="shared" si="251"/>
        <v>133675</v>
      </c>
      <c r="O1844" s="6" t="s">
        <v>3139</v>
      </c>
      <c r="P1844" s="6" t="s">
        <v>3140</v>
      </c>
      <c r="Q1844" s="6" t="s">
        <v>33</v>
      </c>
      <c r="R1844" s="44"/>
      <c r="S1844" s="25"/>
      <c r="T1844" s="25" t="str">
        <f t="shared" si="253"/>
        <v>YES</v>
      </c>
      <c r="U1844" s="25"/>
      <c r="V1844" s="78"/>
      <c r="W1844" s="25"/>
    </row>
    <row r="1845" spans="1:23" ht="120" x14ac:dyDescent="0.2">
      <c r="A1845" s="24">
        <v>1843</v>
      </c>
      <c r="B1845" s="4" t="s">
        <v>3133</v>
      </c>
      <c r="C1845" s="5" t="s">
        <v>3134</v>
      </c>
      <c r="D1845" s="4" t="s">
        <v>3133</v>
      </c>
      <c r="E1845" s="5" t="s">
        <v>3187</v>
      </c>
      <c r="F1845" s="4" t="s">
        <v>3188</v>
      </c>
      <c r="G1845" s="5" t="s">
        <v>3189</v>
      </c>
      <c r="H1845" s="4" t="s">
        <v>3176</v>
      </c>
      <c r="I1845" s="5">
        <v>92190</v>
      </c>
      <c r="J1845" s="24">
        <f t="shared" si="247"/>
        <v>101409</v>
      </c>
      <c r="K1845" s="24">
        <f t="shared" si="248"/>
        <v>110628</v>
      </c>
      <c r="L1845" s="24">
        <f t="shared" si="249"/>
        <v>119847</v>
      </c>
      <c r="M1845" s="24">
        <f t="shared" si="250"/>
        <v>129066</v>
      </c>
      <c r="N1845" s="24">
        <f t="shared" si="251"/>
        <v>133675</v>
      </c>
      <c r="O1845" s="6" t="s">
        <v>3139</v>
      </c>
      <c r="P1845" s="6" t="s">
        <v>3140</v>
      </c>
      <c r="Q1845" s="6" t="s">
        <v>33</v>
      </c>
      <c r="R1845" s="44"/>
      <c r="S1845" s="25"/>
      <c r="T1845" s="25" t="str">
        <f t="shared" si="253"/>
        <v>YES</v>
      </c>
      <c r="U1845" s="25"/>
      <c r="V1845" s="78"/>
      <c r="W1845" s="25"/>
    </row>
    <row r="1846" spans="1:23" ht="120" x14ac:dyDescent="0.2">
      <c r="A1846" s="24">
        <v>1844</v>
      </c>
      <c r="B1846" s="4" t="s">
        <v>3133</v>
      </c>
      <c r="C1846" s="5" t="s">
        <v>3134</v>
      </c>
      <c r="D1846" s="4" t="s">
        <v>3133</v>
      </c>
      <c r="E1846" s="5" t="s">
        <v>3360</v>
      </c>
      <c r="F1846" s="4" t="s">
        <v>3361</v>
      </c>
      <c r="G1846" s="5" t="s">
        <v>3362</v>
      </c>
      <c r="H1846" s="4" t="s">
        <v>3363</v>
      </c>
      <c r="I1846" s="5">
        <v>99225</v>
      </c>
      <c r="J1846" s="24">
        <f t="shared" si="247"/>
        <v>109147</v>
      </c>
      <c r="K1846" s="24">
        <f t="shared" si="248"/>
        <v>119070</v>
      </c>
      <c r="L1846" s="24">
        <f t="shared" si="249"/>
        <v>128992</v>
      </c>
      <c r="M1846" s="24">
        <f t="shared" si="250"/>
        <v>138915</v>
      </c>
      <c r="N1846" s="24">
        <f t="shared" si="251"/>
        <v>143876</v>
      </c>
      <c r="O1846" s="6" t="s">
        <v>3364</v>
      </c>
      <c r="P1846" s="6" t="s">
        <v>3140</v>
      </c>
      <c r="Q1846" s="6" t="s">
        <v>33</v>
      </c>
      <c r="R1846" s="44"/>
      <c r="S1846" s="25"/>
      <c r="T1846" s="25" t="str">
        <f t="shared" si="253"/>
        <v>YES</v>
      </c>
      <c r="U1846" s="25"/>
      <c r="V1846" s="78"/>
      <c r="W1846" s="25"/>
    </row>
    <row r="1847" spans="1:23" ht="120" x14ac:dyDescent="0.2">
      <c r="A1847" s="24">
        <v>1845</v>
      </c>
      <c r="B1847" s="4" t="s">
        <v>3133</v>
      </c>
      <c r="C1847" s="5" t="s">
        <v>3134</v>
      </c>
      <c r="D1847" s="4" t="s">
        <v>3133</v>
      </c>
      <c r="E1847" s="5" t="s">
        <v>3360</v>
      </c>
      <c r="F1847" s="4" t="s">
        <v>3361</v>
      </c>
      <c r="G1847" s="5" t="s">
        <v>3365</v>
      </c>
      <c r="H1847" s="4" t="s">
        <v>3366</v>
      </c>
      <c r="I1847" s="5">
        <v>98800</v>
      </c>
      <c r="J1847" s="24">
        <f t="shared" si="247"/>
        <v>108680</v>
      </c>
      <c r="K1847" s="24">
        <f t="shared" si="248"/>
        <v>118560</v>
      </c>
      <c r="L1847" s="24">
        <f t="shared" si="249"/>
        <v>128440</v>
      </c>
      <c r="M1847" s="24">
        <f t="shared" si="250"/>
        <v>138320</v>
      </c>
      <c r="N1847" s="24">
        <f t="shared" si="251"/>
        <v>143260</v>
      </c>
      <c r="O1847" s="6" t="s">
        <v>3364</v>
      </c>
      <c r="P1847" s="6" t="s">
        <v>3140</v>
      </c>
      <c r="Q1847" s="6" t="s">
        <v>33</v>
      </c>
      <c r="R1847" s="44"/>
      <c r="S1847" s="25"/>
      <c r="T1847" s="25" t="str">
        <f t="shared" si="253"/>
        <v>YES</v>
      </c>
      <c r="U1847" s="25"/>
      <c r="V1847" s="78"/>
      <c r="W1847" s="25"/>
    </row>
    <row r="1848" spans="1:23" ht="120" x14ac:dyDescent="0.2">
      <c r="A1848" s="24">
        <v>1846</v>
      </c>
      <c r="B1848" s="4" t="s">
        <v>3133</v>
      </c>
      <c r="C1848" s="5" t="s">
        <v>3134</v>
      </c>
      <c r="D1848" s="4" t="s">
        <v>3133</v>
      </c>
      <c r="E1848" s="5" t="s">
        <v>3308</v>
      </c>
      <c r="F1848" s="4" t="s">
        <v>3309</v>
      </c>
      <c r="G1848" s="5" t="s">
        <v>3312</v>
      </c>
      <c r="H1848" s="4" t="s">
        <v>3178</v>
      </c>
      <c r="I1848" s="5">
        <v>103215</v>
      </c>
      <c r="J1848" s="24">
        <f t="shared" si="247"/>
        <v>113536</v>
      </c>
      <c r="K1848" s="24">
        <f t="shared" si="248"/>
        <v>123858</v>
      </c>
      <c r="L1848" s="24">
        <f t="shared" si="249"/>
        <v>134179</v>
      </c>
      <c r="M1848" s="24">
        <f t="shared" si="250"/>
        <v>144501</v>
      </c>
      <c r="N1848" s="24">
        <f t="shared" si="251"/>
        <v>149661</v>
      </c>
      <c r="O1848" s="6" t="s">
        <v>3311</v>
      </c>
      <c r="P1848" s="6" t="s">
        <v>3140</v>
      </c>
      <c r="Q1848" s="6" t="s">
        <v>33</v>
      </c>
      <c r="R1848" s="44"/>
      <c r="S1848" s="25"/>
      <c r="T1848" s="25" t="str">
        <f t="shared" si="253"/>
        <v>YES</v>
      </c>
      <c r="U1848" s="25"/>
      <c r="V1848" s="78"/>
      <c r="W1848" s="25"/>
    </row>
    <row r="1849" spans="1:23" ht="120" x14ac:dyDescent="0.2">
      <c r="A1849" s="24">
        <v>1847</v>
      </c>
      <c r="B1849" s="4" t="s">
        <v>3133</v>
      </c>
      <c r="C1849" s="5" t="s">
        <v>3134</v>
      </c>
      <c r="D1849" s="4" t="s">
        <v>3133</v>
      </c>
      <c r="E1849" s="5" t="s">
        <v>3308</v>
      </c>
      <c r="F1849" s="4" t="s">
        <v>3309</v>
      </c>
      <c r="G1849" s="5" t="s">
        <v>3310</v>
      </c>
      <c r="H1849" s="4" t="s">
        <v>3176</v>
      </c>
      <c r="I1849" s="5">
        <v>103215</v>
      </c>
      <c r="J1849" s="24">
        <f t="shared" si="247"/>
        <v>113536</v>
      </c>
      <c r="K1849" s="24">
        <f t="shared" si="248"/>
        <v>123858</v>
      </c>
      <c r="L1849" s="24">
        <f t="shared" si="249"/>
        <v>134179</v>
      </c>
      <c r="M1849" s="24">
        <f t="shared" si="250"/>
        <v>144501</v>
      </c>
      <c r="N1849" s="24">
        <f t="shared" si="251"/>
        <v>149661</v>
      </c>
      <c r="O1849" s="6" t="s">
        <v>3311</v>
      </c>
      <c r="P1849" s="6" t="s">
        <v>3140</v>
      </c>
      <c r="Q1849" s="6" t="s">
        <v>33</v>
      </c>
      <c r="R1849" s="44"/>
      <c r="S1849" s="25"/>
      <c r="T1849" s="25" t="str">
        <f t="shared" si="253"/>
        <v>YES</v>
      </c>
      <c r="U1849" s="25"/>
      <c r="V1849" s="78"/>
      <c r="W1849" s="25"/>
    </row>
    <row r="1850" spans="1:23" ht="120" x14ac:dyDescent="0.2">
      <c r="A1850" s="24">
        <v>1848</v>
      </c>
      <c r="B1850" s="4" t="s">
        <v>3133</v>
      </c>
      <c r="C1850" s="5" t="s">
        <v>3134</v>
      </c>
      <c r="D1850" s="4" t="s">
        <v>3133</v>
      </c>
      <c r="E1850" s="5" t="s">
        <v>3415</v>
      </c>
      <c r="F1850" s="4" t="s">
        <v>3416</v>
      </c>
      <c r="G1850" s="5" t="s">
        <v>3417</v>
      </c>
      <c r="H1850" s="4" t="s">
        <v>3176</v>
      </c>
      <c r="I1850" s="5">
        <v>77595</v>
      </c>
      <c r="J1850" s="24">
        <f t="shared" si="247"/>
        <v>85354</v>
      </c>
      <c r="K1850" s="24">
        <f t="shared" si="248"/>
        <v>93114</v>
      </c>
      <c r="L1850" s="24">
        <f t="shared" si="249"/>
        <v>100873</v>
      </c>
      <c r="M1850" s="24">
        <f t="shared" si="250"/>
        <v>108633</v>
      </c>
      <c r="N1850" s="24">
        <f t="shared" si="251"/>
        <v>112512</v>
      </c>
      <c r="O1850" s="6" t="s">
        <v>3387</v>
      </c>
      <c r="P1850" s="6" t="s">
        <v>3140</v>
      </c>
      <c r="Q1850" s="6" t="s">
        <v>33</v>
      </c>
      <c r="R1850" s="44"/>
      <c r="S1850" s="25"/>
      <c r="T1850" s="25" t="str">
        <f t="shared" si="253"/>
        <v>YES</v>
      </c>
      <c r="U1850" s="25"/>
      <c r="V1850" s="78"/>
      <c r="W1850" s="25"/>
    </row>
    <row r="1851" spans="1:23" ht="120" x14ac:dyDescent="0.2">
      <c r="A1851" s="24">
        <v>1849</v>
      </c>
      <c r="B1851" s="4" t="s">
        <v>3133</v>
      </c>
      <c r="C1851" s="5" t="s">
        <v>3134</v>
      </c>
      <c r="D1851" s="4" t="s">
        <v>3133</v>
      </c>
      <c r="E1851" s="5" t="s">
        <v>3415</v>
      </c>
      <c r="F1851" s="4" t="s">
        <v>3416</v>
      </c>
      <c r="G1851" s="5" t="s">
        <v>3418</v>
      </c>
      <c r="H1851" s="4" t="s">
        <v>3419</v>
      </c>
      <c r="I1851" s="5">
        <v>77595</v>
      </c>
      <c r="J1851" s="24">
        <f t="shared" si="247"/>
        <v>85354</v>
      </c>
      <c r="K1851" s="24">
        <f t="shared" si="248"/>
        <v>93114</v>
      </c>
      <c r="L1851" s="24">
        <f t="shared" si="249"/>
        <v>100873</v>
      </c>
      <c r="M1851" s="24">
        <f t="shared" si="250"/>
        <v>108633</v>
      </c>
      <c r="N1851" s="24">
        <f t="shared" si="251"/>
        <v>112512</v>
      </c>
      <c r="O1851" s="6" t="s">
        <v>3387</v>
      </c>
      <c r="P1851" s="6" t="s">
        <v>3140</v>
      </c>
      <c r="Q1851" s="6" t="s">
        <v>33</v>
      </c>
      <c r="R1851" s="44"/>
      <c r="S1851" s="25"/>
      <c r="T1851" s="25" t="str">
        <f t="shared" si="253"/>
        <v>YES</v>
      </c>
      <c r="U1851" s="25"/>
      <c r="V1851" s="78"/>
      <c r="W1851" s="25"/>
    </row>
    <row r="1852" spans="1:23" ht="120" x14ac:dyDescent="0.2">
      <c r="A1852" s="24">
        <v>1850</v>
      </c>
      <c r="B1852" s="4" t="s">
        <v>3133</v>
      </c>
      <c r="C1852" s="5" t="s">
        <v>3134</v>
      </c>
      <c r="D1852" s="4" t="s">
        <v>3133</v>
      </c>
      <c r="E1852" s="5" t="s">
        <v>3482</v>
      </c>
      <c r="F1852" s="4" t="s">
        <v>3483</v>
      </c>
      <c r="G1852" s="5" t="s">
        <v>3484</v>
      </c>
      <c r="H1852" s="4" t="s">
        <v>3485</v>
      </c>
      <c r="I1852" s="5">
        <v>53550</v>
      </c>
      <c r="J1852" s="24">
        <f t="shared" si="247"/>
        <v>58905</v>
      </c>
      <c r="K1852" s="24">
        <f t="shared" si="248"/>
        <v>64260</v>
      </c>
      <c r="L1852" s="24">
        <f t="shared" si="249"/>
        <v>69615</v>
      </c>
      <c r="M1852" s="24">
        <f t="shared" si="250"/>
        <v>74970</v>
      </c>
      <c r="N1852" s="24">
        <f t="shared" si="251"/>
        <v>77647</v>
      </c>
      <c r="O1852" s="6" t="s">
        <v>3294</v>
      </c>
      <c r="P1852" s="6" t="s">
        <v>3140</v>
      </c>
      <c r="Q1852" s="6" t="s">
        <v>33</v>
      </c>
      <c r="R1852" s="44"/>
      <c r="S1852" s="25"/>
      <c r="T1852" s="25" t="str">
        <f t="shared" si="253"/>
        <v/>
      </c>
      <c r="U1852" s="25"/>
      <c r="V1852" s="78"/>
      <c r="W1852" s="25"/>
    </row>
    <row r="1853" spans="1:23" ht="105" x14ac:dyDescent="0.2">
      <c r="A1853" s="24">
        <v>1851</v>
      </c>
      <c r="B1853" s="4" t="s">
        <v>3133</v>
      </c>
      <c r="C1853" s="5" t="s">
        <v>3134</v>
      </c>
      <c r="D1853" s="4" t="s">
        <v>3133</v>
      </c>
      <c r="E1853" s="5" t="s">
        <v>3152</v>
      </c>
      <c r="F1853" s="4" t="s">
        <v>3153</v>
      </c>
      <c r="G1853" s="5" t="s">
        <v>3154</v>
      </c>
      <c r="H1853" s="4" t="s">
        <v>3155</v>
      </c>
      <c r="I1853" s="5">
        <v>79800</v>
      </c>
      <c r="J1853" s="24">
        <f t="shared" si="247"/>
        <v>87780</v>
      </c>
      <c r="K1853" s="24">
        <f t="shared" si="248"/>
        <v>95760</v>
      </c>
      <c r="L1853" s="24">
        <f t="shared" si="249"/>
        <v>103740</v>
      </c>
      <c r="M1853" s="24">
        <f t="shared" si="250"/>
        <v>111720</v>
      </c>
      <c r="N1853" s="24">
        <f t="shared" si="251"/>
        <v>115710</v>
      </c>
      <c r="O1853" s="6" t="s">
        <v>3156</v>
      </c>
      <c r="P1853" s="6" t="s">
        <v>3157</v>
      </c>
      <c r="Q1853" s="6" t="s">
        <v>33</v>
      </c>
      <c r="R1853" s="44"/>
      <c r="S1853" s="25"/>
      <c r="T1853" s="25" t="str">
        <f t="shared" si="253"/>
        <v>YES</v>
      </c>
      <c r="U1853" s="25"/>
      <c r="V1853" s="78"/>
      <c r="W1853" s="25"/>
    </row>
    <row r="1854" spans="1:23" ht="105" x14ac:dyDescent="0.2">
      <c r="A1854" s="24">
        <v>1852</v>
      </c>
      <c r="B1854" s="4" t="s">
        <v>3133</v>
      </c>
      <c r="C1854" s="5" t="s">
        <v>3134</v>
      </c>
      <c r="D1854" s="4" t="s">
        <v>3133</v>
      </c>
      <c r="E1854" s="5" t="s">
        <v>3152</v>
      </c>
      <c r="F1854" s="4" t="s">
        <v>3153</v>
      </c>
      <c r="G1854" s="5" t="s">
        <v>3158</v>
      </c>
      <c r="H1854" s="4" t="s">
        <v>2313</v>
      </c>
      <c r="I1854" s="5">
        <v>70560</v>
      </c>
      <c r="J1854" s="24">
        <f t="shared" si="247"/>
        <v>77616</v>
      </c>
      <c r="K1854" s="24">
        <f t="shared" si="248"/>
        <v>84672</v>
      </c>
      <c r="L1854" s="24">
        <f t="shared" si="249"/>
        <v>91728</v>
      </c>
      <c r="M1854" s="24">
        <f t="shared" si="250"/>
        <v>98784</v>
      </c>
      <c r="N1854" s="24">
        <f t="shared" si="251"/>
        <v>102312</v>
      </c>
      <c r="O1854" s="6" t="s">
        <v>3156</v>
      </c>
      <c r="P1854" s="6" t="s">
        <v>3157</v>
      </c>
      <c r="Q1854" s="6" t="s">
        <v>33</v>
      </c>
      <c r="R1854" s="44"/>
      <c r="S1854" s="25"/>
      <c r="T1854" s="25" t="str">
        <f t="shared" si="253"/>
        <v>YES</v>
      </c>
      <c r="U1854" s="25"/>
      <c r="V1854" s="78"/>
      <c r="W1854" s="25"/>
    </row>
    <row r="1855" spans="1:23" ht="105" x14ac:dyDescent="0.2">
      <c r="A1855" s="24">
        <v>1853</v>
      </c>
      <c r="B1855" s="4" t="s">
        <v>3133</v>
      </c>
      <c r="C1855" s="5" t="s">
        <v>3134</v>
      </c>
      <c r="D1855" s="4" t="s">
        <v>3133</v>
      </c>
      <c r="E1855" s="5" t="s">
        <v>3152</v>
      </c>
      <c r="F1855" s="4" t="s">
        <v>3153</v>
      </c>
      <c r="G1855" s="5" t="s">
        <v>3159</v>
      </c>
      <c r="H1855" s="4" t="s">
        <v>3160</v>
      </c>
      <c r="I1855" s="5">
        <v>88095</v>
      </c>
      <c r="J1855" s="24">
        <f t="shared" si="247"/>
        <v>96904</v>
      </c>
      <c r="K1855" s="24">
        <f t="shared" si="248"/>
        <v>105714</v>
      </c>
      <c r="L1855" s="24">
        <f t="shared" si="249"/>
        <v>114523</v>
      </c>
      <c r="M1855" s="24">
        <f t="shared" si="250"/>
        <v>123333</v>
      </c>
      <c r="N1855" s="24">
        <f t="shared" si="251"/>
        <v>127737</v>
      </c>
      <c r="O1855" s="6" t="s">
        <v>3156</v>
      </c>
      <c r="P1855" s="6" t="s">
        <v>3157</v>
      </c>
      <c r="Q1855" s="6" t="s">
        <v>33</v>
      </c>
      <c r="R1855" s="44"/>
      <c r="S1855" s="25"/>
      <c r="T1855" s="25" t="str">
        <f t="shared" si="253"/>
        <v>YES</v>
      </c>
      <c r="U1855" s="25"/>
      <c r="V1855" s="78"/>
      <c r="W1855" s="25"/>
    </row>
    <row r="1856" spans="1:23" ht="120" x14ac:dyDescent="0.2">
      <c r="A1856" s="24">
        <v>1854</v>
      </c>
      <c r="B1856" s="4" t="s">
        <v>3133</v>
      </c>
      <c r="C1856" s="5" t="s">
        <v>3134</v>
      </c>
      <c r="D1856" s="4" t="s">
        <v>3133</v>
      </c>
      <c r="E1856" s="5" t="s">
        <v>3424</v>
      </c>
      <c r="F1856" s="4" t="s">
        <v>3425</v>
      </c>
      <c r="G1856" s="5" t="s">
        <v>3426</v>
      </c>
      <c r="H1856" s="4" t="s">
        <v>3176</v>
      </c>
      <c r="I1856" s="5">
        <v>103320</v>
      </c>
      <c r="J1856" s="24">
        <f t="shared" si="247"/>
        <v>113652</v>
      </c>
      <c r="K1856" s="24">
        <f t="shared" si="248"/>
        <v>123984</v>
      </c>
      <c r="L1856" s="24">
        <f t="shared" si="249"/>
        <v>134316</v>
      </c>
      <c r="M1856" s="24">
        <f t="shared" si="250"/>
        <v>144648</v>
      </c>
      <c r="N1856" s="24">
        <f t="shared" si="251"/>
        <v>149814</v>
      </c>
      <c r="O1856" s="6" t="s">
        <v>3427</v>
      </c>
      <c r="P1856" s="6" t="s">
        <v>3140</v>
      </c>
      <c r="Q1856" s="6" t="s">
        <v>33</v>
      </c>
      <c r="R1856" s="44"/>
      <c r="S1856" s="25"/>
      <c r="T1856" s="25" t="str">
        <f t="shared" si="253"/>
        <v>YES</v>
      </c>
      <c r="U1856" s="25"/>
      <c r="V1856" s="78"/>
      <c r="W1856" s="25"/>
    </row>
    <row r="1857" spans="1:23" ht="120" x14ac:dyDescent="0.2">
      <c r="A1857" s="24">
        <v>1855</v>
      </c>
      <c r="B1857" s="4" t="s">
        <v>3133</v>
      </c>
      <c r="C1857" s="5" t="s">
        <v>3134</v>
      </c>
      <c r="D1857" s="4" t="s">
        <v>3133</v>
      </c>
      <c r="E1857" s="5" t="s">
        <v>3424</v>
      </c>
      <c r="F1857" s="4" t="s">
        <v>3425</v>
      </c>
      <c r="G1857" s="5" t="s">
        <v>3428</v>
      </c>
      <c r="H1857" s="4" t="s">
        <v>3429</v>
      </c>
      <c r="I1857" s="5">
        <v>103320</v>
      </c>
      <c r="J1857" s="24">
        <f t="shared" si="247"/>
        <v>113652</v>
      </c>
      <c r="K1857" s="24">
        <f t="shared" si="248"/>
        <v>123984</v>
      </c>
      <c r="L1857" s="24">
        <f t="shared" si="249"/>
        <v>134316</v>
      </c>
      <c r="M1857" s="24">
        <f t="shared" si="250"/>
        <v>144648</v>
      </c>
      <c r="N1857" s="24">
        <f t="shared" si="251"/>
        <v>149814</v>
      </c>
      <c r="O1857" s="6" t="s">
        <v>3427</v>
      </c>
      <c r="P1857" s="6" t="s">
        <v>3140</v>
      </c>
      <c r="Q1857" s="6" t="s">
        <v>33</v>
      </c>
      <c r="R1857" s="44"/>
      <c r="S1857" s="25"/>
      <c r="T1857" s="25" t="str">
        <f t="shared" si="253"/>
        <v>YES</v>
      </c>
      <c r="U1857" s="25"/>
      <c r="V1857" s="78"/>
      <c r="W1857" s="25"/>
    </row>
    <row r="1858" spans="1:23" ht="120" x14ac:dyDescent="0.2">
      <c r="A1858" s="24">
        <v>1856</v>
      </c>
      <c r="B1858" s="4" t="s">
        <v>3133</v>
      </c>
      <c r="C1858" s="5" t="s">
        <v>3134</v>
      </c>
      <c r="D1858" s="4" t="s">
        <v>3133</v>
      </c>
      <c r="E1858" s="5" t="s">
        <v>3430</v>
      </c>
      <c r="F1858" s="4" t="s">
        <v>3431</v>
      </c>
      <c r="G1858" s="5" t="s">
        <v>3432</v>
      </c>
      <c r="H1858" s="4" t="s">
        <v>3431</v>
      </c>
      <c r="I1858" s="5">
        <v>106785</v>
      </c>
      <c r="J1858" s="24">
        <f t="shared" si="247"/>
        <v>117463</v>
      </c>
      <c r="K1858" s="24">
        <f t="shared" si="248"/>
        <v>128142</v>
      </c>
      <c r="L1858" s="24">
        <f t="shared" si="249"/>
        <v>138820</v>
      </c>
      <c r="M1858" s="24">
        <f t="shared" si="250"/>
        <v>149499</v>
      </c>
      <c r="N1858" s="24">
        <f t="shared" si="251"/>
        <v>154838</v>
      </c>
      <c r="O1858" s="6" t="s">
        <v>3433</v>
      </c>
      <c r="P1858" s="6" t="s">
        <v>3140</v>
      </c>
      <c r="Q1858" s="6" t="s">
        <v>33</v>
      </c>
      <c r="R1858" s="44"/>
      <c r="S1858" s="25"/>
      <c r="T1858" s="25" t="str">
        <f t="shared" si="253"/>
        <v>YES</v>
      </c>
      <c r="U1858" s="25"/>
      <c r="V1858" s="78"/>
      <c r="W1858" s="25"/>
    </row>
    <row r="1859" spans="1:23" ht="120" x14ac:dyDescent="0.2">
      <c r="A1859" s="24">
        <v>1857</v>
      </c>
      <c r="B1859" s="4" t="s">
        <v>3133</v>
      </c>
      <c r="C1859" s="5" t="s">
        <v>3134</v>
      </c>
      <c r="D1859" s="4" t="s">
        <v>3133</v>
      </c>
      <c r="E1859" s="5" t="s">
        <v>3388</v>
      </c>
      <c r="F1859" s="4" t="s">
        <v>3389</v>
      </c>
      <c r="G1859" s="5" t="s">
        <v>3390</v>
      </c>
      <c r="H1859" s="4" t="s">
        <v>3391</v>
      </c>
      <c r="I1859" s="5">
        <v>56700</v>
      </c>
      <c r="J1859" s="24">
        <f t="shared" si="247"/>
        <v>62370</v>
      </c>
      <c r="K1859" s="24">
        <f t="shared" si="248"/>
        <v>68040</v>
      </c>
      <c r="L1859" s="24">
        <f t="shared" si="249"/>
        <v>73710</v>
      </c>
      <c r="M1859" s="24">
        <f t="shared" si="250"/>
        <v>79380</v>
      </c>
      <c r="N1859" s="24">
        <f t="shared" si="251"/>
        <v>82215</v>
      </c>
      <c r="O1859" s="6" t="s">
        <v>3383</v>
      </c>
      <c r="P1859" s="6" t="s">
        <v>3140</v>
      </c>
      <c r="Q1859" s="6" t="s">
        <v>33</v>
      </c>
      <c r="R1859" s="44"/>
      <c r="S1859" s="25"/>
      <c r="T1859" s="25" t="str">
        <f t="shared" si="253"/>
        <v/>
      </c>
      <c r="U1859" s="25"/>
      <c r="V1859" s="78"/>
      <c r="W1859" s="25"/>
    </row>
    <row r="1860" spans="1:23" ht="120" x14ac:dyDescent="0.2">
      <c r="A1860" s="24">
        <v>1858</v>
      </c>
      <c r="B1860" s="4" t="s">
        <v>3133</v>
      </c>
      <c r="C1860" s="5" t="s">
        <v>3134</v>
      </c>
      <c r="D1860" s="4" t="s">
        <v>3133</v>
      </c>
      <c r="E1860" s="5" t="s">
        <v>3388</v>
      </c>
      <c r="F1860" s="4" t="s">
        <v>3389</v>
      </c>
      <c r="G1860" s="5" t="s">
        <v>3392</v>
      </c>
      <c r="H1860" s="4" t="s">
        <v>3393</v>
      </c>
      <c r="I1860" s="5">
        <v>56700</v>
      </c>
      <c r="J1860" s="24">
        <f t="shared" si="247"/>
        <v>62370</v>
      </c>
      <c r="K1860" s="24">
        <f t="shared" si="248"/>
        <v>68040</v>
      </c>
      <c r="L1860" s="24">
        <f t="shared" si="249"/>
        <v>73710</v>
      </c>
      <c r="M1860" s="24">
        <f t="shared" si="250"/>
        <v>79380</v>
      </c>
      <c r="N1860" s="24">
        <f t="shared" si="251"/>
        <v>82215</v>
      </c>
      <c r="O1860" s="6" t="s">
        <v>3383</v>
      </c>
      <c r="P1860" s="6" t="s">
        <v>3140</v>
      </c>
      <c r="Q1860" s="6" t="s">
        <v>33</v>
      </c>
      <c r="R1860" s="44"/>
      <c r="S1860" s="25"/>
      <c r="T1860" s="25" t="str">
        <f t="shared" si="253"/>
        <v/>
      </c>
      <c r="U1860" s="25"/>
      <c r="V1860" s="78"/>
      <c r="W1860" s="25"/>
    </row>
    <row r="1861" spans="1:23" ht="120" x14ac:dyDescent="0.2">
      <c r="A1861" s="24">
        <v>1859</v>
      </c>
      <c r="B1861" s="4" t="s">
        <v>3133</v>
      </c>
      <c r="C1861" s="5" t="s">
        <v>3134</v>
      </c>
      <c r="D1861" s="4" t="s">
        <v>3133</v>
      </c>
      <c r="E1861" s="5" t="s">
        <v>3474</v>
      </c>
      <c r="F1861" s="4" t="s">
        <v>3475</v>
      </c>
      <c r="G1861" s="5" t="s">
        <v>3476</v>
      </c>
      <c r="H1861" s="4" t="s">
        <v>3475</v>
      </c>
      <c r="I1861" s="5">
        <v>34965</v>
      </c>
      <c r="J1861" s="24">
        <f t="shared" si="247"/>
        <v>38461</v>
      </c>
      <c r="K1861" s="24">
        <f t="shared" si="248"/>
        <v>41958</v>
      </c>
      <c r="L1861" s="24">
        <f t="shared" si="249"/>
        <v>45454</v>
      </c>
      <c r="M1861" s="24">
        <f t="shared" si="250"/>
        <v>48951</v>
      </c>
      <c r="N1861" s="24">
        <f t="shared" si="251"/>
        <v>50699</v>
      </c>
      <c r="O1861" s="6" t="s">
        <v>3477</v>
      </c>
      <c r="P1861" s="6" t="s">
        <v>3140</v>
      </c>
      <c r="Q1861" s="6" t="s">
        <v>33</v>
      </c>
      <c r="R1861" s="44"/>
      <c r="S1861" s="25"/>
      <c r="T1861" s="25" t="str">
        <f t="shared" si="253"/>
        <v/>
      </c>
      <c r="U1861" s="25"/>
      <c r="V1861" s="78"/>
      <c r="W1861" s="25"/>
    </row>
    <row r="1862" spans="1:23" ht="120" x14ac:dyDescent="0.2">
      <c r="A1862" s="24">
        <v>1860</v>
      </c>
      <c r="B1862" s="4" t="s">
        <v>3133</v>
      </c>
      <c r="C1862" s="5" t="s">
        <v>3134</v>
      </c>
      <c r="D1862" s="4" t="s">
        <v>3133</v>
      </c>
      <c r="E1862" s="5" t="s">
        <v>3463</v>
      </c>
      <c r="F1862" s="4" t="s">
        <v>3464</v>
      </c>
      <c r="G1862" s="5" t="s">
        <v>3465</v>
      </c>
      <c r="H1862" s="4" t="s">
        <v>3464</v>
      </c>
      <c r="I1862" s="5">
        <v>110985</v>
      </c>
      <c r="J1862" s="24">
        <f t="shared" si="247"/>
        <v>122083</v>
      </c>
      <c r="K1862" s="24">
        <f t="shared" si="248"/>
        <v>133182</v>
      </c>
      <c r="L1862" s="24">
        <f t="shared" si="249"/>
        <v>144280</v>
      </c>
      <c r="M1862" s="24">
        <f t="shared" si="250"/>
        <v>155379</v>
      </c>
      <c r="N1862" s="24">
        <f t="shared" si="251"/>
        <v>160928</v>
      </c>
      <c r="O1862" s="6" t="s">
        <v>3462</v>
      </c>
      <c r="P1862" s="6" t="s">
        <v>3140</v>
      </c>
      <c r="Q1862" s="6" t="s">
        <v>33</v>
      </c>
      <c r="R1862" s="44"/>
      <c r="S1862" s="25"/>
      <c r="T1862" s="25" t="str">
        <f t="shared" si="253"/>
        <v>YES</v>
      </c>
      <c r="U1862" s="25"/>
      <c r="V1862" s="78"/>
      <c r="W1862" s="25"/>
    </row>
    <row r="1863" spans="1:23" ht="90" x14ac:dyDescent="0.2">
      <c r="A1863" s="24">
        <v>1861</v>
      </c>
      <c r="B1863" s="4" t="s">
        <v>3133</v>
      </c>
      <c r="C1863" s="5" t="s">
        <v>3134</v>
      </c>
      <c r="D1863" s="4" t="s">
        <v>3133</v>
      </c>
      <c r="E1863" s="5" t="s">
        <v>3165</v>
      </c>
      <c r="F1863" s="4" t="s">
        <v>3166</v>
      </c>
      <c r="G1863" s="5" t="s">
        <v>3167</v>
      </c>
      <c r="H1863" s="4" t="s">
        <v>3168</v>
      </c>
      <c r="I1863" s="5">
        <v>86835</v>
      </c>
      <c r="J1863" s="24">
        <f t="shared" si="247"/>
        <v>95518</v>
      </c>
      <c r="K1863" s="24">
        <f t="shared" si="248"/>
        <v>104202</v>
      </c>
      <c r="L1863" s="24">
        <f t="shared" si="249"/>
        <v>112885</v>
      </c>
      <c r="M1863" s="24">
        <f t="shared" si="250"/>
        <v>121569</v>
      </c>
      <c r="N1863" s="24">
        <f t="shared" si="251"/>
        <v>125910</v>
      </c>
      <c r="O1863" s="6" t="s">
        <v>3169</v>
      </c>
      <c r="P1863" s="6" t="s">
        <v>3170</v>
      </c>
      <c r="Q1863" s="6" t="s">
        <v>33</v>
      </c>
      <c r="R1863" s="44"/>
      <c r="S1863" s="25"/>
      <c r="T1863" s="25" t="str">
        <f t="shared" si="253"/>
        <v>YES</v>
      </c>
      <c r="U1863" s="25"/>
      <c r="V1863" s="78"/>
      <c r="W1863" s="25"/>
    </row>
    <row r="1864" spans="1:23" ht="90" x14ac:dyDescent="0.2">
      <c r="A1864" s="24">
        <v>1862</v>
      </c>
      <c r="B1864" s="4" t="s">
        <v>3133</v>
      </c>
      <c r="C1864" s="5" t="s">
        <v>3134</v>
      </c>
      <c r="D1864" s="4" t="s">
        <v>3133</v>
      </c>
      <c r="E1864" s="5" t="s">
        <v>3165</v>
      </c>
      <c r="F1864" s="4" t="s">
        <v>3166</v>
      </c>
      <c r="G1864" s="5" t="s">
        <v>3171</v>
      </c>
      <c r="H1864" s="4" t="s">
        <v>3172</v>
      </c>
      <c r="I1864" s="5">
        <v>86835</v>
      </c>
      <c r="J1864" s="24">
        <f t="shared" si="247"/>
        <v>95518</v>
      </c>
      <c r="K1864" s="24">
        <f t="shared" si="248"/>
        <v>104202</v>
      </c>
      <c r="L1864" s="24">
        <f t="shared" si="249"/>
        <v>112885</v>
      </c>
      <c r="M1864" s="24">
        <f t="shared" si="250"/>
        <v>121569</v>
      </c>
      <c r="N1864" s="24">
        <f t="shared" si="251"/>
        <v>125910</v>
      </c>
      <c r="O1864" s="6" t="s">
        <v>3169</v>
      </c>
      <c r="P1864" s="6" t="s">
        <v>3170</v>
      </c>
      <c r="Q1864" s="6" t="s">
        <v>33</v>
      </c>
      <c r="R1864" s="44"/>
      <c r="S1864" s="25"/>
      <c r="T1864" s="25" t="str">
        <f t="shared" si="253"/>
        <v>YES</v>
      </c>
      <c r="U1864" s="25"/>
      <c r="V1864" s="78"/>
      <c r="W1864" s="25"/>
    </row>
    <row r="1865" spans="1:23" ht="120" x14ac:dyDescent="0.2">
      <c r="A1865" s="24">
        <v>1863</v>
      </c>
      <c r="B1865" s="4" t="s">
        <v>3133</v>
      </c>
      <c r="C1865" s="5" t="s">
        <v>3134</v>
      </c>
      <c r="D1865" s="4" t="s">
        <v>3133</v>
      </c>
      <c r="E1865" s="5" t="s">
        <v>3211</v>
      </c>
      <c r="F1865" s="4" t="s">
        <v>3212</v>
      </c>
      <c r="G1865" s="5" t="s">
        <v>3213</v>
      </c>
      <c r="H1865" s="4" t="s">
        <v>3212</v>
      </c>
      <c r="I1865" s="5">
        <v>37380</v>
      </c>
      <c r="J1865" s="24">
        <f t="shared" si="247"/>
        <v>41118</v>
      </c>
      <c r="K1865" s="24">
        <f t="shared" si="248"/>
        <v>44856</v>
      </c>
      <c r="L1865" s="24">
        <f t="shared" si="249"/>
        <v>48594</v>
      </c>
      <c r="M1865" s="24">
        <f t="shared" si="250"/>
        <v>52332</v>
      </c>
      <c r="N1865" s="24">
        <f t="shared" si="251"/>
        <v>54201</v>
      </c>
      <c r="O1865" s="6" t="s">
        <v>3208</v>
      </c>
      <c r="P1865" s="6" t="s">
        <v>3140</v>
      </c>
      <c r="Q1865" s="6" t="s">
        <v>33</v>
      </c>
      <c r="R1865" s="44"/>
      <c r="S1865" s="25"/>
      <c r="T1865" s="25" t="str">
        <f t="shared" si="253"/>
        <v/>
      </c>
      <c r="U1865" s="25"/>
      <c r="V1865" s="78"/>
      <c r="W1865" s="25"/>
    </row>
    <row r="1866" spans="1:23" ht="120" x14ac:dyDescent="0.2">
      <c r="A1866" s="24">
        <v>1864</v>
      </c>
      <c r="B1866" s="4" t="s">
        <v>3133</v>
      </c>
      <c r="C1866" s="5" t="s">
        <v>3134</v>
      </c>
      <c r="D1866" s="4" t="s">
        <v>3133</v>
      </c>
      <c r="E1866" s="5" t="s">
        <v>3357</v>
      </c>
      <c r="F1866" s="4" t="s">
        <v>3358</v>
      </c>
      <c r="G1866" s="5" t="s">
        <v>3359</v>
      </c>
      <c r="H1866" s="4" t="s">
        <v>3358</v>
      </c>
      <c r="I1866" s="5">
        <v>50190</v>
      </c>
      <c r="J1866" s="24">
        <f t="shared" ref="J1866:J1929" si="254">ROUNDDOWN(I1866*1.1,0)</f>
        <v>55209</v>
      </c>
      <c r="K1866" s="24">
        <f t="shared" ref="K1866:K1929" si="255">ROUNDDOWN(20%*I1866+I1866,0)</f>
        <v>60228</v>
      </c>
      <c r="L1866" s="24">
        <f t="shared" ref="L1866:L1929" si="256">ROUNDDOWN(30%*I1866+I1866,0)</f>
        <v>65247</v>
      </c>
      <c r="M1866" s="24">
        <f t="shared" ref="M1866:M1929" si="257">ROUNDDOWN((I1866*1.4),0)</f>
        <v>70266</v>
      </c>
      <c r="N1866" s="24">
        <f t="shared" ref="N1866:N1929" si="258">ROUNDDOWN(I1866*(1+45%),0)</f>
        <v>72775</v>
      </c>
      <c r="O1866" s="6" t="s">
        <v>3356</v>
      </c>
      <c r="P1866" s="6" t="s">
        <v>3140</v>
      </c>
      <c r="Q1866" s="6" t="s">
        <v>33</v>
      </c>
      <c r="R1866" s="44"/>
      <c r="S1866" s="25"/>
      <c r="T1866" s="25" t="str">
        <f t="shared" si="253"/>
        <v/>
      </c>
      <c r="U1866" s="25"/>
      <c r="V1866" s="78"/>
      <c r="W1866" s="25"/>
    </row>
    <row r="1867" spans="1:23" ht="90" x14ac:dyDescent="0.2">
      <c r="A1867" s="24">
        <v>1865</v>
      </c>
      <c r="B1867" s="4" t="s">
        <v>3133</v>
      </c>
      <c r="C1867" s="5" t="s">
        <v>3134</v>
      </c>
      <c r="D1867" s="4" t="s">
        <v>3133</v>
      </c>
      <c r="E1867" s="5" t="s">
        <v>3239</v>
      </c>
      <c r="F1867" s="4" t="s">
        <v>3240</v>
      </c>
      <c r="G1867" s="5" t="s">
        <v>3244</v>
      </c>
      <c r="H1867" s="4" t="s">
        <v>3245</v>
      </c>
      <c r="I1867" s="5">
        <v>136080</v>
      </c>
      <c r="J1867" s="24">
        <f t="shared" si="254"/>
        <v>149688</v>
      </c>
      <c r="K1867" s="24">
        <f t="shared" si="255"/>
        <v>163296</v>
      </c>
      <c r="L1867" s="24">
        <f t="shared" si="256"/>
        <v>176904</v>
      </c>
      <c r="M1867" s="24">
        <f t="shared" si="257"/>
        <v>190512</v>
      </c>
      <c r="N1867" s="24">
        <f t="shared" si="258"/>
        <v>197316</v>
      </c>
      <c r="O1867" s="6" t="s">
        <v>3235</v>
      </c>
      <c r="P1867" s="6" t="s">
        <v>3243</v>
      </c>
      <c r="Q1867" s="6" t="s">
        <v>33</v>
      </c>
      <c r="R1867" s="44"/>
      <c r="S1867" s="25"/>
      <c r="T1867" s="25" t="str">
        <f t="shared" si="253"/>
        <v>YES</v>
      </c>
      <c r="U1867" s="25"/>
      <c r="V1867" s="78"/>
      <c r="W1867" s="25"/>
    </row>
    <row r="1868" spans="1:23" ht="90" x14ac:dyDescent="0.2">
      <c r="A1868" s="24">
        <v>1866</v>
      </c>
      <c r="B1868" s="4" t="s">
        <v>3133</v>
      </c>
      <c r="C1868" s="5" t="s">
        <v>3134</v>
      </c>
      <c r="D1868" s="4" t="s">
        <v>3133</v>
      </c>
      <c r="E1868" s="5" t="s">
        <v>3239</v>
      </c>
      <c r="F1868" s="4" t="s">
        <v>3240</v>
      </c>
      <c r="G1868" s="5" t="s">
        <v>3241</v>
      </c>
      <c r="H1868" s="4" t="s">
        <v>3242</v>
      </c>
      <c r="I1868" s="5">
        <v>136080</v>
      </c>
      <c r="J1868" s="24">
        <f t="shared" si="254"/>
        <v>149688</v>
      </c>
      <c r="K1868" s="24">
        <f t="shared" si="255"/>
        <v>163296</v>
      </c>
      <c r="L1868" s="24">
        <f t="shared" si="256"/>
        <v>176904</v>
      </c>
      <c r="M1868" s="24">
        <f t="shared" si="257"/>
        <v>190512</v>
      </c>
      <c r="N1868" s="24">
        <f t="shared" si="258"/>
        <v>197316</v>
      </c>
      <c r="O1868" s="6" t="s">
        <v>3235</v>
      </c>
      <c r="P1868" s="6" t="s">
        <v>3243</v>
      </c>
      <c r="Q1868" s="6" t="s">
        <v>33</v>
      </c>
      <c r="R1868" s="44"/>
      <c r="S1868" s="25"/>
      <c r="T1868" s="25" t="str">
        <f t="shared" si="253"/>
        <v>YES</v>
      </c>
      <c r="U1868" s="25"/>
      <c r="V1868" s="78"/>
      <c r="W1868" s="25"/>
    </row>
    <row r="1869" spans="1:23" ht="90" x14ac:dyDescent="0.2">
      <c r="A1869" s="24">
        <v>1867</v>
      </c>
      <c r="B1869" s="4" t="s">
        <v>3133</v>
      </c>
      <c r="C1869" s="5" t="s">
        <v>3134</v>
      </c>
      <c r="D1869" s="4" t="s">
        <v>3133</v>
      </c>
      <c r="E1869" s="5" t="s">
        <v>3239</v>
      </c>
      <c r="F1869" s="4" t="s">
        <v>3240</v>
      </c>
      <c r="G1869" s="5" t="s">
        <v>3248</v>
      </c>
      <c r="H1869" s="4" t="s">
        <v>3249</v>
      </c>
      <c r="I1869" s="5">
        <v>136080</v>
      </c>
      <c r="J1869" s="24">
        <f t="shared" si="254"/>
        <v>149688</v>
      </c>
      <c r="K1869" s="24">
        <f t="shared" si="255"/>
        <v>163296</v>
      </c>
      <c r="L1869" s="24">
        <f t="shared" si="256"/>
        <v>176904</v>
      </c>
      <c r="M1869" s="24">
        <f t="shared" si="257"/>
        <v>190512</v>
      </c>
      <c r="N1869" s="24">
        <f t="shared" si="258"/>
        <v>197316</v>
      </c>
      <c r="O1869" s="6" t="s">
        <v>3235</v>
      </c>
      <c r="P1869" s="6" t="s">
        <v>3243</v>
      </c>
      <c r="Q1869" s="6" t="s">
        <v>33</v>
      </c>
      <c r="R1869" s="44"/>
      <c r="S1869" s="25"/>
      <c r="T1869" s="25" t="str">
        <f t="shared" si="253"/>
        <v>YES</v>
      </c>
      <c r="U1869" s="25"/>
      <c r="V1869" s="78"/>
      <c r="W1869" s="25"/>
    </row>
    <row r="1870" spans="1:23" ht="90" x14ac:dyDescent="0.2">
      <c r="A1870" s="24">
        <v>1868</v>
      </c>
      <c r="B1870" s="4" t="s">
        <v>3133</v>
      </c>
      <c r="C1870" s="5" t="s">
        <v>3134</v>
      </c>
      <c r="D1870" s="4" t="s">
        <v>3133</v>
      </c>
      <c r="E1870" s="5" t="s">
        <v>3239</v>
      </c>
      <c r="F1870" s="4" t="s">
        <v>3240</v>
      </c>
      <c r="G1870" s="5" t="s">
        <v>3246</v>
      </c>
      <c r="H1870" s="4" t="s">
        <v>3247</v>
      </c>
      <c r="I1870" s="5">
        <v>136080</v>
      </c>
      <c r="J1870" s="24">
        <f t="shared" si="254"/>
        <v>149688</v>
      </c>
      <c r="K1870" s="24">
        <f t="shared" si="255"/>
        <v>163296</v>
      </c>
      <c r="L1870" s="24">
        <f t="shared" si="256"/>
        <v>176904</v>
      </c>
      <c r="M1870" s="24">
        <f t="shared" si="257"/>
        <v>190512</v>
      </c>
      <c r="N1870" s="24">
        <f t="shared" si="258"/>
        <v>197316</v>
      </c>
      <c r="O1870" s="6" t="s">
        <v>3235</v>
      </c>
      <c r="P1870" s="6" t="s">
        <v>3243</v>
      </c>
      <c r="Q1870" s="6" t="s">
        <v>33</v>
      </c>
      <c r="R1870" s="44"/>
      <c r="S1870" s="25"/>
      <c r="T1870" s="25" t="str">
        <f t="shared" si="253"/>
        <v>YES</v>
      </c>
      <c r="U1870" s="25"/>
      <c r="V1870" s="78"/>
      <c r="W1870" s="25"/>
    </row>
    <row r="1871" spans="1:23" ht="150" x14ac:dyDescent="0.2">
      <c r="A1871" s="24">
        <v>1869</v>
      </c>
      <c r="B1871" s="4" t="s">
        <v>3133</v>
      </c>
      <c r="C1871" s="5" t="s">
        <v>3134</v>
      </c>
      <c r="D1871" s="4" t="s">
        <v>3133</v>
      </c>
      <c r="E1871" s="5" t="s">
        <v>3538</v>
      </c>
      <c r="F1871" s="4" t="s">
        <v>3539</v>
      </c>
      <c r="G1871" s="5" t="s">
        <v>3540</v>
      </c>
      <c r="H1871" s="4" t="s">
        <v>3541</v>
      </c>
      <c r="I1871" s="5">
        <v>25200</v>
      </c>
      <c r="J1871" s="24">
        <f t="shared" si="254"/>
        <v>27720</v>
      </c>
      <c r="K1871" s="24">
        <f t="shared" si="255"/>
        <v>30240</v>
      </c>
      <c r="L1871" s="24">
        <f t="shared" si="256"/>
        <v>32760</v>
      </c>
      <c r="M1871" s="24">
        <f t="shared" si="257"/>
        <v>35280</v>
      </c>
      <c r="N1871" s="24">
        <f t="shared" si="258"/>
        <v>36540</v>
      </c>
      <c r="O1871" s="6" t="s">
        <v>8614</v>
      </c>
      <c r="P1871" s="6" t="s">
        <v>8615</v>
      </c>
      <c r="Q1871" s="6" t="s">
        <v>33</v>
      </c>
      <c r="R1871" s="44"/>
      <c r="S1871" s="25"/>
      <c r="T1871" s="25" t="str">
        <f t="shared" si="253"/>
        <v/>
      </c>
      <c r="U1871" s="25"/>
      <c r="V1871" s="78"/>
      <c r="W1871" s="25"/>
    </row>
    <row r="1872" spans="1:23" ht="120" x14ac:dyDescent="0.2">
      <c r="A1872" s="24">
        <v>1870</v>
      </c>
      <c r="B1872" s="4" t="s">
        <v>3133</v>
      </c>
      <c r="C1872" s="5" t="s">
        <v>3134</v>
      </c>
      <c r="D1872" s="4" t="s">
        <v>3133</v>
      </c>
      <c r="E1872" s="5" t="s">
        <v>3401</v>
      </c>
      <c r="F1872" s="4" t="s">
        <v>3402</v>
      </c>
      <c r="G1872" s="5" t="s">
        <v>3403</v>
      </c>
      <c r="H1872" s="4" t="s">
        <v>3402</v>
      </c>
      <c r="I1872" s="5">
        <v>67410</v>
      </c>
      <c r="J1872" s="24">
        <f t="shared" si="254"/>
        <v>74151</v>
      </c>
      <c r="K1872" s="24">
        <f t="shared" si="255"/>
        <v>80892</v>
      </c>
      <c r="L1872" s="24">
        <f t="shared" si="256"/>
        <v>87633</v>
      </c>
      <c r="M1872" s="24">
        <f t="shared" si="257"/>
        <v>94374</v>
      </c>
      <c r="N1872" s="24">
        <f t="shared" si="258"/>
        <v>97744</v>
      </c>
      <c r="O1872" s="6" t="s">
        <v>3398</v>
      </c>
      <c r="P1872" s="6" t="s">
        <v>3140</v>
      </c>
      <c r="Q1872" s="6" t="s">
        <v>33</v>
      </c>
      <c r="R1872" s="44"/>
      <c r="S1872" s="25"/>
      <c r="T1872" s="25" t="str">
        <f t="shared" si="253"/>
        <v>YES</v>
      </c>
      <c r="U1872" s="25"/>
      <c r="V1872" s="78"/>
      <c r="W1872" s="25"/>
    </row>
    <row r="1873" spans="1:23" ht="120" x14ac:dyDescent="0.2">
      <c r="A1873" s="24">
        <v>1871</v>
      </c>
      <c r="B1873" s="4" t="s">
        <v>3133</v>
      </c>
      <c r="C1873" s="5" t="s">
        <v>3134</v>
      </c>
      <c r="D1873" s="4" t="s">
        <v>3133</v>
      </c>
      <c r="E1873" s="5" t="s">
        <v>3411</v>
      </c>
      <c r="F1873" s="4" t="s">
        <v>3412</v>
      </c>
      <c r="G1873" s="5" t="s">
        <v>3413</v>
      </c>
      <c r="H1873" s="4" t="s">
        <v>3412</v>
      </c>
      <c r="I1873" s="5">
        <v>99855</v>
      </c>
      <c r="J1873" s="24">
        <f t="shared" si="254"/>
        <v>109840</v>
      </c>
      <c r="K1873" s="24">
        <f t="shared" si="255"/>
        <v>119826</v>
      </c>
      <c r="L1873" s="24">
        <f t="shared" si="256"/>
        <v>129811</v>
      </c>
      <c r="M1873" s="24">
        <f t="shared" si="257"/>
        <v>139797</v>
      </c>
      <c r="N1873" s="24">
        <f t="shared" si="258"/>
        <v>144789</v>
      </c>
      <c r="O1873" s="6" t="s">
        <v>3414</v>
      </c>
      <c r="P1873" s="6" t="s">
        <v>3140</v>
      </c>
      <c r="Q1873" s="6" t="s">
        <v>33</v>
      </c>
      <c r="R1873" s="44"/>
      <c r="S1873" s="25"/>
      <c r="T1873" s="25" t="str">
        <f t="shared" si="253"/>
        <v>YES</v>
      </c>
      <c r="U1873" s="25"/>
      <c r="V1873" s="78"/>
      <c r="W1873" s="25"/>
    </row>
    <row r="1874" spans="1:23" ht="135" x14ac:dyDescent="0.2">
      <c r="A1874" s="24">
        <v>1872</v>
      </c>
      <c r="B1874" s="4" t="s">
        <v>3133</v>
      </c>
      <c r="C1874" s="5" t="s">
        <v>3134</v>
      </c>
      <c r="D1874" s="4" t="s">
        <v>3133</v>
      </c>
      <c r="E1874" s="5" t="s">
        <v>3531</v>
      </c>
      <c r="F1874" s="4" t="s">
        <v>3532</v>
      </c>
      <c r="G1874" s="5" t="s">
        <v>3533</v>
      </c>
      <c r="H1874" s="4" t="s">
        <v>3532</v>
      </c>
      <c r="I1874" s="5">
        <v>106155</v>
      </c>
      <c r="J1874" s="24">
        <f t="shared" si="254"/>
        <v>116770</v>
      </c>
      <c r="K1874" s="24">
        <f t="shared" si="255"/>
        <v>127386</v>
      </c>
      <c r="L1874" s="24">
        <f t="shared" si="256"/>
        <v>138001</v>
      </c>
      <c r="M1874" s="24">
        <f t="shared" si="257"/>
        <v>148617</v>
      </c>
      <c r="N1874" s="24">
        <f t="shared" si="258"/>
        <v>153924</v>
      </c>
      <c r="O1874" s="6" t="s">
        <v>8616</v>
      </c>
      <c r="P1874" s="6" t="s">
        <v>8611</v>
      </c>
      <c r="Q1874" s="6" t="s">
        <v>33</v>
      </c>
      <c r="R1874" s="44"/>
      <c r="S1874" s="25"/>
      <c r="T1874" s="25" t="str">
        <f t="shared" si="253"/>
        <v>YES</v>
      </c>
      <c r="U1874" s="25"/>
      <c r="V1874" s="78"/>
      <c r="W1874" s="25"/>
    </row>
    <row r="1875" spans="1:23" ht="120" x14ac:dyDescent="0.2">
      <c r="A1875" s="24">
        <v>1873</v>
      </c>
      <c r="B1875" s="4" t="s">
        <v>3133</v>
      </c>
      <c r="C1875" s="5" t="s">
        <v>3134</v>
      </c>
      <c r="D1875" s="4" t="s">
        <v>3133</v>
      </c>
      <c r="E1875" s="5" t="s">
        <v>3214</v>
      </c>
      <c r="F1875" s="4" t="s">
        <v>3215</v>
      </c>
      <c r="G1875" s="5" t="s">
        <v>3216</v>
      </c>
      <c r="H1875" s="4" t="s">
        <v>3215</v>
      </c>
      <c r="I1875" s="5">
        <v>64470</v>
      </c>
      <c r="J1875" s="24">
        <f t="shared" si="254"/>
        <v>70917</v>
      </c>
      <c r="K1875" s="24">
        <f t="shared" si="255"/>
        <v>77364</v>
      </c>
      <c r="L1875" s="24">
        <f t="shared" si="256"/>
        <v>83811</v>
      </c>
      <c r="M1875" s="24">
        <f t="shared" si="257"/>
        <v>90258</v>
      </c>
      <c r="N1875" s="24">
        <f t="shared" si="258"/>
        <v>93481</v>
      </c>
      <c r="O1875" s="6" t="s">
        <v>3208</v>
      </c>
      <c r="P1875" s="6" t="s">
        <v>3140</v>
      </c>
      <c r="Q1875" s="6" t="s">
        <v>33</v>
      </c>
      <c r="R1875" s="44"/>
      <c r="S1875" s="25"/>
      <c r="T1875" s="25" t="str">
        <f t="shared" si="253"/>
        <v/>
      </c>
      <c r="U1875" s="25"/>
      <c r="V1875" s="78"/>
      <c r="W1875" s="25"/>
    </row>
    <row r="1876" spans="1:23" ht="105" x14ac:dyDescent="0.2">
      <c r="A1876" s="24">
        <v>1874</v>
      </c>
      <c r="B1876" s="4" t="s">
        <v>3133</v>
      </c>
      <c r="C1876" s="5" t="s">
        <v>3134</v>
      </c>
      <c r="D1876" s="4" t="s">
        <v>3133</v>
      </c>
      <c r="E1876" s="5" t="s">
        <v>3221</v>
      </c>
      <c r="F1876" s="4" t="s">
        <v>3222</v>
      </c>
      <c r="G1876" s="5" t="s">
        <v>3223</v>
      </c>
      <c r="H1876" s="4" t="s">
        <v>2313</v>
      </c>
      <c r="I1876" s="5">
        <v>91245</v>
      </c>
      <c r="J1876" s="24">
        <f t="shared" si="254"/>
        <v>100369</v>
      </c>
      <c r="K1876" s="24">
        <f t="shared" si="255"/>
        <v>109494</v>
      </c>
      <c r="L1876" s="24">
        <f t="shared" si="256"/>
        <v>118618</v>
      </c>
      <c r="M1876" s="24">
        <f t="shared" si="257"/>
        <v>127743</v>
      </c>
      <c r="N1876" s="24">
        <f t="shared" si="258"/>
        <v>132305</v>
      </c>
      <c r="O1876" s="6" t="s">
        <v>3224</v>
      </c>
      <c r="P1876" s="6" t="s">
        <v>3157</v>
      </c>
      <c r="Q1876" s="6" t="s">
        <v>33</v>
      </c>
      <c r="R1876" s="44"/>
      <c r="S1876" s="25"/>
      <c r="T1876" s="25" t="str">
        <f t="shared" si="253"/>
        <v>YES</v>
      </c>
      <c r="U1876" s="25"/>
      <c r="V1876" s="78"/>
      <c r="W1876" s="25"/>
    </row>
    <row r="1877" spans="1:23" ht="105" x14ac:dyDescent="0.2">
      <c r="A1877" s="24">
        <v>1875</v>
      </c>
      <c r="B1877" s="4" t="s">
        <v>3133</v>
      </c>
      <c r="C1877" s="5" t="s">
        <v>3134</v>
      </c>
      <c r="D1877" s="4" t="s">
        <v>3133</v>
      </c>
      <c r="E1877" s="5" t="s">
        <v>3221</v>
      </c>
      <c r="F1877" s="4" t="s">
        <v>3222</v>
      </c>
      <c r="G1877" s="5" t="s">
        <v>3225</v>
      </c>
      <c r="H1877" s="4" t="s">
        <v>3226</v>
      </c>
      <c r="I1877" s="5">
        <v>91245</v>
      </c>
      <c r="J1877" s="24">
        <f t="shared" si="254"/>
        <v>100369</v>
      </c>
      <c r="K1877" s="24">
        <f t="shared" si="255"/>
        <v>109494</v>
      </c>
      <c r="L1877" s="24">
        <f t="shared" si="256"/>
        <v>118618</v>
      </c>
      <c r="M1877" s="24">
        <f t="shared" si="257"/>
        <v>127743</v>
      </c>
      <c r="N1877" s="24">
        <f t="shared" si="258"/>
        <v>132305</v>
      </c>
      <c r="O1877" s="6" t="s">
        <v>3224</v>
      </c>
      <c r="P1877" s="6" t="s">
        <v>3157</v>
      </c>
      <c r="Q1877" s="6" t="s">
        <v>33</v>
      </c>
      <c r="R1877" s="44"/>
      <c r="S1877" s="25"/>
      <c r="T1877" s="25" t="str">
        <f t="shared" si="253"/>
        <v>YES</v>
      </c>
      <c r="U1877" s="25"/>
      <c r="V1877" s="78"/>
      <c r="W1877" s="25"/>
    </row>
    <row r="1878" spans="1:23" ht="120" x14ac:dyDescent="0.2">
      <c r="A1878" s="24">
        <v>1876</v>
      </c>
      <c r="B1878" s="4" t="s">
        <v>3133</v>
      </c>
      <c r="C1878" s="5" t="s">
        <v>3134</v>
      </c>
      <c r="D1878" s="4" t="s">
        <v>3133</v>
      </c>
      <c r="E1878" s="5" t="s">
        <v>3182</v>
      </c>
      <c r="F1878" s="4" t="s">
        <v>3183</v>
      </c>
      <c r="G1878" s="5" t="s">
        <v>3185</v>
      </c>
      <c r="H1878" s="4" t="s">
        <v>3186</v>
      </c>
      <c r="I1878" s="5">
        <v>135975</v>
      </c>
      <c r="J1878" s="24">
        <f t="shared" si="254"/>
        <v>149572</v>
      </c>
      <c r="K1878" s="24">
        <f t="shared" si="255"/>
        <v>163170</v>
      </c>
      <c r="L1878" s="24">
        <f t="shared" si="256"/>
        <v>176767</v>
      </c>
      <c r="M1878" s="24">
        <f t="shared" si="257"/>
        <v>190365</v>
      </c>
      <c r="N1878" s="24">
        <f t="shared" si="258"/>
        <v>197163</v>
      </c>
      <c r="O1878" s="6" t="s">
        <v>3139</v>
      </c>
      <c r="P1878" s="6" t="s">
        <v>3140</v>
      </c>
      <c r="Q1878" s="6" t="s">
        <v>33</v>
      </c>
      <c r="R1878" s="44"/>
      <c r="S1878" s="25"/>
      <c r="T1878" s="25" t="str">
        <f t="shared" si="253"/>
        <v>YES</v>
      </c>
      <c r="U1878" s="25"/>
      <c r="V1878" s="78"/>
      <c r="W1878" s="25"/>
    </row>
    <row r="1879" spans="1:23" ht="120" x14ac:dyDescent="0.2">
      <c r="A1879" s="24">
        <v>1877</v>
      </c>
      <c r="B1879" s="4" t="s">
        <v>3133</v>
      </c>
      <c r="C1879" s="5" t="s">
        <v>3134</v>
      </c>
      <c r="D1879" s="4" t="s">
        <v>3133</v>
      </c>
      <c r="E1879" s="5" t="s">
        <v>3182</v>
      </c>
      <c r="F1879" s="4" t="s">
        <v>3183</v>
      </c>
      <c r="G1879" s="5" t="s">
        <v>3184</v>
      </c>
      <c r="H1879" s="4" t="s">
        <v>3176</v>
      </c>
      <c r="I1879" s="5">
        <v>101955</v>
      </c>
      <c r="J1879" s="24">
        <f t="shared" si="254"/>
        <v>112150</v>
      </c>
      <c r="K1879" s="24">
        <f t="shared" si="255"/>
        <v>122346</v>
      </c>
      <c r="L1879" s="24">
        <f t="shared" si="256"/>
        <v>132541</v>
      </c>
      <c r="M1879" s="24">
        <f t="shared" si="257"/>
        <v>142737</v>
      </c>
      <c r="N1879" s="24">
        <f t="shared" si="258"/>
        <v>147834</v>
      </c>
      <c r="O1879" s="6" t="s">
        <v>3139</v>
      </c>
      <c r="P1879" s="6" t="s">
        <v>3140</v>
      </c>
      <c r="Q1879" s="6" t="s">
        <v>33</v>
      </c>
      <c r="R1879" s="44"/>
      <c r="S1879" s="25"/>
      <c r="T1879" s="25" t="str">
        <f t="shared" si="253"/>
        <v>YES</v>
      </c>
      <c r="U1879" s="25"/>
      <c r="V1879" s="78"/>
      <c r="W1879" s="25"/>
    </row>
    <row r="1880" spans="1:23" ht="120" x14ac:dyDescent="0.2">
      <c r="A1880" s="24">
        <v>1878</v>
      </c>
      <c r="B1880" s="4" t="s">
        <v>3133</v>
      </c>
      <c r="C1880" s="5" t="s">
        <v>3134</v>
      </c>
      <c r="D1880" s="4" t="s">
        <v>3133</v>
      </c>
      <c r="E1880" s="5" t="s">
        <v>3339</v>
      </c>
      <c r="F1880" s="4" t="s">
        <v>3340</v>
      </c>
      <c r="G1880" s="5" t="s">
        <v>3341</v>
      </c>
      <c r="H1880" s="4" t="s">
        <v>3340</v>
      </c>
      <c r="I1880" s="5">
        <v>62685</v>
      </c>
      <c r="J1880" s="24">
        <f t="shared" si="254"/>
        <v>68953</v>
      </c>
      <c r="K1880" s="24">
        <f t="shared" si="255"/>
        <v>75222</v>
      </c>
      <c r="L1880" s="24">
        <f t="shared" si="256"/>
        <v>81490</v>
      </c>
      <c r="M1880" s="24">
        <f t="shared" si="257"/>
        <v>87759</v>
      </c>
      <c r="N1880" s="24">
        <f t="shared" si="258"/>
        <v>90893</v>
      </c>
      <c r="O1880" s="6" t="s">
        <v>3334</v>
      </c>
      <c r="P1880" s="6" t="s">
        <v>3140</v>
      </c>
      <c r="Q1880" s="6" t="s">
        <v>33</v>
      </c>
      <c r="R1880" s="44"/>
      <c r="S1880" s="25"/>
      <c r="T1880" s="25" t="str">
        <f t="shared" si="253"/>
        <v/>
      </c>
      <c r="U1880" s="25"/>
      <c r="V1880" s="78"/>
      <c r="W1880" s="25"/>
    </row>
    <row r="1881" spans="1:23" ht="120" x14ac:dyDescent="0.2">
      <c r="A1881" s="24">
        <v>1879</v>
      </c>
      <c r="B1881" s="4" t="s">
        <v>3133</v>
      </c>
      <c r="C1881" s="5" t="s">
        <v>3134</v>
      </c>
      <c r="D1881" s="4" t="s">
        <v>3133</v>
      </c>
      <c r="E1881" s="5" t="s">
        <v>3331</v>
      </c>
      <c r="F1881" s="4" t="s">
        <v>3332</v>
      </c>
      <c r="G1881" s="5" t="s">
        <v>3333</v>
      </c>
      <c r="H1881" s="4" t="s">
        <v>3332</v>
      </c>
      <c r="I1881" s="5">
        <v>50500</v>
      </c>
      <c r="J1881" s="24">
        <f t="shared" si="254"/>
        <v>55550</v>
      </c>
      <c r="K1881" s="24">
        <f t="shared" si="255"/>
        <v>60600</v>
      </c>
      <c r="L1881" s="24">
        <f t="shared" si="256"/>
        <v>65650</v>
      </c>
      <c r="M1881" s="24">
        <f t="shared" si="257"/>
        <v>70700</v>
      </c>
      <c r="N1881" s="24">
        <f t="shared" si="258"/>
        <v>73225</v>
      </c>
      <c r="O1881" s="6" t="s">
        <v>3334</v>
      </c>
      <c r="P1881" s="6" t="s">
        <v>3140</v>
      </c>
      <c r="Q1881" s="6" t="s">
        <v>33</v>
      </c>
      <c r="R1881" s="44"/>
      <c r="S1881" s="25"/>
      <c r="T1881" s="25" t="str">
        <f t="shared" si="253"/>
        <v/>
      </c>
      <c r="U1881" s="25"/>
      <c r="V1881" s="78"/>
      <c r="W1881" s="25"/>
    </row>
    <row r="1882" spans="1:23" ht="120" x14ac:dyDescent="0.2">
      <c r="A1882" s="24">
        <v>1880</v>
      </c>
      <c r="B1882" s="4" t="s">
        <v>3133</v>
      </c>
      <c r="C1882" s="5" t="s">
        <v>3134</v>
      </c>
      <c r="D1882" s="4" t="s">
        <v>3133</v>
      </c>
      <c r="E1882" s="5" t="s">
        <v>3394</v>
      </c>
      <c r="F1882" s="4" t="s">
        <v>3395</v>
      </c>
      <c r="G1882" s="5" t="s">
        <v>3396</v>
      </c>
      <c r="H1882" s="4" t="s">
        <v>3397</v>
      </c>
      <c r="I1882" s="5">
        <v>115290</v>
      </c>
      <c r="J1882" s="24">
        <f t="shared" si="254"/>
        <v>126819</v>
      </c>
      <c r="K1882" s="24">
        <f t="shared" si="255"/>
        <v>138348</v>
      </c>
      <c r="L1882" s="24">
        <f t="shared" si="256"/>
        <v>149877</v>
      </c>
      <c r="M1882" s="24">
        <f t="shared" si="257"/>
        <v>161406</v>
      </c>
      <c r="N1882" s="24">
        <f t="shared" si="258"/>
        <v>167170</v>
      </c>
      <c r="O1882" s="6" t="s">
        <v>3398</v>
      </c>
      <c r="P1882" s="6" t="s">
        <v>3140</v>
      </c>
      <c r="Q1882" s="6" t="s">
        <v>33</v>
      </c>
      <c r="R1882" s="44"/>
      <c r="S1882" s="25"/>
      <c r="T1882" s="25" t="str">
        <f t="shared" si="253"/>
        <v>YES</v>
      </c>
      <c r="U1882" s="25"/>
      <c r="V1882" s="78"/>
      <c r="W1882" s="25"/>
    </row>
    <row r="1883" spans="1:23" ht="120" x14ac:dyDescent="0.2">
      <c r="A1883" s="24">
        <v>1881</v>
      </c>
      <c r="B1883" s="4" t="s">
        <v>3133</v>
      </c>
      <c r="C1883" s="5" t="s">
        <v>3134</v>
      </c>
      <c r="D1883" s="4" t="s">
        <v>3133</v>
      </c>
      <c r="E1883" s="5" t="s">
        <v>3394</v>
      </c>
      <c r="F1883" s="4" t="s">
        <v>3395</v>
      </c>
      <c r="G1883" s="5" t="s">
        <v>3399</v>
      </c>
      <c r="H1883" s="4" t="s">
        <v>3400</v>
      </c>
      <c r="I1883" s="5">
        <v>130410</v>
      </c>
      <c r="J1883" s="24">
        <f t="shared" si="254"/>
        <v>143451</v>
      </c>
      <c r="K1883" s="24">
        <f t="shared" si="255"/>
        <v>156492</v>
      </c>
      <c r="L1883" s="24">
        <f t="shared" si="256"/>
        <v>169533</v>
      </c>
      <c r="M1883" s="24">
        <f t="shared" si="257"/>
        <v>182574</v>
      </c>
      <c r="N1883" s="24">
        <f t="shared" si="258"/>
        <v>189094</v>
      </c>
      <c r="O1883" s="6" t="s">
        <v>3398</v>
      </c>
      <c r="P1883" s="6" t="s">
        <v>3140</v>
      </c>
      <c r="Q1883" s="6" t="s">
        <v>33</v>
      </c>
      <c r="R1883" s="44"/>
      <c r="S1883" s="25"/>
      <c r="T1883" s="25" t="str">
        <f t="shared" si="253"/>
        <v>YES</v>
      </c>
      <c r="U1883" s="25"/>
      <c r="V1883" s="78"/>
      <c r="W1883" s="25"/>
    </row>
    <row r="1884" spans="1:23" ht="120" x14ac:dyDescent="0.2">
      <c r="A1884" s="24">
        <v>1882</v>
      </c>
      <c r="B1884" s="4" t="s">
        <v>3133</v>
      </c>
      <c r="C1884" s="5" t="s">
        <v>3134</v>
      </c>
      <c r="D1884" s="4" t="s">
        <v>3133</v>
      </c>
      <c r="E1884" s="5" t="s">
        <v>3349</v>
      </c>
      <c r="F1884" s="4" t="s">
        <v>3350</v>
      </c>
      <c r="G1884" s="5" t="s">
        <v>3351</v>
      </c>
      <c r="H1884" s="4" t="s">
        <v>3350</v>
      </c>
      <c r="I1884" s="5">
        <v>73600</v>
      </c>
      <c r="J1884" s="24">
        <f t="shared" si="254"/>
        <v>80960</v>
      </c>
      <c r="K1884" s="24">
        <f t="shared" si="255"/>
        <v>88320</v>
      </c>
      <c r="L1884" s="24">
        <f t="shared" si="256"/>
        <v>95680</v>
      </c>
      <c r="M1884" s="24">
        <f t="shared" si="257"/>
        <v>103040</v>
      </c>
      <c r="N1884" s="24">
        <f t="shared" si="258"/>
        <v>106720</v>
      </c>
      <c r="O1884" s="6" t="s">
        <v>3352</v>
      </c>
      <c r="P1884" s="6" t="s">
        <v>3140</v>
      </c>
      <c r="Q1884" s="6" t="s">
        <v>33</v>
      </c>
      <c r="R1884" s="44"/>
      <c r="S1884" s="25"/>
      <c r="T1884" s="25" t="str">
        <f t="shared" si="253"/>
        <v>YES</v>
      </c>
      <c r="U1884" s="25"/>
      <c r="V1884" s="78"/>
      <c r="W1884" s="25"/>
    </row>
    <row r="1885" spans="1:23" ht="105" x14ac:dyDescent="0.2">
      <c r="A1885" s="24">
        <v>1883</v>
      </c>
      <c r="B1885" s="4" t="s">
        <v>3133</v>
      </c>
      <c r="C1885" s="5" t="s">
        <v>3134</v>
      </c>
      <c r="D1885" s="4" t="s">
        <v>3133</v>
      </c>
      <c r="E1885" s="5" t="s">
        <v>3495</v>
      </c>
      <c r="F1885" s="4" t="s">
        <v>3496</v>
      </c>
      <c r="G1885" s="5" t="s">
        <v>3497</v>
      </c>
      <c r="H1885" s="4" t="s">
        <v>3496</v>
      </c>
      <c r="I1885" s="5">
        <v>84100</v>
      </c>
      <c r="J1885" s="24">
        <f t="shared" si="254"/>
        <v>92510</v>
      </c>
      <c r="K1885" s="24">
        <f t="shared" si="255"/>
        <v>100920</v>
      </c>
      <c r="L1885" s="24">
        <f t="shared" si="256"/>
        <v>109330</v>
      </c>
      <c r="M1885" s="24">
        <f t="shared" si="257"/>
        <v>117740</v>
      </c>
      <c r="N1885" s="24">
        <f t="shared" si="258"/>
        <v>121945</v>
      </c>
      <c r="O1885" s="6" t="s">
        <v>3498</v>
      </c>
      <c r="P1885" s="6" t="s">
        <v>3499</v>
      </c>
      <c r="Q1885" s="6" t="s">
        <v>33</v>
      </c>
      <c r="R1885" s="44"/>
      <c r="S1885" s="25"/>
      <c r="T1885" s="25" t="str">
        <f t="shared" si="253"/>
        <v>YES</v>
      </c>
      <c r="U1885" s="25"/>
      <c r="V1885" s="78"/>
      <c r="W1885" s="25"/>
    </row>
    <row r="1886" spans="1:23" ht="120" x14ac:dyDescent="0.2">
      <c r="A1886" s="24">
        <v>1884</v>
      </c>
      <c r="B1886" s="4" t="s">
        <v>3133</v>
      </c>
      <c r="C1886" s="5" t="s">
        <v>3134</v>
      </c>
      <c r="D1886" s="4" t="s">
        <v>3133</v>
      </c>
      <c r="E1886" s="5" t="s">
        <v>3342</v>
      </c>
      <c r="F1886" s="4" t="s">
        <v>3343</v>
      </c>
      <c r="G1886" s="5" t="s">
        <v>3344</v>
      </c>
      <c r="H1886" s="4" t="s">
        <v>3345</v>
      </c>
      <c r="I1886" s="5">
        <v>150150</v>
      </c>
      <c r="J1886" s="24">
        <f t="shared" si="254"/>
        <v>165165</v>
      </c>
      <c r="K1886" s="24">
        <f t="shared" si="255"/>
        <v>180180</v>
      </c>
      <c r="L1886" s="24">
        <f t="shared" si="256"/>
        <v>195195</v>
      </c>
      <c r="M1886" s="24">
        <f t="shared" si="257"/>
        <v>210210</v>
      </c>
      <c r="N1886" s="24">
        <f t="shared" si="258"/>
        <v>217717</v>
      </c>
      <c r="O1886" s="6" t="s">
        <v>3346</v>
      </c>
      <c r="P1886" s="6" t="s">
        <v>3140</v>
      </c>
      <c r="Q1886" s="6" t="s">
        <v>33</v>
      </c>
      <c r="R1886" s="44"/>
      <c r="S1886" s="25"/>
      <c r="T1886" s="25" t="str">
        <f t="shared" ref="T1886:T1949" si="259">IF(I1886&gt;65000,"YES","")</f>
        <v>YES</v>
      </c>
      <c r="U1886" s="25"/>
      <c r="V1886" s="78"/>
      <c r="W1886" s="25"/>
    </row>
    <row r="1887" spans="1:23" ht="120" x14ac:dyDescent="0.2">
      <c r="A1887" s="24">
        <v>1885</v>
      </c>
      <c r="B1887" s="4" t="s">
        <v>3133</v>
      </c>
      <c r="C1887" s="5" t="s">
        <v>3134</v>
      </c>
      <c r="D1887" s="4" t="s">
        <v>3133</v>
      </c>
      <c r="E1887" s="5" t="s">
        <v>3342</v>
      </c>
      <c r="F1887" s="4" t="s">
        <v>3343</v>
      </c>
      <c r="G1887" s="5" t="s">
        <v>3347</v>
      </c>
      <c r="H1887" s="4" t="s">
        <v>3348</v>
      </c>
      <c r="I1887" s="5">
        <v>128520</v>
      </c>
      <c r="J1887" s="24">
        <f t="shared" si="254"/>
        <v>141372</v>
      </c>
      <c r="K1887" s="24">
        <f t="shared" si="255"/>
        <v>154224</v>
      </c>
      <c r="L1887" s="24">
        <f t="shared" si="256"/>
        <v>167076</v>
      </c>
      <c r="M1887" s="24">
        <f t="shared" si="257"/>
        <v>179928</v>
      </c>
      <c r="N1887" s="24">
        <f t="shared" si="258"/>
        <v>186354</v>
      </c>
      <c r="O1887" s="6" t="s">
        <v>3346</v>
      </c>
      <c r="P1887" s="6" t="s">
        <v>3140</v>
      </c>
      <c r="Q1887" s="6" t="s">
        <v>33</v>
      </c>
      <c r="R1887" s="44"/>
      <c r="S1887" s="25"/>
      <c r="T1887" s="25" t="str">
        <f t="shared" si="259"/>
        <v>YES</v>
      </c>
      <c r="U1887" s="25"/>
      <c r="V1887" s="78"/>
      <c r="W1887" s="25"/>
    </row>
    <row r="1888" spans="1:23" ht="120" x14ac:dyDescent="0.2">
      <c r="A1888" s="24">
        <v>1886</v>
      </c>
      <c r="B1888" s="4" t="s">
        <v>3133</v>
      </c>
      <c r="C1888" s="5" t="s">
        <v>3134</v>
      </c>
      <c r="D1888" s="4" t="s">
        <v>3133</v>
      </c>
      <c r="E1888" s="5" t="s">
        <v>3459</v>
      </c>
      <c r="F1888" s="4" t="s">
        <v>3460</v>
      </c>
      <c r="G1888" s="5" t="s">
        <v>3461</v>
      </c>
      <c r="H1888" s="4" t="s">
        <v>3460</v>
      </c>
      <c r="I1888" s="5">
        <v>46725</v>
      </c>
      <c r="J1888" s="24">
        <f t="shared" si="254"/>
        <v>51397</v>
      </c>
      <c r="K1888" s="24">
        <f t="shared" si="255"/>
        <v>56070</v>
      </c>
      <c r="L1888" s="24">
        <f t="shared" si="256"/>
        <v>60742</v>
      </c>
      <c r="M1888" s="24">
        <f t="shared" si="257"/>
        <v>65415</v>
      </c>
      <c r="N1888" s="24">
        <f t="shared" si="258"/>
        <v>67751</v>
      </c>
      <c r="O1888" s="6" t="s">
        <v>3462</v>
      </c>
      <c r="P1888" s="6" t="s">
        <v>3140</v>
      </c>
      <c r="Q1888" s="6" t="s">
        <v>33</v>
      </c>
      <c r="R1888" s="44"/>
      <c r="S1888" s="25"/>
      <c r="T1888" s="25" t="str">
        <f t="shared" si="259"/>
        <v/>
      </c>
      <c r="U1888" s="25"/>
      <c r="V1888" s="78"/>
      <c r="W1888" s="25"/>
    </row>
    <row r="1889" spans="1:23" ht="120" x14ac:dyDescent="0.2">
      <c r="A1889" s="24">
        <v>1887</v>
      </c>
      <c r="B1889" s="4" t="s">
        <v>3133</v>
      </c>
      <c r="C1889" s="5" t="s">
        <v>3134</v>
      </c>
      <c r="D1889" s="4" t="s">
        <v>3133</v>
      </c>
      <c r="E1889" s="5" t="s">
        <v>3434</v>
      </c>
      <c r="F1889" s="4" t="s">
        <v>3435</v>
      </c>
      <c r="G1889" s="5" t="s">
        <v>3436</v>
      </c>
      <c r="H1889" s="4" t="s">
        <v>3437</v>
      </c>
      <c r="I1889" s="5">
        <v>91350</v>
      </c>
      <c r="J1889" s="24">
        <f t="shared" si="254"/>
        <v>100485</v>
      </c>
      <c r="K1889" s="24">
        <f t="shared" si="255"/>
        <v>109620</v>
      </c>
      <c r="L1889" s="24">
        <f t="shared" si="256"/>
        <v>118755</v>
      </c>
      <c r="M1889" s="24">
        <f t="shared" si="257"/>
        <v>127890</v>
      </c>
      <c r="N1889" s="24">
        <f t="shared" si="258"/>
        <v>132457</v>
      </c>
      <c r="O1889" s="6" t="s">
        <v>3433</v>
      </c>
      <c r="P1889" s="6" t="s">
        <v>3140</v>
      </c>
      <c r="Q1889" s="6" t="s">
        <v>33</v>
      </c>
      <c r="R1889" s="44"/>
      <c r="S1889" s="25"/>
      <c r="T1889" s="25" t="str">
        <f t="shared" si="259"/>
        <v>YES</v>
      </c>
      <c r="U1889" s="25"/>
      <c r="V1889" s="78"/>
      <c r="W1889" s="25"/>
    </row>
    <row r="1890" spans="1:23" ht="120" x14ac:dyDescent="0.2">
      <c r="A1890" s="24">
        <v>1888</v>
      </c>
      <c r="B1890" s="4" t="s">
        <v>3133</v>
      </c>
      <c r="C1890" s="5" t="s">
        <v>3134</v>
      </c>
      <c r="D1890" s="4" t="s">
        <v>3133</v>
      </c>
      <c r="E1890" s="5" t="s">
        <v>3434</v>
      </c>
      <c r="F1890" s="4" t="s">
        <v>3435</v>
      </c>
      <c r="G1890" s="5" t="s">
        <v>3438</v>
      </c>
      <c r="H1890" s="4" t="s">
        <v>3439</v>
      </c>
      <c r="I1890" s="5">
        <v>91350</v>
      </c>
      <c r="J1890" s="24">
        <f t="shared" si="254"/>
        <v>100485</v>
      </c>
      <c r="K1890" s="24">
        <f t="shared" si="255"/>
        <v>109620</v>
      </c>
      <c r="L1890" s="24">
        <f t="shared" si="256"/>
        <v>118755</v>
      </c>
      <c r="M1890" s="24">
        <f t="shared" si="257"/>
        <v>127890</v>
      </c>
      <c r="N1890" s="24">
        <f t="shared" si="258"/>
        <v>132457</v>
      </c>
      <c r="O1890" s="6" t="s">
        <v>3433</v>
      </c>
      <c r="P1890" s="6" t="s">
        <v>3140</v>
      </c>
      <c r="Q1890" s="6" t="s">
        <v>33</v>
      </c>
      <c r="R1890" s="44"/>
      <c r="S1890" s="25"/>
      <c r="T1890" s="25" t="str">
        <f t="shared" si="259"/>
        <v>YES</v>
      </c>
      <c r="U1890" s="25"/>
      <c r="V1890" s="78"/>
      <c r="W1890" s="25"/>
    </row>
    <row r="1891" spans="1:23" ht="105" x14ac:dyDescent="0.2">
      <c r="A1891" s="24">
        <v>1889</v>
      </c>
      <c r="B1891" s="4" t="s">
        <v>3133</v>
      </c>
      <c r="C1891" s="5" t="s">
        <v>3134</v>
      </c>
      <c r="D1891" s="4" t="s">
        <v>3133</v>
      </c>
      <c r="E1891" s="5" t="s">
        <v>3217</v>
      </c>
      <c r="F1891" s="4" t="s">
        <v>3218</v>
      </c>
      <c r="G1891" s="5" t="s">
        <v>3219</v>
      </c>
      <c r="H1891" s="4" t="s">
        <v>3218</v>
      </c>
      <c r="I1891" s="5">
        <v>72765</v>
      </c>
      <c r="J1891" s="24">
        <f t="shared" si="254"/>
        <v>80041</v>
      </c>
      <c r="K1891" s="24">
        <f t="shared" si="255"/>
        <v>87318</v>
      </c>
      <c r="L1891" s="24">
        <f t="shared" si="256"/>
        <v>94594</v>
      </c>
      <c r="M1891" s="24">
        <f t="shared" si="257"/>
        <v>101871</v>
      </c>
      <c r="N1891" s="24">
        <f t="shared" si="258"/>
        <v>105509</v>
      </c>
      <c r="O1891" s="6" t="s">
        <v>3220</v>
      </c>
      <c r="P1891" s="6" t="s">
        <v>3157</v>
      </c>
      <c r="Q1891" s="6" t="s">
        <v>33</v>
      </c>
      <c r="R1891" s="44"/>
      <c r="S1891" s="25"/>
      <c r="T1891" s="25" t="str">
        <f t="shared" si="259"/>
        <v>YES</v>
      </c>
      <c r="U1891" s="25"/>
      <c r="V1891" s="78"/>
      <c r="W1891" s="25"/>
    </row>
    <row r="1892" spans="1:23" ht="120" x14ac:dyDescent="0.2">
      <c r="A1892" s="24">
        <v>1890</v>
      </c>
      <c r="B1892" s="4" t="s">
        <v>3133</v>
      </c>
      <c r="C1892" s="5" t="s">
        <v>3134</v>
      </c>
      <c r="D1892" s="4" t="s">
        <v>3133</v>
      </c>
      <c r="E1892" s="5" t="s">
        <v>3384</v>
      </c>
      <c r="F1892" s="4" t="s">
        <v>3385</v>
      </c>
      <c r="G1892" s="5" t="s">
        <v>3386</v>
      </c>
      <c r="H1892" s="4" t="s">
        <v>3385</v>
      </c>
      <c r="I1892" s="5">
        <v>120540</v>
      </c>
      <c r="J1892" s="24">
        <f t="shared" si="254"/>
        <v>132594</v>
      </c>
      <c r="K1892" s="24">
        <f t="shared" si="255"/>
        <v>144648</v>
      </c>
      <c r="L1892" s="24">
        <f t="shared" si="256"/>
        <v>156702</v>
      </c>
      <c r="M1892" s="24">
        <f t="shared" si="257"/>
        <v>168756</v>
      </c>
      <c r="N1892" s="24">
        <f t="shared" si="258"/>
        <v>174783</v>
      </c>
      <c r="O1892" s="6" t="s">
        <v>3387</v>
      </c>
      <c r="P1892" s="6" t="s">
        <v>3140</v>
      </c>
      <c r="Q1892" s="6" t="s">
        <v>33</v>
      </c>
      <c r="R1892" s="44"/>
      <c r="S1892" s="25"/>
      <c r="T1892" s="25" t="str">
        <f t="shared" si="259"/>
        <v>YES</v>
      </c>
      <c r="U1892" s="25"/>
      <c r="V1892" s="78"/>
      <c r="W1892" s="25"/>
    </row>
    <row r="1893" spans="1:23" ht="105" x14ac:dyDescent="0.2">
      <c r="A1893" s="24">
        <v>1891</v>
      </c>
      <c r="B1893" s="4" t="s">
        <v>3133</v>
      </c>
      <c r="C1893" s="5" t="s">
        <v>3134</v>
      </c>
      <c r="D1893" s="4" t="s">
        <v>3133</v>
      </c>
      <c r="E1893" s="5" t="s">
        <v>3191</v>
      </c>
      <c r="F1893" s="4" t="s">
        <v>3192</v>
      </c>
      <c r="G1893" s="5" t="s">
        <v>3193</v>
      </c>
      <c r="H1893" s="4" t="s">
        <v>3194</v>
      </c>
      <c r="I1893" s="5">
        <v>60585</v>
      </c>
      <c r="J1893" s="24">
        <f t="shared" si="254"/>
        <v>66643</v>
      </c>
      <c r="K1893" s="24">
        <f t="shared" si="255"/>
        <v>72702</v>
      </c>
      <c r="L1893" s="24">
        <f t="shared" si="256"/>
        <v>78760</v>
      </c>
      <c r="M1893" s="24">
        <f t="shared" si="257"/>
        <v>84819</v>
      </c>
      <c r="N1893" s="24">
        <f t="shared" si="258"/>
        <v>87848</v>
      </c>
      <c r="O1893" s="6" t="s">
        <v>3195</v>
      </c>
      <c r="P1893" s="6" t="s">
        <v>3157</v>
      </c>
      <c r="Q1893" s="6" t="s">
        <v>33</v>
      </c>
      <c r="R1893" s="44"/>
      <c r="S1893" s="25"/>
      <c r="T1893" s="25" t="str">
        <f t="shared" si="259"/>
        <v/>
      </c>
      <c r="U1893" s="25"/>
      <c r="V1893" s="78"/>
      <c r="W1893" s="25"/>
    </row>
    <row r="1894" spans="1:23" ht="105" x14ac:dyDescent="0.2">
      <c r="A1894" s="24">
        <v>1892</v>
      </c>
      <c r="B1894" s="4" t="s">
        <v>3133</v>
      </c>
      <c r="C1894" s="5" t="s">
        <v>3134</v>
      </c>
      <c r="D1894" s="4" t="s">
        <v>3133</v>
      </c>
      <c r="E1894" s="5" t="s">
        <v>3191</v>
      </c>
      <c r="F1894" s="4" t="s">
        <v>3192</v>
      </c>
      <c r="G1894" s="5" t="s">
        <v>3196</v>
      </c>
      <c r="H1894" s="4" t="s">
        <v>3197</v>
      </c>
      <c r="I1894" s="5">
        <v>89250</v>
      </c>
      <c r="J1894" s="24">
        <f t="shared" si="254"/>
        <v>98175</v>
      </c>
      <c r="K1894" s="24">
        <f t="shared" si="255"/>
        <v>107100</v>
      </c>
      <c r="L1894" s="24">
        <f t="shared" si="256"/>
        <v>116025</v>
      </c>
      <c r="M1894" s="24">
        <f t="shared" si="257"/>
        <v>124950</v>
      </c>
      <c r="N1894" s="24">
        <f t="shared" si="258"/>
        <v>129412</v>
      </c>
      <c r="O1894" s="6" t="s">
        <v>3195</v>
      </c>
      <c r="P1894" s="6" t="s">
        <v>3157</v>
      </c>
      <c r="Q1894" s="6" t="s">
        <v>33</v>
      </c>
      <c r="R1894" s="44"/>
      <c r="S1894" s="25"/>
      <c r="T1894" s="25" t="str">
        <f t="shared" si="259"/>
        <v>YES</v>
      </c>
      <c r="U1894" s="25"/>
      <c r="V1894" s="78"/>
      <c r="W1894" s="25"/>
    </row>
    <row r="1895" spans="1:23" ht="120" x14ac:dyDescent="0.2">
      <c r="A1895" s="24">
        <v>1893</v>
      </c>
      <c r="B1895" s="4" t="s">
        <v>3133</v>
      </c>
      <c r="C1895" s="5" t="s">
        <v>3134</v>
      </c>
      <c r="D1895" s="4" t="s">
        <v>3133</v>
      </c>
      <c r="E1895" s="5" t="s">
        <v>3420</v>
      </c>
      <c r="F1895" s="4" t="s">
        <v>3421</v>
      </c>
      <c r="G1895" s="5" t="s">
        <v>3422</v>
      </c>
      <c r="H1895" s="4" t="s">
        <v>3421</v>
      </c>
      <c r="I1895" s="5">
        <v>31080</v>
      </c>
      <c r="J1895" s="24">
        <f t="shared" si="254"/>
        <v>34188</v>
      </c>
      <c r="K1895" s="24">
        <f t="shared" si="255"/>
        <v>37296</v>
      </c>
      <c r="L1895" s="24">
        <f t="shared" si="256"/>
        <v>40404</v>
      </c>
      <c r="M1895" s="24">
        <f t="shared" si="257"/>
        <v>43512</v>
      </c>
      <c r="N1895" s="24">
        <f t="shared" si="258"/>
        <v>45066</v>
      </c>
      <c r="O1895" s="6" t="s">
        <v>3423</v>
      </c>
      <c r="P1895" s="6" t="s">
        <v>3140</v>
      </c>
      <c r="Q1895" s="6" t="s">
        <v>33</v>
      </c>
      <c r="R1895" s="44"/>
      <c r="S1895" s="25"/>
      <c r="T1895" s="25" t="str">
        <f t="shared" si="259"/>
        <v/>
      </c>
      <c r="U1895" s="25"/>
      <c r="V1895" s="78"/>
      <c r="W1895" s="25"/>
    </row>
    <row r="1896" spans="1:23" ht="120" x14ac:dyDescent="0.2">
      <c r="A1896" s="24">
        <v>1894</v>
      </c>
      <c r="B1896" s="4" t="s">
        <v>3133</v>
      </c>
      <c r="C1896" s="5" t="s">
        <v>3134</v>
      </c>
      <c r="D1896" s="4" t="s">
        <v>3133</v>
      </c>
      <c r="E1896" s="5" t="s">
        <v>3353</v>
      </c>
      <c r="F1896" s="4" t="s">
        <v>3354</v>
      </c>
      <c r="G1896" s="5" t="s">
        <v>3355</v>
      </c>
      <c r="H1896" s="4" t="s">
        <v>3354</v>
      </c>
      <c r="I1896" s="5">
        <v>70770</v>
      </c>
      <c r="J1896" s="24">
        <f t="shared" si="254"/>
        <v>77847</v>
      </c>
      <c r="K1896" s="24">
        <f t="shared" si="255"/>
        <v>84924</v>
      </c>
      <c r="L1896" s="24">
        <f t="shared" si="256"/>
        <v>92001</v>
      </c>
      <c r="M1896" s="24">
        <f t="shared" si="257"/>
        <v>99078</v>
      </c>
      <c r="N1896" s="24">
        <f t="shared" si="258"/>
        <v>102616</v>
      </c>
      <c r="O1896" s="6" t="s">
        <v>3356</v>
      </c>
      <c r="P1896" s="6" t="s">
        <v>3140</v>
      </c>
      <c r="Q1896" s="6" t="s">
        <v>33</v>
      </c>
      <c r="R1896" s="44"/>
      <c r="S1896" s="25"/>
      <c r="T1896" s="25" t="str">
        <f t="shared" si="259"/>
        <v>YES</v>
      </c>
      <c r="U1896" s="25"/>
      <c r="V1896" s="78"/>
      <c r="W1896" s="25"/>
    </row>
    <row r="1897" spans="1:23" ht="120" x14ac:dyDescent="0.2">
      <c r="A1897" s="24">
        <v>1895</v>
      </c>
      <c r="B1897" s="4" t="s">
        <v>3133</v>
      </c>
      <c r="C1897" s="5" t="s">
        <v>3134</v>
      </c>
      <c r="D1897" s="4" t="s">
        <v>3133</v>
      </c>
      <c r="E1897" s="5" t="s">
        <v>3371</v>
      </c>
      <c r="F1897" s="4" t="s">
        <v>3372</v>
      </c>
      <c r="G1897" s="5" t="s">
        <v>3373</v>
      </c>
      <c r="H1897" s="4" t="s">
        <v>3372</v>
      </c>
      <c r="I1897" s="5">
        <v>101640</v>
      </c>
      <c r="J1897" s="24">
        <f t="shared" si="254"/>
        <v>111804</v>
      </c>
      <c r="K1897" s="24">
        <f t="shared" si="255"/>
        <v>121968</v>
      </c>
      <c r="L1897" s="24">
        <f t="shared" si="256"/>
        <v>132132</v>
      </c>
      <c r="M1897" s="24">
        <f t="shared" si="257"/>
        <v>142296</v>
      </c>
      <c r="N1897" s="24">
        <f t="shared" si="258"/>
        <v>147378</v>
      </c>
      <c r="O1897" s="6" t="s">
        <v>3356</v>
      </c>
      <c r="P1897" s="6" t="s">
        <v>3140</v>
      </c>
      <c r="Q1897" s="6" t="s">
        <v>33</v>
      </c>
      <c r="R1897" s="44"/>
      <c r="S1897" s="25"/>
      <c r="T1897" s="25" t="str">
        <f t="shared" si="259"/>
        <v>YES</v>
      </c>
      <c r="U1897" s="25"/>
      <c r="V1897" s="78"/>
      <c r="W1897" s="25"/>
    </row>
    <row r="1898" spans="1:23" ht="120" x14ac:dyDescent="0.2">
      <c r="A1898" s="24">
        <v>1896</v>
      </c>
      <c r="B1898" s="4" t="s">
        <v>3133</v>
      </c>
      <c r="C1898" s="5" t="s">
        <v>3134</v>
      </c>
      <c r="D1898" s="4" t="s">
        <v>3133</v>
      </c>
      <c r="E1898" s="5" t="s">
        <v>3367</v>
      </c>
      <c r="F1898" s="4" t="s">
        <v>3368</v>
      </c>
      <c r="G1898" s="5" t="s">
        <v>3369</v>
      </c>
      <c r="H1898" s="4" t="s">
        <v>3368</v>
      </c>
      <c r="I1898" s="5">
        <v>69195</v>
      </c>
      <c r="J1898" s="24">
        <f t="shared" si="254"/>
        <v>76114</v>
      </c>
      <c r="K1898" s="24">
        <f t="shared" si="255"/>
        <v>83034</v>
      </c>
      <c r="L1898" s="24">
        <f t="shared" si="256"/>
        <v>89953</v>
      </c>
      <c r="M1898" s="24">
        <f t="shared" si="257"/>
        <v>96873</v>
      </c>
      <c r="N1898" s="24">
        <f t="shared" si="258"/>
        <v>100332</v>
      </c>
      <c r="O1898" s="6" t="s">
        <v>3370</v>
      </c>
      <c r="P1898" s="6" t="s">
        <v>3140</v>
      </c>
      <c r="Q1898" s="6" t="s">
        <v>33</v>
      </c>
      <c r="R1898" s="44"/>
      <c r="S1898" s="25"/>
      <c r="T1898" s="25" t="str">
        <f t="shared" si="259"/>
        <v>YES</v>
      </c>
      <c r="U1898" s="25"/>
      <c r="V1898" s="78"/>
      <c r="W1898" s="25"/>
    </row>
    <row r="1899" spans="1:23" ht="120" x14ac:dyDescent="0.2">
      <c r="A1899" s="24">
        <v>1897</v>
      </c>
      <c r="B1899" s="4" t="s">
        <v>3133</v>
      </c>
      <c r="C1899" s="5" t="s">
        <v>3134</v>
      </c>
      <c r="D1899" s="4" t="s">
        <v>3133</v>
      </c>
      <c r="E1899" s="5" t="s">
        <v>3374</v>
      </c>
      <c r="F1899" s="4" t="s">
        <v>3375</v>
      </c>
      <c r="G1899" s="5" t="s">
        <v>3376</v>
      </c>
      <c r="H1899" s="4" t="s">
        <v>3375</v>
      </c>
      <c r="I1899" s="5">
        <v>52500</v>
      </c>
      <c r="J1899" s="24">
        <f t="shared" si="254"/>
        <v>57750</v>
      </c>
      <c r="K1899" s="24">
        <f t="shared" si="255"/>
        <v>63000</v>
      </c>
      <c r="L1899" s="24">
        <f t="shared" si="256"/>
        <v>68250</v>
      </c>
      <c r="M1899" s="24">
        <f t="shared" si="257"/>
        <v>73500</v>
      </c>
      <c r="N1899" s="24">
        <f t="shared" si="258"/>
        <v>76125</v>
      </c>
      <c r="O1899" s="6" t="s">
        <v>3356</v>
      </c>
      <c r="P1899" s="6" t="s">
        <v>3140</v>
      </c>
      <c r="Q1899" s="6" t="s">
        <v>33</v>
      </c>
      <c r="R1899" s="44"/>
      <c r="S1899" s="25"/>
      <c r="T1899" s="25" t="str">
        <f t="shared" si="259"/>
        <v/>
      </c>
      <c r="U1899" s="25"/>
      <c r="V1899" s="78"/>
      <c r="W1899" s="25"/>
    </row>
    <row r="1900" spans="1:23" ht="120" x14ac:dyDescent="0.2">
      <c r="A1900" s="24">
        <v>1898</v>
      </c>
      <c r="B1900" s="4" t="s">
        <v>3133</v>
      </c>
      <c r="C1900" s="5" t="s">
        <v>3134</v>
      </c>
      <c r="D1900" s="4" t="s">
        <v>3133</v>
      </c>
      <c r="E1900" s="5" t="s">
        <v>3173</v>
      </c>
      <c r="F1900" s="4" t="s">
        <v>3174</v>
      </c>
      <c r="G1900" s="5" t="s">
        <v>3177</v>
      </c>
      <c r="H1900" s="4" t="s">
        <v>3178</v>
      </c>
      <c r="I1900" s="5">
        <v>135345</v>
      </c>
      <c r="J1900" s="24">
        <f t="shared" si="254"/>
        <v>148879</v>
      </c>
      <c r="K1900" s="24">
        <f t="shared" si="255"/>
        <v>162414</v>
      </c>
      <c r="L1900" s="24">
        <f t="shared" si="256"/>
        <v>175948</v>
      </c>
      <c r="M1900" s="24">
        <f t="shared" si="257"/>
        <v>189483</v>
      </c>
      <c r="N1900" s="24">
        <f t="shared" si="258"/>
        <v>196250</v>
      </c>
      <c r="O1900" s="6" t="s">
        <v>3139</v>
      </c>
      <c r="P1900" s="6" t="s">
        <v>3140</v>
      </c>
      <c r="Q1900" s="6" t="s">
        <v>33</v>
      </c>
      <c r="R1900" s="44"/>
      <c r="S1900" s="25"/>
      <c r="T1900" s="25" t="str">
        <f t="shared" si="259"/>
        <v>YES</v>
      </c>
      <c r="U1900" s="25"/>
      <c r="V1900" s="78"/>
      <c r="W1900" s="25"/>
    </row>
    <row r="1901" spans="1:23" ht="120" x14ac:dyDescent="0.2">
      <c r="A1901" s="24">
        <v>1899</v>
      </c>
      <c r="B1901" s="4" t="s">
        <v>3133</v>
      </c>
      <c r="C1901" s="5" t="s">
        <v>3134</v>
      </c>
      <c r="D1901" s="4" t="s">
        <v>3133</v>
      </c>
      <c r="E1901" s="5" t="s">
        <v>3173</v>
      </c>
      <c r="F1901" s="4" t="s">
        <v>3174</v>
      </c>
      <c r="G1901" s="5" t="s">
        <v>3175</v>
      </c>
      <c r="H1901" s="4" t="s">
        <v>3176</v>
      </c>
      <c r="I1901" s="5">
        <v>135345</v>
      </c>
      <c r="J1901" s="24">
        <f t="shared" si="254"/>
        <v>148879</v>
      </c>
      <c r="K1901" s="24">
        <f t="shared" si="255"/>
        <v>162414</v>
      </c>
      <c r="L1901" s="24">
        <f t="shared" si="256"/>
        <v>175948</v>
      </c>
      <c r="M1901" s="24">
        <f t="shared" si="257"/>
        <v>189483</v>
      </c>
      <c r="N1901" s="24">
        <f t="shared" si="258"/>
        <v>196250</v>
      </c>
      <c r="O1901" s="6" t="s">
        <v>3139</v>
      </c>
      <c r="P1901" s="6" t="s">
        <v>3140</v>
      </c>
      <c r="Q1901" s="6" t="s">
        <v>33</v>
      </c>
      <c r="R1901" s="44"/>
      <c r="S1901" s="25"/>
      <c r="T1901" s="25" t="str">
        <f t="shared" si="259"/>
        <v>YES</v>
      </c>
      <c r="U1901" s="25"/>
      <c r="V1901" s="78"/>
      <c r="W1901" s="25"/>
    </row>
    <row r="1902" spans="1:23" ht="120" x14ac:dyDescent="0.2">
      <c r="A1902" s="24">
        <v>1900</v>
      </c>
      <c r="B1902" s="4" t="s">
        <v>3133</v>
      </c>
      <c r="C1902" s="5" t="s">
        <v>3134</v>
      </c>
      <c r="D1902" s="4" t="s">
        <v>3133</v>
      </c>
      <c r="E1902" s="5" t="s">
        <v>3254</v>
      </c>
      <c r="F1902" s="4" t="s">
        <v>3255</v>
      </c>
      <c r="G1902" s="5" t="s">
        <v>3256</v>
      </c>
      <c r="H1902" s="4" t="s">
        <v>3255</v>
      </c>
      <c r="I1902" s="5">
        <v>46200</v>
      </c>
      <c r="J1902" s="24">
        <f t="shared" si="254"/>
        <v>50820</v>
      </c>
      <c r="K1902" s="24">
        <f t="shared" si="255"/>
        <v>55440</v>
      </c>
      <c r="L1902" s="24">
        <f t="shared" si="256"/>
        <v>60060</v>
      </c>
      <c r="M1902" s="24">
        <f t="shared" si="257"/>
        <v>64680</v>
      </c>
      <c r="N1902" s="24">
        <f t="shared" si="258"/>
        <v>66990</v>
      </c>
      <c r="O1902" s="6" t="s">
        <v>3257</v>
      </c>
      <c r="P1902" s="6" t="s">
        <v>3140</v>
      </c>
      <c r="Q1902" s="6" t="s">
        <v>33</v>
      </c>
      <c r="R1902" s="44"/>
      <c r="S1902" s="25"/>
      <c r="T1902" s="25" t="str">
        <f t="shared" si="259"/>
        <v/>
      </c>
      <c r="U1902" s="25"/>
      <c r="V1902" s="78"/>
      <c r="W1902" s="25"/>
    </row>
    <row r="1903" spans="1:23" ht="105" x14ac:dyDescent="0.2">
      <c r="A1903" s="24">
        <v>1901</v>
      </c>
      <c r="B1903" s="4" t="s">
        <v>3133</v>
      </c>
      <c r="C1903" s="5" t="s">
        <v>3134</v>
      </c>
      <c r="D1903" s="4" t="s">
        <v>3133</v>
      </c>
      <c r="E1903" s="5" t="s">
        <v>3510</v>
      </c>
      <c r="F1903" s="4" t="s">
        <v>3511</v>
      </c>
      <c r="G1903" s="5" t="s">
        <v>3512</v>
      </c>
      <c r="H1903" s="4" t="s">
        <v>3511</v>
      </c>
      <c r="I1903" s="5">
        <v>105000</v>
      </c>
      <c r="J1903" s="24">
        <f t="shared" si="254"/>
        <v>115500</v>
      </c>
      <c r="K1903" s="24">
        <f t="shared" si="255"/>
        <v>126000</v>
      </c>
      <c r="L1903" s="24">
        <f t="shared" si="256"/>
        <v>136500</v>
      </c>
      <c r="M1903" s="24">
        <f t="shared" si="257"/>
        <v>147000</v>
      </c>
      <c r="N1903" s="24">
        <f t="shared" si="258"/>
        <v>152250</v>
      </c>
      <c r="O1903" s="6" t="s">
        <v>3508</v>
      </c>
      <c r="P1903" s="6" t="s">
        <v>3499</v>
      </c>
      <c r="Q1903" s="6" t="s">
        <v>33</v>
      </c>
      <c r="R1903" s="44"/>
      <c r="S1903" s="25"/>
      <c r="T1903" s="25" t="str">
        <f t="shared" si="259"/>
        <v>YES</v>
      </c>
      <c r="U1903" s="25"/>
      <c r="V1903" s="78"/>
      <c r="W1903" s="25"/>
    </row>
    <row r="1904" spans="1:23" ht="120" x14ac:dyDescent="0.2">
      <c r="A1904" s="24">
        <v>1902</v>
      </c>
      <c r="B1904" s="4" t="s">
        <v>3133</v>
      </c>
      <c r="C1904" s="5" t="s">
        <v>3134</v>
      </c>
      <c r="D1904" s="4" t="s">
        <v>3133</v>
      </c>
      <c r="E1904" s="5" t="s">
        <v>3440</v>
      </c>
      <c r="F1904" s="4" t="s">
        <v>3441</v>
      </c>
      <c r="G1904" s="5" t="s">
        <v>3442</v>
      </c>
      <c r="H1904" s="4" t="s">
        <v>3176</v>
      </c>
      <c r="I1904" s="5">
        <v>105000</v>
      </c>
      <c r="J1904" s="24">
        <f t="shared" si="254"/>
        <v>115500</v>
      </c>
      <c r="K1904" s="24">
        <f t="shared" si="255"/>
        <v>126000</v>
      </c>
      <c r="L1904" s="24">
        <f t="shared" si="256"/>
        <v>136500</v>
      </c>
      <c r="M1904" s="24">
        <f t="shared" si="257"/>
        <v>147000</v>
      </c>
      <c r="N1904" s="24">
        <f t="shared" si="258"/>
        <v>152250</v>
      </c>
      <c r="O1904" s="6" t="s">
        <v>3433</v>
      </c>
      <c r="P1904" s="6" t="s">
        <v>3140</v>
      </c>
      <c r="Q1904" s="6" t="s">
        <v>33</v>
      </c>
      <c r="R1904" s="44"/>
      <c r="S1904" s="25"/>
      <c r="T1904" s="25" t="str">
        <f t="shared" si="259"/>
        <v>YES</v>
      </c>
      <c r="U1904" s="25"/>
      <c r="V1904" s="78"/>
      <c r="W1904" s="25"/>
    </row>
    <row r="1905" spans="1:23" ht="120" x14ac:dyDescent="0.2">
      <c r="A1905" s="24">
        <v>1903</v>
      </c>
      <c r="B1905" s="4" t="s">
        <v>3133</v>
      </c>
      <c r="C1905" s="5" t="s">
        <v>3134</v>
      </c>
      <c r="D1905" s="4" t="s">
        <v>3133</v>
      </c>
      <c r="E1905" s="5" t="s">
        <v>3440</v>
      </c>
      <c r="F1905" s="4" t="s">
        <v>3441</v>
      </c>
      <c r="G1905" s="5" t="s">
        <v>3443</v>
      </c>
      <c r="H1905" s="4" t="s">
        <v>3439</v>
      </c>
      <c r="I1905" s="5">
        <v>105000</v>
      </c>
      <c r="J1905" s="24">
        <f t="shared" si="254"/>
        <v>115500</v>
      </c>
      <c r="K1905" s="24">
        <f t="shared" si="255"/>
        <v>126000</v>
      </c>
      <c r="L1905" s="24">
        <f t="shared" si="256"/>
        <v>136500</v>
      </c>
      <c r="M1905" s="24">
        <f t="shared" si="257"/>
        <v>147000</v>
      </c>
      <c r="N1905" s="24">
        <f t="shared" si="258"/>
        <v>152250</v>
      </c>
      <c r="O1905" s="6" t="s">
        <v>3433</v>
      </c>
      <c r="P1905" s="6" t="s">
        <v>3140</v>
      </c>
      <c r="Q1905" s="6" t="s">
        <v>33</v>
      </c>
      <c r="R1905" s="44"/>
      <c r="S1905" s="25"/>
      <c r="T1905" s="25" t="str">
        <f t="shared" si="259"/>
        <v>YES</v>
      </c>
      <c r="U1905" s="25"/>
      <c r="V1905" s="78"/>
      <c r="W1905" s="25"/>
    </row>
    <row r="1906" spans="1:23" ht="135" x14ac:dyDescent="0.2">
      <c r="A1906" s="24">
        <v>1904</v>
      </c>
      <c r="B1906" s="4" t="s">
        <v>3133</v>
      </c>
      <c r="C1906" s="5" t="s">
        <v>3134</v>
      </c>
      <c r="D1906" s="4" t="s">
        <v>3133</v>
      </c>
      <c r="E1906" s="5" t="s">
        <v>3546</v>
      </c>
      <c r="F1906" s="4" t="s">
        <v>3547</v>
      </c>
      <c r="G1906" s="5" t="s">
        <v>3548</v>
      </c>
      <c r="H1906" s="4" t="s">
        <v>3547</v>
      </c>
      <c r="I1906" s="5">
        <v>51450</v>
      </c>
      <c r="J1906" s="24">
        <f t="shared" si="254"/>
        <v>56595</v>
      </c>
      <c r="K1906" s="24">
        <f t="shared" si="255"/>
        <v>61740</v>
      </c>
      <c r="L1906" s="24">
        <f t="shared" si="256"/>
        <v>66885</v>
      </c>
      <c r="M1906" s="24">
        <f t="shared" si="257"/>
        <v>72030</v>
      </c>
      <c r="N1906" s="24">
        <f t="shared" si="258"/>
        <v>74602</v>
      </c>
      <c r="O1906" s="6" t="s">
        <v>8617</v>
      </c>
      <c r="P1906" s="6" t="s">
        <v>8618</v>
      </c>
      <c r="Q1906" s="6" t="s">
        <v>33</v>
      </c>
      <c r="R1906" s="44"/>
      <c r="S1906" s="25"/>
      <c r="T1906" s="25" t="str">
        <f t="shared" si="259"/>
        <v/>
      </c>
      <c r="U1906" s="25"/>
      <c r="V1906" s="78"/>
      <c r="W1906" s="25"/>
    </row>
    <row r="1907" spans="1:23" ht="45" x14ac:dyDescent="0.2">
      <c r="A1907" s="24">
        <v>1905</v>
      </c>
      <c r="B1907" s="4" t="s">
        <v>3133</v>
      </c>
      <c r="C1907" s="5" t="s">
        <v>3134</v>
      </c>
      <c r="D1907" s="4" t="s">
        <v>3518</v>
      </c>
      <c r="E1907" s="5" t="s">
        <v>3519</v>
      </c>
      <c r="F1907" s="4" t="s">
        <v>3520</v>
      </c>
      <c r="G1907" s="5" t="s">
        <v>3521</v>
      </c>
      <c r="H1907" s="4" t="s">
        <v>3520</v>
      </c>
      <c r="I1907" s="5">
        <v>100065</v>
      </c>
      <c r="J1907" s="24">
        <f t="shared" si="254"/>
        <v>110071</v>
      </c>
      <c r="K1907" s="24">
        <f t="shared" si="255"/>
        <v>120078</v>
      </c>
      <c r="L1907" s="24">
        <f t="shared" si="256"/>
        <v>130084</v>
      </c>
      <c r="M1907" s="24">
        <f t="shared" si="257"/>
        <v>140091</v>
      </c>
      <c r="N1907" s="24">
        <f t="shared" si="258"/>
        <v>145094</v>
      </c>
      <c r="O1907" s="6" t="s">
        <v>3522</v>
      </c>
      <c r="P1907" s="6" t="s">
        <v>3523</v>
      </c>
      <c r="Q1907" s="6" t="s">
        <v>33</v>
      </c>
      <c r="R1907" s="44"/>
      <c r="S1907" s="25"/>
      <c r="T1907" s="25" t="str">
        <f t="shared" si="259"/>
        <v>YES</v>
      </c>
      <c r="U1907" s="25"/>
      <c r="V1907" s="78"/>
      <c r="W1907" s="25"/>
    </row>
    <row r="1908" spans="1:23" ht="120" x14ac:dyDescent="0.2">
      <c r="A1908" s="24">
        <v>1906</v>
      </c>
      <c r="B1908" s="4" t="s">
        <v>3133</v>
      </c>
      <c r="C1908" s="5" t="s">
        <v>3134</v>
      </c>
      <c r="D1908" s="4" t="s">
        <v>3143</v>
      </c>
      <c r="E1908" s="5" t="s">
        <v>3466</v>
      </c>
      <c r="F1908" s="4" t="s">
        <v>3467</v>
      </c>
      <c r="G1908" s="5" t="s">
        <v>3470</v>
      </c>
      <c r="H1908" s="4" t="s">
        <v>3471</v>
      </c>
      <c r="I1908" s="5">
        <v>59115</v>
      </c>
      <c r="J1908" s="24">
        <f t="shared" si="254"/>
        <v>65026</v>
      </c>
      <c r="K1908" s="24">
        <f t="shared" si="255"/>
        <v>70938</v>
      </c>
      <c r="L1908" s="24">
        <f t="shared" si="256"/>
        <v>76849</v>
      </c>
      <c r="M1908" s="24">
        <f t="shared" si="257"/>
        <v>82761</v>
      </c>
      <c r="N1908" s="24">
        <f t="shared" si="258"/>
        <v>85716</v>
      </c>
      <c r="O1908" s="6" t="s">
        <v>3462</v>
      </c>
      <c r="P1908" s="6" t="s">
        <v>3140</v>
      </c>
      <c r="Q1908" s="6" t="s">
        <v>33</v>
      </c>
      <c r="R1908" s="44"/>
      <c r="S1908" s="25"/>
      <c r="T1908" s="25" t="str">
        <f t="shared" si="259"/>
        <v/>
      </c>
      <c r="U1908" s="25"/>
      <c r="V1908" s="78"/>
      <c r="W1908" s="25"/>
    </row>
    <row r="1909" spans="1:23" ht="120" x14ac:dyDescent="0.2">
      <c r="A1909" s="24">
        <v>1907</v>
      </c>
      <c r="B1909" s="4" t="s">
        <v>3133</v>
      </c>
      <c r="C1909" s="5" t="s">
        <v>3134</v>
      </c>
      <c r="D1909" s="4" t="s">
        <v>3143</v>
      </c>
      <c r="E1909" s="5" t="s">
        <v>3466</v>
      </c>
      <c r="F1909" s="4" t="s">
        <v>3467</v>
      </c>
      <c r="G1909" s="5" t="s">
        <v>3468</v>
      </c>
      <c r="H1909" s="4" t="s">
        <v>3469</v>
      </c>
      <c r="I1909" s="5">
        <v>59115</v>
      </c>
      <c r="J1909" s="24">
        <f t="shared" si="254"/>
        <v>65026</v>
      </c>
      <c r="K1909" s="24">
        <f t="shared" si="255"/>
        <v>70938</v>
      </c>
      <c r="L1909" s="24">
        <f t="shared" si="256"/>
        <v>76849</v>
      </c>
      <c r="M1909" s="24">
        <f t="shared" si="257"/>
        <v>82761</v>
      </c>
      <c r="N1909" s="24">
        <f t="shared" si="258"/>
        <v>85716</v>
      </c>
      <c r="O1909" s="6" t="s">
        <v>3462</v>
      </c>
      <c r="P1909" s="6" t="s">
        <v>3140</v>
      </c>
      <c r="Q1909" s="6" t="s">
        <v>33</v>
      </c>
      <c r="R1909" s="44"/>
      <c r="S1909" s="25"/>
      <c r="T1909" s="25" t="str">
        <f t="shared" si="259"/>
        <v/>
      </c>
      <c r="U1909" s="25"/>
      <c r="V1909" s="78"/>
      <c r="W1909" s="25"/>
    </row>
    <row r="1910" spans="1:23" ht="120" x14ac:dyDescent="0.2">
      <c r="A1910" s="24">
        <v>1908</v>
      </c>
      <c r="B1910" s="4" t="s">
        <v>3133</v>
      </c>
      <c r="C1910" s="5" t="s">
        <v>3134</v>
      </c>
      <c r="D1910" s="4" t="s">
        <v>3143</v>
      </c>
      <c r="E1910" s="5" t="s">
        <v>3466</v>
      </c>
      <c r="F1910" s="4" t="s">
        <v>3467</v>
      </c>
      <c r="G1910" s="5" t="s">
        <v>3472</v>
      </c>
      <c r="H1910" s="4" t="s">
        <v>3473</v>
      </c>
      <c r="I1910" s="5">
        <v>59115</v>
      </c>
      <c r="J1910" s="24">
        <f t="shared" si="254"/>
        <v>65026</v>
      </c>
      <c r="K1910" s="24">
        <f t="shared" si="255"/>
        <v>70938</v>
      </c>
      <c r="L1910" s="24">
        <f t="shared" si="256"/>
        <v>76849</v>
      </c>
      <c r="M1910" s="24">
        <f t="shared" si="257"/>
        <v>82761</v>
      </c>
      <c r="N1910" s="24">
        <f t="shared" si="258"/>
        <v>85716</v>
      </c>
      <c r="O1910" s="6" t="s">
        <v>3423</v>
      </c>
      <c r="P1910" s="6" t="s">
        <v>3140</v>
      </c>
      <c r="Q1910" s="6" t="s">
        <v>33</v>
      </c>
      <c r="R1910" s="44"/>
      <c r="S1910" s="25"/>
      <c r="T1910" s="25" t="str">
        <f t="shared" si="259"/>
        <v/>
      </c>
      <c r="U1910" s="25"/>
      <c r="V1910" s="78"/>
      <c r="W1910" s="25"/>
    </row>
    <row r="1911" spans="1:23" ht="105" x14ac:dyDescent="0.2">
      <c r="A1911" s="24">
        <v>1909</v>
      </c>
      <c r="B1911" s="4" t="s">
        <v>3133</v>
      </c>
      <c r="C1911" s="5" t="s">
        <v>3134</v>
      </c>
      <c r="D1911" s="4" t="s">
        <v>3143</v>
      </c>
      <c r="E1911" s="5" t="s">
        <v>3144</v>
      </c>
      <c r="F1911" s="4" t="s">
        <v>3145</v>
      </c>
      <c r="G1911" s="5" t="s">
        <v>3150</v>
      </c>
      <c r="H1911" s="4" t="s">
        <v>3151</v>
      </c>
      <c r="I1911" s="5">
        <v>67620</v>
      </c>
      <c r="J1911" s="24">
        <f t="shared" si="254"/>
        <v>74382</v>
      </c>
      <c r="K1911" s="24">
        <f t="shared" si="255"/>
        <v>81144</v>
      </c>
      <c r="L1911" s="24">
        <f t="shared" si="256"/>
        <v>87906</v>
      </c>
      <c r="M1911" s="24">
        <f t="shared" si="257"/>
        <v>94668</v>
      </c>
      <c r="N1911" s="24">
        <f t="shared" si="258"/>
        <v>98049</v>
      </c>
      <c r="O1911" s="6" t="s">
        <v>3148</v>
      </c>
      <c r="P1911" s="6" t="s">
        <v>3149</v>
      </c>
      <c r="Q1911" s="6" t="s">
        <v>33</v>
      </c>
      <c r="R1911" s="44"/>
      <c r="S1911" s="25"/>
      <c r="T1911" s="25" t="str">
        <f t="shared" si="259"/>
        <v>YES</v>
      </c>
      <c r="U1911" s="25"/>
      <c r="V1911" s="78"/>
      <c r="W1911" s="25"/>
    </row>
    <row r="1912" spans="1:23" ht="105" x14ac:dyDescent="0.2">
      <c r="A1912" s="24">
        <v>1910</v>
      </c>
      <c r="B1912" s="4" t="s">
        <v>3133</v>
      </c>
      <c r="C1912" s="5" t="s">
        <v>3134</v>
      </c>
      <c r="D1912" s="4" t="s">
        <v>3143</v>
      </c>
      <c r="E1912" s="5" t="s">
        <v>3144</v>
      </c>
      <c r="F1912" s="4" t="s">
        <v>3145</v>
      </c>
      <c r="G1912" s="5" t="s">
        <v>3146</v>
      </c>
      <c r="H1912" s="4" t="s">
        <v>3147</v>
      </c>
      <c r="I1912" s="5">
        <v>59220</v>
      </c>
      <c r="J1912" s="24">
        <f t="shared" si="254"/>
        <v>65142</v>
      </c>
      <c r="K1912" s="24">
        <f t="shared" si="255"/>
        <v>71064</v>
      </c>
      <c r="L1912" s="24">
        <f t="shared" si="256"/>
        <v>76986</v>
      </c>
      <c r="M1912" s="24">
        <f t="shared" si="257"/>
        <v>82908</v>
      </c>
      <c r="N1912" s="24">
        <f t="shared" si="258"/>
        <v>85869</v>
      </c>
      <c r="O1912" s="6" t="s">
        <v>3148</v>
      </c>
      <c r="P1912" s="6" t="s">
        <v>3149</v>
      </c>
      <c r="Q1912" s="6" t="s">
        <v>33</v>
      </c>
      <c r="R1912" s="44"/>
      <c r="S1912" s="25"/>
      <c r="T1912" s="25" t="str">
        <f t="shared" si="259"/>
        <v/>
      </c>
      <c r="U1912" s="25"/>
      <c r="V1912" s="78"/>
      <c r="W1912" s="25"/>
    </row>
    <row r="1913" spans="1:23" ht="120" x14ac:dyDescent="0.2">
      <c r="A1913" s="24">
        <v>1911</v>
      </c>
      <c r="B1913" s="4" t="s">
        <v>3133</v>
      </c>
      <c r="C1913" s="5" t="s">
        <v>3134</v>
      </c>
      <c r="D1913" s="4" t="s">
        <v>3313</v>
      </c>
      <c r="E1913" s="5" t="s">
        <v>3314</v>
      </c>
      <c r="F1913" s="4" t="s">
        <v>3315</v>
      </c>
      <c r="G1913" s="5" t="s">
        <v>3316</v>
      </c>
      <c r="H1913" s="4" t="s">
        <v>3317</v>
      </c>
      <c r="I1913" s="5">
        <v>56280</v>
      </c>
      <c r="J1913" s="24">
        <f t="shared" si="254"/>
        <v>61908</v>
      </c>
      <c r="K1913" s="24">
        <f t="shared" si="255"/>
        <v>67536</v>
      </c>
      <c r="L1913" s="24">
        <f t="shared" si="256"/>
        <v>73164</v>
      </c>
      <c r="M1913" s="24">
        <f t="shared" si="257"/>
        <v>78792</v>
      </c>
      <c r="N1913" s="24">
        <f t="shared" si="258"/>
        <v>81606</v>
      </c>
      <c r="O1913" s="6" t="s">
        <v>3318</v>
      </c>
      <c r="P1913" s="6" t="s">
        <v>3140</v>
      </c>
      <c r="Q1913" s="6" t="s">
        <v>33</v>
      </c>
      <c r="R1913" s="44"/>
      <c r="S1913" s="25"/>
      <c r="T1913" s="25" t="str">
        <f t="shared" si="259"/>
        <v/>
      </c>
      <c r="U1913" s="25"/>
      <c r="V1913" s="78"/>
      <c r="W1913" s="25"/>
    </row>
    <row r="1914" spans="1:23" ht="120" x14ac:dyDescent="0.2">
      <c r="A1914" s="24">
        <v>1912</v>
      </c>
      <c r="B1914" s="4" t="s">
        <v>3133</v>
      </c>
      <c r="C1914" s="5" t="s">
        <v>3134</v>
      </c>
      <c r="D1914" s="4" t="s">
        <v>3313</v>
      </c>
      <c r="E1914" s="5" t="s">
        <v>3314</v>
      </c>
      <c r="F1914" s="4" t="s">
        <v>3315</v>
      </c>
      <c r="G1914" s="5" t="s">
        <v>3319</v>
      </c>
      <c r="H1914" s="4" t="s">
        <v>3320</v>
      </c>
      <c r="I1914" s="5">
        <v>56280</v>
      </c>
      <c r="J1914" s="24">
        <f t="shared" si="254"/>
        <v>61908</v>
      </c>
      <c r="K1914" s="24">
        <f t="shared" si="255"/>
        <v>67536</v>
      </c>
      <c r="L1914" s="24">
        <f t="shared" si="256"/>
        <v>73164</v>
      </c>
      <c r="M1914" s="24">
        <f t="shared" si="257"/>
        <v>78792</v>
      </c>
      <c r="N1914" s="24">
        <f t="shared" si="258"/>
        <v>81606</v>
      </c>
      <c r="O1914" s="6" t="s">
        <v>3318</v>
      </c>
      <c r="P1914" s="6" t="s">
        <v>3140</v>
      </c>
      <c r="Q1914" s="6" t="s">
        <v>33</v>
      </c>
      <c r="R1914" s="44"/>
      <c r="S1914" s="25"/>
      <c r="T1914" s="25" t="str">
        <f t="shared" si="259"/>
        <v/>
      </c>
      <c r="U1914" s="25"/>
      <c r="V1914" s="78"/>
      <c r="W1914" s="25"/>
    </row>
    <row r="1915" spans="1:23" ht="120" x14ac:dyDescent="0.2">
      <c r="A1915" s="24">
        <v>1913</v>
      </c>
      <c r="B1915" s="4" t="s">
        <v>3133</v>
      </c>
      <c r="C1915" s="5" t="s">
        <v>3134</v>
      </c>
      <c r="D1915" s="4" t="s">
        <v>3313</v>
      </c>
      <c r="E1915" s="5" t="s">
        <v>3314</v>
      </c>
      <c r="F1915" s="4" t="s">
        <v>3315</v>
      </c>
      <c r="G1915" s="5" t="s">
        <v>3321</v>
      </c>
      <c r="H1915" s="4" t="s">
        <v>3322</v>
      </c>
      <c r="I1915" s="5">
        <v>40425</v>
      </c>
      <c r="J1915" s="24">
        <f t="shared" si="254"/>
        <v>44467</v>
      </c>
      <c r="K1915" s="24">
        <f t="shared" si="255"/>
        <v>48510</v>
      </c>
      <c r="L1915" s="24">
        <f t="shared" si="256"/>
        <v>52552</v>
      </c>
      <c r="M1915" s="24">
        <f t="shared" si="257"/>
        <v>56595</v>
      </c>
      <c r="N1915" s="24">
        <f t="shared" si="258"/>
        <v>58616</v>
      </c>
      <c r="O1915" s="6" t="s">
        <v>3318</v>
      </c>
      <c r="P1915" s="6" t="s">
        <v>3140</v>
      </c>
      <c r="Q1915" s="6" t="s">
        <v>33</v>
      </c>
      <c r="R1915" s="44"/>
      <c r="S1915" s="25"/>
      <c r="T1915" s="25" t="str">
        <f t="shared" si="259"/>
        <v/>
      </c>
      <c r="U1915" s="25"/>
      <c r="V1915" s="78"/>
      <c r="W1915" s="25"/>
    </row>
    <row r="1916" spans="1:23" ht="120" x14ac:dyDescent="0.2">
      <c r="A1916" s="24">
        <v>1914</v>
      </c>
      <c r="B1916" s="4" t="s">
        <v>3133</v>
      </c>
      <c r="C1916" s="5" t="s">
        <v>3134</v>
      </c>
      <c r="D1916" s="4" t="s">
        <v>3313</v>
      </c>
      <c r="E1916" s="5" t="s">
        <v>3314</v>
      </c>
      <c r="F1916" s="4" t="s">
        <v>3315</v>
      </c>
      <c r="G1916" s="5" t="s">
        <v>3323</v>
      </c>
      <c r="H1916" s="4" t="s">
        <v>3324</v>
      </c>
      <c r="I1916" s="5">
        <v>40425</v>
      </c>
      <c r="J1916" s="24">
        <f t="shared" si="254"/>
        <v>44467</v>
      </c>
      <c r="K1916" s="24">
        <f t="shared" si="255"/>
        <v>48510</v>
      </c>
      <c r="L1916" s="24">
        <f t="shared" si="256"/>
        <v>52552</v>
      </c>
      <c r="M1916" s="24">
        <f t="shared" si="257"/>
        <v>56595</v>
      </c>
      <c r="N1916" s="24">
        <f t="shared" si="258"/>
        <v>58616</v>
      </c>
      <c r="O1916" s="6" t="s">
        <v>3318</v>
      </c>
      <c r="P1916" s="6" t="s">
        <v>3140</v>
      </c>
      <c r="Q1916" s="6" t="s">
        <v>33</v>
      </c>
      <c r="R1916" s="44"/>
      <c r="S1916" s="25"/>
      <c r="T1916" s="25" t="str">
        <f t="shared" si="259"/>
        <v/>
      </c>
      <c r="U1916" s="25"/>
      <c r="V1916" s="78"/>
      <c r="W1916" s="25"/>
    </row>
    <row r="1917" spans="1:23" ht="120" x14ac:dyDescent="0.2">
      <c r="A1917" s="24">
        <v>1915</v>
      </c>
      <c r="B1917" s="4" t="s">
        <v>3133</v>
      </c>
      <c r="C1917" s="5" t="s">
        <v>3134</v>
      </c>
      <c r="D1917" s="4" t="s">
        <v>3313</v>
      </c>
      <c r="E1917" s="5" t="s">
        <v>3314</v>
      </c>
      <c r="F1917" s="4" t="s">
        <v>3315</v>
      </c>
      <c r="G1917" s="5" t="s">
        <v>3325</v>
      </c>
      <c r="H1917" s="4" t="s">
        <v>3326</v>
      </c>
      <c r="I1917" s="5">
        <v>56280</v>
      </c>
      <c r="J1917" s="24">
        <f t="shared" si="254"/>
        <v>61908</v>
      </c>
      <c r="K1917" s="24">
        <f t="shared" si="255"/>
        <v>67536</v>
      </c>
      <c r="L1917" s="24">
        <f t="shared" si="256"/>
        <v>73164</v>
      </c>
      <c r="M1917" s="24">
        <f t="shared" si="257"/>
        <v>78792</v>
      </c>
      <c r="N1917" s="24">
        <f t="shared" si="258"/>
        <v>81606</v>
      </c>
      <c r="O1917" s="6" t="s">
        <v>3318</v>
      </c>
      <c r="P1917" s="6" t="s">
        <v>3140</v>
      </c>
      <c r="Q1917" s="6" t="s">
        <v>33</v>
      </c>
      <c r="R1917" s="44"/>
      <c r="S1917" s="25"/>
      <c r="T1917" s="25" t="str">
        <f t="shared" si="259"/>
        <v/>
      </c>
      <c r="U1917" s="25"/>
      <c r="V1917" s="78"/>
      <c r="W1917" s="25"/>
    </row>
    <row r="1918" spans="1:23" ht="120" x14ac:dyDescent="0.2">
      <c r="A1918" s="24">
        <v>1916</v>
      </c>
      <c r="B1918" s="4" t="s">
        <v>3133</v>
      </c>
      <c r="C1918" s="5" t="s">
        <v>3134</v>
      </c>
      <c r="D1918" s="4" t="s">
        <v>3313</v>
      </c>
      <c r="E1918" s="5" t="s">
        <v>3314</v>
      </c>
      <c r="F1918" s="4" t="s">
        <v>3315</v>
      </c>
      <c r="G1918" s="5" t="s">
        <v>3327</v>
      </c>
      <c r="H1918" s="4" t="s">
        <v>3328</v>
      </c>
      <c r="I1918" s="5">
        <v>56280</v>
      </c>
      <c r="J1918" s="24">
        <f t="shared" si="254"/>
        <v>61908</v>
      </c>
      <c r="K1918" s="24">
        <f t="shared" si="255"/>
        <v>67536</v>
      </c>
      <c r="L1918" s="24">
        <f t="shared" si="256"/>
        <v>73164</v>
      </c>
      <c r="M1918" s="24">
        <f t="shared" si="257"/>
        <v>78792</v>
      </c>
      <c r="N1918" s="24">
        <f t="shared" si="258"/>
        <v>81606</v>
      </c>
      <c r="O1918" s="6" t="s">
        <v>3318</v>
      </c>
      <c r="P1918" s="6" t="s">
        <v>3140</v>
      </c>
      <c r="Q1918" s="6" t="s">
        <v>33</v>
      </c>
      <c r="R1918" s="44"/>
      <c r="S1918" s="25"/>
      <c r="T1918" s="25" t="str">
        <f t="shared" si="259"/>
        <v/>
      </c>
      <c r="U1918" s="25"/>
      <c r="V1918" s="78"/>
      <c r="W1918" s="25"/>
    </row>
    <row r="1919" spans="1:23" ht="120" x14ac:dyDescent="0.2">
      <c r="A1919" s="24">
        <v>1917</v>
      </c>
      <c r="B1919" s="4" t="s">
        <v>3133</v>
      </c>
      <c r="C1919" s="5" t="s">
        <v>3134</v>
      </c>
      <c r="D1919" s="4" t="s">
        <v>3313</v>
      </c>
      <c r="E1919" s="5" t="s">
        <v>3314</v>
      </c>
      <c r="F1919" s="4" t="s">
        <v>3315</v>
      </c>
      <c r="G1919" s="5" t="s">
        <v>3329</v>
      </c>
      <c r="H1919" s="4" t="s">
        <v>3330</v>
      </c>
      <c r="I1919" s="5">
        <v>92500</v>
      </c>
      <c r="J1919" s="24">
        <f t="shared" si="254"/>
        <v>101750</v>
      </c>
      <c r="K1919" s="24">
        <f t="shared" si="255"/>
        <v>111000</v>
      </c>
      <c r="L1919" s="24">
        <f t="shared" si="256"/>
        <v>120250</v>
      </c>
      <c r="M1919" s="24">
        <f t="shared" si="257"/>
        <v>129500</v>
      </c>
      <c r="N1919" s="24">
        <f t="shared" si="258"/>
        <v>134125</v>
      </c>
      <c r="O1919" s="6" t="s">
        <v>3318</v>
      </c>
      <c r="P1919" s="6" t="s">
        <v>3140</v>
      </c>
      <c r="Q1919" s="6" t="s">
        <v>33</v>
      </c>
      <c r="R1919" s="44"/>
      <c r="S1919" s="25"/>
      <c r="T1919" s="25" t="str">
        <f t="shared" si="259"/>
        <v>YES</v>
      </c>
      <c r="U1919" s="25"/>
      <c r="V1919" s="78"/>
      <c r="W1919" s="25"/>
    </row>
    <row r="1920" spans="1:23" ht="120" x14ac:dyDescent="0.2">
      <c r="A1920" s="24">
        <v>1918</v>
      </c>
      <c r="B1920" s="4" t="s">
        <v>3133</v>
      </c>
      <c r="C1920" s="5" t="s">
        <v>3134</v>
      </c>
      <c r="D1920" s="4" t="s">
        <v>3313</v>
      </c>
      <c r="E1920" s="5" t="s">
        <v>3335</v>
      </c>
      <c r="F1920" s="4" t="s">
        <v>3336</v>
      </c>
      <c r="G1920" s="5" t="s">
        <v>3337</v>
      </c>
      <c r="H1920" s="4" t="s">
        <v>3336</v>
      </c>
      <c r="I1920" s="5">
        <v>76125</v>
      </c>
      <c r="J1920" s="24">
        <f t="shared" si="254"/>
        <v>83737</v>
      </c>
      <c r="K1920" s="24">
        <f t="shared" si="255"/>
        <v>91350</v>
      </c>
      <c r="L1920" s="24">
        <f t="shared" si="256"/>
        <v>98962</v>
      </c>
      <c r="M1920" s="24">
        <f t="shared" si="257"/>
        <v>106575</v>
      </c>
      <c r="N1920" s="24">
        <f t="shared" si="258"/>
        <v>110381</v>
      </c>
      <c r="O1920" s="6" t="s">
        <v>3338</v>
      </c>
      <c r="P1920" s="6" t="s">
        <v>3140</v>
      </c>
      <c r="Q1920" s="6" t="s">
        <v>33</v>
      </c>
      <c r="R1920" s="44"/>
      <c r="S1920" s="25"/>
      <c r="T1920" s="25" t="str">
        <f t="shared" si="259"/>
        <v>YES</v>
      </c>
      <c r="U1920" s="25"/>
      <c r="V1920" s="78"/>
      <c r="W1920" s="25"/>
    </row>
    <row r="1921" spans="1:23" ht="120" x14ac:dyDescent="0.2">
      <c r="A1921" s="24">
        <v>1919</v>
      </c>
      <c r="B1921" s="4" t="s">
        <v>3133</v>
      </c>
      <c r="C1921" s="5" t="s">
        <v>3134</v>
      </c>
      <c r="D1921" s="4" t="s">
        <v>3500</v>
      </c>
      <c r="E1921" s="5" t="s">
        <v>3501</v>
      </c>
      <c r="F1921" s="4" t="s">
        <v>3502</v>
      </c>
      <c r="G1921" s="5" t="s">
        <v>3503</v>
      </c>
      <c r="H1921" s="4" t="s">
        <v>3502</v>
      </c>
      <c r="I1921" s="5">
        <v>55440</v>
      </c>
      <c r="J1921" s="24">
        <f t="shared" si="254"/>
        <v>60984</v>
      </c>
      <c r="K1921" s="24">
        <f t="shared" si="255"/>
        <v>66528</v>
      </c>
      <c r="L1921" s="24">
        <f t="shared" si="256"/>
        <v>72072</v>
      </c>
      <c r="M1921" s="24">
        <f t="shared" si="257"/>
        <v>77616</v>
      </c>
      <c r="N1921" s="24">
        <f t="shared" si="258"/>
        <v>80388</v>
      </c>
      <c r="O1921" s="6" t="s">
        <v>3294</v>
      </c>
      <c r="P1921" s="6" t="s">
        <v>3140</v>
      </c>
      <c r="Q1921" s="6" t="s">
        <v>33</v>
      </c>
      <c r="R1921" s="44"/>
      <c r="S1921" s="25"/>
      <c r="T1921" s="25" t="str">
        <f t="shared" si="259"/>
        <v/>
      </c>
      <c r="U1921" s="25"/>
      <c r="V1921" s="78"/>
      <c r="W1921" s="25"/>
    </row>
    <row r="1922" spans="1:23" ht="120" x14ac:dyDescent="0.2">
      <c r="A1922" s="24">
        <v>1920</v>
      </c>
      <c r="B1922" s="4" t="s">
        <v>3133</v>
      </c>
      <c r="C1922" s="5" t="s">
        <v>3134</v>
      </c>
      <c r="D1922" s="4" t="s">
        <v>3231</v>
      </c>
      <c r="E1922" s="5" t="s">
        <v>3232</v>
      </c>
      <c r="F1922" s="4" t="s">
        <v>3233</v>
      </c>
      <c r="G1922" s="5" t="s">
        <v>3234</v>
      </c>
      <c r="H1922" s="4" t="s">
        <v>3233</v>
      </c>
      <c r="I1922" s="5">
        <v>89565</v>
      </c>
      <c r="J1922" s="24">
        <f t="shared" si="254"/>
        <v>98521</v>
      </c>
      <c r="K1922" s="24">
        <f t="shared" si="255"/>
        <v>107478</v>
      </c>
      <c r="L1922" s="24">
        <f t="shared" si="256"/>
        <v>116434</v>
      </c>
      <c r="M1922" s="24">
        <f t="shared" si="257"/>
        <v>125391</v>
      </c>
      <c r="N1922" s="24">
        <f t="shared" si="258"/>
        <v>129869</v>
      </c>
      <c r="O1922" s="6" t="s">
        <v>3235</v>
      </c>
      <c r="P1922" s="6" t="s">
        <v>3140</v>
      </c>
      <c r="Q1922" s="6" t="s">
        <v>33</v>
      </c>
      <c r="R1922" s="44"/>
      <c r="S1922" s="25"/>
      <c r="T1922" s="25" t="str">
        <f t="shared" si="259"/>
        <v>YES</v>
      </c>
      <c r="U1922" s="25"/>
      <c r="V1922" s="78"/>
      <c r="W1922" s="25"/>
    </row>
    <row r="1923" spans="1:23" ht="120" x14ac:dyDescent="0.2">
      <c r="A1923" s="24">
        <v>1921</v>
      </c>
      <c r="B1923" s="4" t="s">
        <v>3133</v>
      </c>
      <c r="C1923" s="5" t="s">
        <v>3134</v>
      </c>
      <c r="D1923" s="4" t="s">
        <v>3231</v>
      </c>
      <c r="E1923" s="5" t="s">
        <v>3250</v>
      </c>
      <c r="F1923" s="4" t="s">
        <v>3251</v>
      </c>
      <c r="G1923" s="5" t="s">
        <v>3252</v>
      </c>
      <c r="H1923" s="4" t="s">
        <v>3251</v>
      </c>
      <c r="I1923" s="5">
        <v>59850</v>
      </c>
      <c r="J1923" s="24">
        <f t="shared" si="254"/>
        <v>65835</v>
      </c>
      <c r="K1923" s="24">
        <f t="shared" si="255"/>
        <v>71820</v>
      </c>
      <c r="L1923" s="24">
        <f t="shared" si="256"/>
        <v>77805</v>
      </c>
      <c r="M1923" s="24">
        <f t="shared" si="257"/>
        <v>83790</v>
      </c>
      <c r="N1923" s="24">
        <f t="shared" si="258"/>
        <v>86782</v>
      </c>
      <c r="O1923" s="6" t="s">
        <v>3253</v>
      </c>
      <c r="P1923" s="6" t="s">
        <v>3140</v>
      </c>
      <c r="Q1923" s="6" t="s">
        <v>33</v>
      </c>
      <c r="R1923" s="44"/>
      <c r="S1923" s="25"/>
      <c r="T1923" s="25" t="str">
        <f t="shared" si="259"/>
        <v/>
      </c>
      <c r="U1923" s="25"/>
      <c r="V1923" s="78"/>
      <c r="W1923" s="25"/>
    </row>
    <row r="1924" spans="1:23" ht="105" x14ac:dyDescent="0.2">
      <c r="A1924" s="24">
        <v>1922</v>
      </c>
      <c r="B1924" s="4" t="s">
        <v>3133</v>
      </c>
      <c r="C1924" s="5" t="s">
        <v>3134</v>
      </c>
      <c r="D1924" s="4" t="s">
        <v>3486</v>
      </c>
      <c r="E1924" s="5" t="s">
        <v>3513</v>
      </c>
      <c r="F1924" s="4" t="s">
        <v>3514</v>
      </c>
      <c r="G1924" s="5" t="s">
        <v>3515</v>
      </c>
      <c r="H1924" s="4" t="s">
        <v>3514</v>
      </c>
      <c r="I1924" s="5">
        <v>76230</v>
      </c>
      <c r="J1924" s="24">
        <f t="shared" si="254"/>
        <v>83853</v>
      </c>
      <c r="K1924" s="24">
        <f t="shared" si="255"/>
        <v>91476</v>
      </c>
      <c r="L1924" s="24">
        <f t="shared" si="256"/>
        <v>99099</v>
      </c>
      <c r="M1924" s="24">
        <f t="shared" si="257"/>
        <v>106722</v>
      </c>
      <c r="N1924" s="24">
        <f t="shared" si="258"/>
        <v>110533</v>
      </c>
      <c r="O1924" s="6" t="s">
        <v>3516</v>
      </c>
      <c r="P1924" s="6" t="s">
        <v>3517</v>
      </c>
      <c r="Q1924" s="6" t="s">
        <v>33</v>
      </c>
      <c r="R1924" s="44"/>
      <c r="S1924" s="25"/>
      <c r="T1924" s="25" t="str">
        <f t="shared" si="259"/>
        <v>YES</v>
      </c>
      <c r="U1924" s="25"/>
      <c r="V1924" s="78"/>
      <c r="W1924" s="25"/>
    </row>
    <row r="1925" spans="1:23" ht="90" x14ac:dyDescent="0.2">
      <c r="A1925" s="24">
        <v>1923</v>
      </c>
      <c r="B1925" s="4" t="s">
        <v>3133</v>
      </c>
      <c r="C1925" s="5" t="s">
        <v>3134</v>
      </c>
      <c r="D1925" s="4" t="s">
        <v>3486</v>
      </c>
      <c r="E1925" s="5" t="s">
        <v>3487</v>
      </c>
      <c r="F1925" s="4" t="s">
        <v>3488</v>
      </c>
      <c r="G1925" s="5" t="s">
        <v>3493</v>
      </c>
      <c r="H1925" s="4" t="s">
        <v>3494</v>
      </c>
      <c r="I1925" s="5">
        <v>68565</v>
      </c>
      <c r="J1925" s="24">
        <f t="shared" si="254"/>
        <v>75421</v>
      </c>
      <c r="K1925" s="24">
        <f t="shared" si="255"/>
        <v>82278</v>
      </c>
      <c r="L1925" s="24">
        <f t="shared" si="256"/>
        <v>89134</v>
      </c>
      <c r="M1925" s="24">
        <f t="shared" si="257"/>
        <v>95991</v>
      </c>
      <c r="N1925" s="24">
        <f t="shared" si="258"/>
        <v>99419</v>
      </c>
      <c r="O1925" s="6" t="s">
        <v>3491</v>
      </c>
      <c r="P1925" s="6" t="s">
        <v>3492</v>
      </c>
      <c r="Q1925" s="6" t="s">
        <v>33</v>
      </c>
      <c r="R1925" s="44"/>
      <c r="S1925" s="25"/>
      <c r="T1925" s="25" t="str">
        <f t="shared" si="259"/>
        <v>YES</v>
      </c>
      <c r="U1925" s="25"/>
      <c r="V1925" s="78"/>
      <c r="W1925" s="25"/>
    </row>
    <row r="1926" spans="1:23" ht="90" x14ac:dyDescent="0.2">
      <c r="A1926" s="24">
        <v>1924</v>
      </c>
      <c r="B1926" s="4" t="s">
        <v>3133</v>
      </c>
      <c r="C1926" s="5" t="s">
        <v>3134</v>
      </c>
      <c r="D1926" s="4" t="s">
        <v>3486</v>
      </c>
      <c r="E1926" s="5" t="s">
        <v>3487</v>
      </c>
      <c r="F1926" s="4" t="s">
        <v>3488</v>
      </c>
      <c r="G1926" s="5" t="s">
        <v>3489</v>
      </c>
      <c r="H1926" s="4" t="s">
        <v>3490</v>
      </c>
      <c r="I1926" s="5">
        <v>68565</v>
      </c>
      <c r="J1926" s="24">
        <f t="shared" si="254"/>
        <v>75421</v>
      </c>
      <c r="K1926" s="24">
        <f t="shared" si="255"/>
        <v>82278</v>
      </c>
      <c r="L1926" s="24">
        <f t="shared" si="256"/>
        <v>89134</v>
      </c>
      <c r="M1926" s="24">
        <f t="shared" si="257"/>
        <v>95991</v>
      </c>
      <c r="N1926" s="24">
        <f t="shared" si="258"/>
        <v>99419</v>
      </c>
      <c r="O1926" s="6" t="s">
        <v>3491</v>
      </c>
      <c r="P1926" s="6" t="s">
        <v>3492</v>
      </c>
      <c r="Q1926" s="6" t="s">
        <v>33</v>
      </c>
      <c r="R1926" s="44"/>
      <c r="S1926" s="25"/>
      <c r="T1926" s="25" t="str">
        <f t="shared" si="259"/>
        <v>YES</v>
      </c>
      <c r="U1926" s="25"/>
      <c r="V1926" s="78"/>
      <c r="W1926" s="25"/>
    </row>
    <row r="1927" spans="1:23" ht="120" x14ac:dyDescent="0.2">
      <c r="A1927" s="24">
        <v>1925</v>
      </c>
      <c r="B1927" s="4" t="s">
        <v>3133</v>
      </c>
      <c r="C1927" s="5" t="s">
        <v>3134</v>
      </c>
      <c r="D1927" s="4" t="s">
        <v>3258</v>
      </c>
      <c r="E1927" s="5" t="s">
        <v>3259</v>
      </c>
      <c r="F1927" s="4" t="s">
        <v>3260</v>
      </c>
      <c r="G1927" s="5" t="s">
        <v>3261</v>
      </c>
      <c r="H1927" s="4" t="s">
        <v>3260</v>
      </c>
      <c r="I1927" s="5">
        <v>46725</v>
      </c>
      <c r="J1927" s="24">
        <f t="shared" si="254"/>
        <v>51397</v>
      </c>
      <c r="K1927" s="24">
        <f t="shared" si="255"/>
        <v>56070</v>
      </c>
      <c r="L1927" s="24">
        <f t="shared" si="256"/>
        <v>60742</v>
      </c>
      <c r="M1927" s="24">
        <f t="shared" si="257"/>
        <v>65415</v>
      </c>
      <c r="N1927" s="24">
        <f t="shared" si="258"/>
        <v>67751</v>
      </c>
      <c r="O1927" s="6" t="s">
        <v>3257</v>
      </c>
      <c r="P1927" s="6" t="s">
        <v>3140</v>
      </c>
      <c r="Q1927" s="6" t="s">
        <v>33</v>
      </c>
      <c r="R1927" s="44"/>
      <c r="S1927" s="25"/>
      <c r="T1927" s="25" t="str">
        <f t="shared" si="259"/>
        <v/>
      </c>
      <c r="U1927" s="25"/>
      <c r="V1927" s="78"/>
      <c r="W1927" s="25"/>
    </row>
    <row r="1928" spans="1:23" ht="90" x14ac:dyDescent="0.2">
      <c r="A1928" s="24">
        <v>1926</v>
      </c>
      <c r="B1928" s="4" t="s">
        <v>3133</v>
      </c>
      <c r="C1928" s="5" t="s">
        <v>3134</v>
      </c>
      <c r="D1928" s="4" t="s">
        <v>3258</v>
      </c>
      <c r="E1928" s="5" t="s">
        <v>3291</v>
      </c>
      <c r="F1928" s="4" t="s">
        <v>3292</v>
      </c>
      <c r="G1928" s="5" t="s">
        <v>3293</v>
      </c>
      <c r="H1928" s="4" t="s">
        <v>3292</v>
      </c>
      <c r="I1928" s="5">
        <v>37900</v>
      </c>
      <c r="J1928" s="24">
        <f t="shared" si="254"/>
        <v>41690</v>
      </c>
      <c r="K1928" s="24">
        <f t="shared" si="255"/>
        <v>45480</v>
      </c>
      <c r="L1928" s="24">
        <f t="shared" si="256"/>
        <v>49270</v>
      </c>
      <c r="M1928" s="24">
        <f t="shared" si="257"/>
        <v>53060</v>
      </c>
      <c r="N1928" s="24">
        <f t="shared" si="258"/>
        <v>54955</v>
      </c>
      <c r="O1928" s="6" t="s">
        <v>3294</v>
      </c>
      <c r="P1928" s="6" t="s">
        <v>3295</v>
      </c>
      <c r="Q1928" s="6" t="s">
        <v>33</v>
      </c>
      <c r="R1928" s="44"/>
      <c r="S1928" s="25"/>
      <c r="T1928" s="25" t="str">
        <f t="shared" si="259"/>
        <v/>
      </c>
      <c r="U1928" s="25"/>
      <c r="V1928" s="78"/>
      <c r="W1928" s="25"/>
    </row>
    <row r="1929" spans="1:23" ht="120" x14ac:dyDescent="0.2">
      <c r="A1929" s="24">
        <v>1927</v>
      </c>
      <c r="B1929" s="4" t="s">
        <v>3133</v>
      </c>
      <c r="C1929" s="5" t="s">
        <v>3134</v>
      </c>
      <c r="D1929" s="4" t="s">
        <v>3258</v>
      </c>
      <c r="E1929" s="5" t="s">
        <v>3262</v>
      </c>
      <c r="F1929" s="4" t="s">
        <v>3263</v>
      </c>
      <c r="G1929" s="5" t="s">
        <v>3264</v>
      </c>
      <c r="H1929" s="4" t="s">
        <v>3265</v>
      </c>
      <c r="I1929" s="5">
        <v>131355</v>
      </c>
      <c r="J1929" s="24">
        <f t="shared" si="254"/>
        <v>144490</v>
      </c>
      <c r="K1929" s="24">
        <f t="shared" si="255"/>
        <v>157626</v>
      </c>
      <c r="L1929" s="24">
        <f t="shared" si="256"/>
        <v>170761</v>
      </c>
      <c r="M1929" s="24">
        <f t="shared" si="257"/>
        <v>183897</v>
      </c>
      <c r="N1929" s="24">
        <f t="shared" si="258"/>
        <v>190464</v>
      </c>
      <c r="O1929" s="6" t="s">
        <v>3266</v>
      </c>
      <c r="P1929" s="6" t="s">
        <v>3140</v>
      </c>
      <c r="Q1929" s="6" t="s">
        <v>33</v>
      </c>
      <c r="R1929" s="44"/>
      <c r="S1929" s="25"/>
      <c r="T1929" s="25" t="str">
        <f t="shared" si="259"/>
        <v>YES</v>
      </c>
      <c r="U1929" s="25"/>
      <c r="V1929" s="78"/>
      <c r="W1929" s="25"/>
    </row>
    <row r="1930" spans="1:23" ht="120" x14ac:dyDescent="0.2">
      <c r="A1930" s="24">
        <v>1928</v>
      </c>
      <c r="B1930" s="4" t="s">
        <v>3133</v>
      </c>
      <c r="C1930" s="5" t="s">
        <v>3134</v>
      </c>
      <c r="D1930" s="4" t="s">
        <v>3258</v>
      </c>
      <c r="E1930" s="5" t="s">
        <v>3262</v>
      </c>
      <c r="F1930" s="4" t="s">
        <v>3263</v>
      </c>
      <c r="G1930" s="5" t="s">
        <v>3269</v>
      </c>
      <c r="H1930" s="4" t="s">
        <v>3270</v>
      </c>
      <c r="I1930" s="5">
        <v>170310</v>
      </c>
      <c r="J1930" s="24">
        <f t="shared" ref="J1930:J1938" si="260">ROUNDDOWN(I1930*1.1,0)</f>
        <v>187341</v>
      </c>
      <c r="K1930" s="24">
        <f t="shared" ref="K1930:K1938" si="261">ROUNDDOWN(20%*I1930+I1930,0)</f>
        <v>204372</v>
      </c>
      <c r="L1930" s="24">
        <f t="shared" ref="L1930:L1938" si="262">ROUNDDOWN(30%*I1930+I1930,0)</f>
        <v>221403</v>
      </c>
      <c r="M1930" s="24">
        <f t="shared" ref="M1930:M1938" si="263">ROUNDDOWN((I1930*1.4),0)</f>
        <v>238434</v>
      </c>
      <c r="N1930" s="24">
        <f t="shared" ref="N1930:N1938" si="264">ROUNDDOWN(I1930*(1+45%),0)</f>
        <v>246949</v>
      </c>
      <c r="O1930" s="6" t="s">
        <v>3266</v>
      </c>
      <c r="P1930" s="6" t="s">
        <v>3140</v>
      </c>
      <c r="Q1930" s="6" t="s">
        <v>33</v>
      </c>
      <c r="R1930" s="44"/>
      <c r="S1930" s="25"/>
      <c r="T1930" s="25" t="str">
        <f t="shared" si="259"/>
        <v>YES</v>
      </c>
      <c r="U1930" s="25"/>
      <c r="V1930" s="78"/>
      <c r="W1930" s="25"/>
    </row>
    <row r="1931" spans="1:23" ht="120" x14ac:dyDescent="0.2">
      <c r="A1931" s="24">
        <v>1929</v>
      </c>
      <c r="B1931" s="4" t="s">
        <v>3133</v>
      </c>
      <c r="C1931" s="5" t="s">
        <v>3134</v>
      </c>
      <c r="D1931" s="4" t="s">
        <v>3258</v>
      </c>
      <c r="E1931" s="5" t="s">
        <v>3262</v>
      </c>
      <c r="F1931" s="4" t="s">
        <v>3263</v>
      </c>
      <c r="G1931" s="5" t="s">
        <v>3267</v>
      </c>
      <c r="H1931" s="4" t="s">
        <v>3268</v>
      </c>
      <c r="I1931" s="5">
        <v>170310</v>
      </c>
      <c r="J1931" s="24">
        <f t="shared" si="260"/>
        <v>187341</v>
      </c>
      <c r="K1931" s="24">
        <f t="shared" si="261"/>
        <v>204372</v>
      </c>
      <c r="L1931" s="24">
        <f t="shared" si="262"/>
        <v>221403</v>
      </c>
      <c r="M1931" s="24">
        <f t="shared" si="263"/>
        <v>238434</v>
      </c>
      <c r="N1931" s="24">
        <f t="shared" si="264"/>
        <v>246949</v>
      </c>
      <c r="O1931" s="6" t="s">
        <v>3266</v>
      </c>
      <c r="P1931" s="6" t="s">
        <v>3140</v>
      </c>
      <c r="Q1931" s="6" t="s">
        <v>33</v>
      </c>
      <c r="R1931" s="44"/>
      <c r="S1931" s="25"/>
      <c r="T1931" s="25" t="str">
        <f t="shared" si="259"/>
        <v>YES</v>
      </c>
      <c r="U1931" s="25"/>
      <c r="V1931" s="78"/>
      <c r="W1931" s="25"/>
    </row>
    <row r="1932" spans="1:23" ht="120" x14ac:dyDescent="0.2">
      <c r="A1932" s="24">
        <v>1930</v>
      </c>
      <c r="B1932" s="4" t="s">
        <v>3133</v>
      </c>
      <c r="C1932" s="5" t="s">
        <v>3134</v>
      </c>
      <c r="D1932" s="4" t="s">
        <v>3258</v>
      </c>
      <c r="E1932" s="5" t="s">
        <v>3262</v>
      </c>
      <c r="F1932" s="4" t="s">
        <v>3263</v>
      </c>
      <c r="G1932" s="5" t="s">
        <v>3273</v>
      </c>
      <c r="H1932" s="4" t="s">
        <v>3274</v>
      </c>
      <c r="I1932" s="5">
        <v>194985</v>
      </c>
      <c r="J1932" s="24">
        <f t="shared" si="260"/>
        <v>214483</v>
      </c>
      <c r="K1932" s="24">
        <f t="shared" si="261"/>
        <v>233982</v>
      </c>
      <c r="L1932" s="24">
        <f t="shared" si="262"/>
        <v>253480</v>
      </c>
      <c r="M1932" s="24">
        <f t="shared" si="263"/>
        <v>272979</v>
      </c>
      <c r="N1932" s="24">
        <f t="shared" si="264"/>
        <v>282728</v>
      </c>
      <c r="O1932" s="6" t="s">
        <v>3266</v>
      </c>
      <c r="P1932" s="6" t="s">
        <v>3140</v>
      </c>
      <c r="Q1932" s="6" t="s">
        <v>33</v>
      </c>
      <c r="R1932" s="44"/>
      <c r="S1932" s="25"/>
      <c r="T1932" s="25" t="str">
        <f t="shared" si="259"/>
        <v>YES</v>
      </c>
      <c r="U1932" s="25"/>
      <c r="V1932" s="78"/>
      <c r="W1932" s="25"/>
    </row>
    <row r="1933" spans="1:23" ht="120" x14ac:dyDescent="0.2">
      <c r="A1933" s="24">
        <v>1931</v>
      </c>
      <c r="B1933" s="4" t="s">
        <v>3133</v>
      </c>
      <c r="C1933" s="5" t="s">
        <v>3134</v>
      </c>
      <c r="D1933" s="4" t="s">
        <v>3258</v>
      </c>
      <c r="E1933" s="5" t="s">
        <v>3262</v>
      </c>
      <c r="F1933" s="4" t="s">
        <v>3263</v>
      </c>
      <c r="G1933" s="5" t="s">
        <v>3271</v>
      </c>
      <c r="H1933" s="4" t="s">
        <v>3272</v>
      </c>
      <c r="I1933" s="5">
        <v>194985</v>
      </c>
      <c r="J1933" s="24">
        <f t="shared" si="260"/>
        <v>214483</v>
      </c>
      <c r="K1933" s="24">
        <f t="shared" si="261"/>
        <v>233982</v>
      </c>
      <c r="L1933" s="24">
        <f t="shared" si="262"/>
        <v>253480</v>
      </c>
      <c r="M1933" s="24">
        <f t="shared" si="263"/>
        <v>272979</v>
      </c>
      <c r="N1933" s="24">
        <f t="shared" si="264"/>
        <v>282728</v>
      </c>
      <c r="O1933" s="6" t="s">
        <v>3266</v>
      </c>
      <c r="P1933" s="6" t="s">
        <v>3140</v>
      </c>
      <c r="Q1933" s="6" t="s">
        <v>33</v>
      </c>
      <c r="R1933" s="44"/>
      <c r="S1933" s="25"/>
      <c r="T1933" s="25" t="str">
        <f t="shared" si="259"/>
        <v>YES</v>
      </c>
      <c r="U1933" s="25"/>
      <c r="V1933" s="78"/>
      <c r="W1933" s="25"/>
    </row>
    <row r="1934" spans="1:23" ht="120" x14ac:dyDescent="0.2">
      <c r="A1934" s="24">
        <v>1932</v>
      </c>
      <c r="B1934" s="4" t="s">
        <v>3133</v>
      </c>
      <c r="C1934" s="5" t="s">
        <v>3134</v>
      </c>
      <c r="D1934" s="4" t="s">
        <v>3258</v>
      </c>
      <c r="E1934" s="5" t="s">
        <v>3262</v>
      </c>
      <c r="F1934" s="4" t="s">
        <v>3263</v>
      </c>
      <c r="G1934" s="5" t="s">
        <v>3277</v>
      </c>
      <c r="H1934" s="4" t="s">
        <v>3278</v>
      </c>
      <c r="I1934" s="5">
        <v>101955</v>
      </c>
      <c r="J1934" s="24">
        <f t="shared" si="260"/>
        <v>112150</v>
      </c>
      <c r="K1934" s="24">
        <f t="shared" si="261"/>
        <v>122346</v>
      </c>
      <c r="L1934" s="24">
        <f t="shared" si="262"/>
        <v>132541</v>
      </c>
      <c r="M1934" s="24">
        <f t="shared" si="263"/>
        <v>142737</v>
      </c>
      <c r="N1934" s="24">
        <f t="shared" si="264"/>
        <v>147834</v>
      </c>
      <c r="O1934" s="6" t="s">
        <v>3266</v>
      </c>
      <c r="P1934" s="6" t="s">
        <v>3140</v>
      </c>
      <c r="Q1934" s="6" t="s">
        <v>33</v>
      </c>
      <c r="R1934" s="44"/>
      <c r="S1934" s="25"/>
      <c r="T1934" s="25" t="str">
        <f t="shared" si="259"/>
        <v>YES</v>
      </c>
      <c r="U1934" s="25"/>
      <c r="V1934" s="78"/>
      <c r="W1934" s="25"/>
    </row>
    <row r="1935" spans="1:23" ht="120" x14ac:dyDescent="0.2">
      <c r="A1935" s="24">
        <v>1933</v>
      </c>
      <c r="B1935" s="4" t="s">
        <v>3133</v>
      </c>
      <c r="C1935" s="5" t="s">
        <v>3134</v>
      </c>
      <c r="D1935" s="4" t="s">
        <v>3258</v>
      </c>
      <c r="E1935" s="5" t="s">
        <v>3262</v>
      </c>
      <c r="F1935" s="4" t="s">
        <v>3263</v>
      </c>
      <c r="G1935" s="5" t="s">
        <v>3275</v>
      </c>
      <c r="H1935" s="4" t="s">
        <v>3276</v>
      </c>
      <c r="I1935" s="5">
        <v>151935</v>
      </c>
      <c r="J1935" s="24">
        <f t="shared" si="260"/>
        <v>167128</v>
      </c>
      <c r="K1935" s="24">
        <f t="shared" si="261"/>
        <v>182322</v>
      </c>
      <c r="L1935" s="24">
        <f t="shared" si="262"/>
        <v>197515</v>
      </c>
      <c r="M1935" s="24">
        <f t="shared" si="263"/>
        <v>212709</v>
      </c>
      <c r="N1935" s="24">
        <f t="shared" si="264"/>
        <v>220305</v>
      </c>
      <c r="O1935" s="6" t="s">
        <v>3266</v>
      </c>
      <c r="P1935" s="6" t="s">
        <v>3140</v>
      </c>
      <c r="Q1935" s="6" t="s">
        <v>33</v>
      </c>
      <c r="R1935" s="44"/>
      <c r="S1935" s="25"/>
      <c r="T1935" s="25" t="str">
        <f t="shared" si="259"/>
        <v>YES</v>
      </c>
      <c r="U1935" s="25"/>
      <c r="V1935" s="78"/>
      <c r="W1935" s="25"/>
    </row>
    <row r="1936" spans="1:23" ht="120" x14ac:dyDescent="0.2">
      <c r="A1936" s="24">
        <v>1934</v>
      </c>
      <c r="B1936" s="4" t="s">
        <v>3133</v>
      </c>
      <c r="C1936" s="5" t="s">
        <v>3134</v>
      </c>
      <c r="D1936" s="4" t="s">
        <v>3258</v>
      </c>
      <c r="E1936" s="5" t="s">
        <v>3262</v>
      </c>
      <c r="F1936" s="4" t="s">
        <v>3263</v>
      </c>
      <c r="G1936" s="5" t="s">
        <v>3281</v>
      </c>
      <c r="H1936" s="4" t="s">
        <v>3282</v>
      </c>
      <c r="I1936" s="5">
        <v>101640</v>
      </c>
      <c r="J1936" s="24">
        <f t="shared" si="260"/>
        <v>111804</v>
      </c>
      <c r="K1936" s="24">
        <f t="shared" si="261"/>
        <v>121968</v>
      </c>
      <c r="L1936" s="24">
        <f t="shared" si="262"/>
        <v>132132</v>
      </c>
      <c r="M1936" s="24">
        <f t="shared" si="263"/>
        <v>142296</v>
      </c>
      <c r="N1936" s="24">
        <f t="shared" si="264"/>
        <v>147378</v>
      </c>
      <c r="O1936" s="6" t="s">
        <v>3266</v>
      </c>
      <c r="P1936" s="6" t="s">
        <v>3140</v>
      </c>
      <c r="Q1936" s="6" t="s">
        <v>33</v>
      </c>
      <c r="R1936" s="44"/>
      <c r="S1936" s="25"/>
      <c r="T1936" s="25" t="str">
        <f t="shared" si="259"/>
        <v>YES</v>
      </c>
      <c r="U1936" s="25"/>
      <c r="V1936" s="78"/>
      <c r="W1936" s="25"/>
    </row>
    <row r="1937" spans="1:23" ht="120" x14ac:dyDescent="0.2">
      <c r="A1937" s="24">
        <v>1935</v>
      </c>
      <c r="B1937" s="4" t="s">
        <v>3133</v>
      </c>
      <c r="C1937" s="5" t="s">
        <v>3134</v>
      </c>
      <c r="D1937" s="4" t="s">
        <v>3258</v>
      </c>
      <c r="E1937" s="5" t="s">
        <v>3262</v>
      </c>
      <c r="F1937" s="4" t="s">
        <v>3263</v>
      </c>
      <c r="G1937" s="5" t="s">
        <v>3279</v>
      </c>
      <c r="H1937" s="4" t="s">
        <v>3280</v>
      </c>
      <c r="I1937" s="5">
        <v>101640</v>
      </c>
      <c r="J1937" s="24">
        <f t="shared" si="260"/>
        <v>111804</v>
      </c>
      <c r="K1937" s="24">
        <f t="shared" si="261"/>
        <v>121968</v>
      </c>
      <c r="L1937" s="24">
        <f t="shared" si="262"/>
        <v>132132</v>
      </c>
      <c r="M1937" s="24">
        <f t="shared" si="263"/>
        <v>142296</v>
      </c>
      <c r="N1937" s="24">
        <f t="shared" si="264"/>
        <v>147378</v>
      </c>
      <c r="O1937" s="6" t="s">
        <v>3266</v>
      </c>
      <c r="P1937" s="6" t="s">
        <v>3140</v>
      </c>
      <c r="Q1937" s="6" t="s">
        <v>33</v>
      </c>
      <c r="R1937" s="44"/>
      <c r="S1937" s="25"/>
      <c r="T1937" s="25" t="str">
        <f t="shared" si="259"/>
        <v>YES</v>
      </c>
      <c r="U1937" s="25"/>
      <c r="V1937" s="78"/>
      <c r="W1937" s="25"/>
    </row>
    <row r="1938" spans="1:23" ht="120" x14ac:dyDescent="0.2">
      <c r="A1938" s="24">
        <v>1936</v>
      </c>
      <c r="B1938" s="4" t="s">
        <v>3133</v>
      </c>
      <c r="C1938" s="5" t="s">
        <v>3134</v>
      </c>
      <c r="D1938" s="4" t="s">
        <v>3258</v>
      </c>
      <c r="E1938" s="5" t="s">
        <v>3287</v>
      </c>
      <c r="F1938" s="4" t="s">
        <v>3288</v>
      </c>
      <c r="G1938" s="5" t="s">
        <v>3289</v>
      </c>
      <c r="H1938" s="4" t="s">
        <v>3288</v>
      </c>
      <c r="I1938" s="5">
        <v>51030</v>
      </c>
      <c r="J1938" s="24">
        <f t="shared" si="260"/>
        <v>56133</v>
      </c>
      <c r="K1938" s="24">
        <f t="shared" si="261"/>
        <v>61236</v>
      </c>
      <c r="L1938" s="24">
        <f t="shared" si="262"/>
        <v>66339</v>
      </c>
      <c r="M1938" s="24">
        <f t="shared" si="263"/>
        <v>71442</v>
      </c>
      <c r="N1938" s="24">
        <f t="shared" si="264"/>
        <v>73993</v>
      </c>
      <c r="O1938" s="6" t="s">
        <v>3290</v>
      </c>
      <c r="P1938" s="6" t="s">
        <v>3140</v>
      </c>
      <c r="Q1938" s="6" t="s">
        <v>33</v>
      </c>
      <c r="R1938" s="44"/>
      <c r="S1938" s="25"/>
      <c r="T1938" s="25" t="str">
        <f t="shared" si="259"/>
        <v/>
      </c>
      <c r="U1938" s="25"/>
      <c r="V1938" s="78"/>
      <c r="W1938" s="25"/>
    </row>
    <row r="1939" spans="1:23" ht="45" x14ac:dyDescent="0.2">
      <c r="A1939" s="24">
        <v>1937</v>
      </c>
      <c r="B1939" s="4" t="s">
        <v>6811</v>
      </c>
      <c r="C1939" s="5" t="s">
        <v>6812</v>
      </c>
      <c r="D1939" s="4" t="s">
        <v>6811</v>
      </c>
      <c r="E1939" s="5" t="s">
        <v>6813</v>
      </c>
      <c r="F1939" s="4" t="s">
        <v>6811</v>
      </c>
      <c r="G1939" s="5" t="s">
        <v>6814</v>
      </c>
      <c r="H1939" s="4" t="s">
        <v>6811</v>
      </c>
      <c r="I1939" s="5" t="s">
        <v>6815</v>
      </c>
      <c r="J1939" s="5" t="s">
        <v>6815</v>
      </c>
      <c r="K1939" s="5" t="s">
        <v>6815</v>
      </c>
      <c r="L1939" s="5" t="s">
        <v>6815</v>
      </c>
      <c r="M1939" s="5" t="s">
        <v>6815</v>
      </c>
      <c r="N1939" s="5" t="s">
        <v>6815</v>
      </c>
      <c r="O1939" s="6" t="s">
        <v>6816</v>
      </c>
      <c r="P1939" s="6" t="s">
        <v>6817</v>
      </c>
      <c r="Q1939" s="6" t="s">
        <v>33</v>
      </c>
      <c r="R1939" s="25"/>
      <c r="S1939" s="25"/>
      <c r="T1939" s="25" t="str">
        <f t="shared" si="259"/>
        <v>YES</v>
      </c>
      <c r="U1939" s="25"/>
      <c r="V1939" s="78"/>
      <c r="W1939" s="25"/>
    </row>
    <row r="1940" spans="1:23" ht="126" x14ac:dyDescent="0.2">
      <c r="A1940" s="24">
        <v>1938</v>
      </c>
      <c r="B1940" s="4" t="s">
        <v>5930</v>
      </c>
      <c r="C1940" s="5" t="s">
        <v>5931</v>
      </c>
      <c r="D1940" s="4" t="s">
        <v>6363</v>
      </c>
      <c r="E1940" s="5" t="s">
        <v>6364</v>
      </c>
      <c r="F1940" s="4" t="s">
        <v>6365</v>
      </c>
      <c r="G1940" s="5" t="s">
        <v>6366</v>
      </c>
      <c r="H1940" s="4" t="s">
        <v>3176</v>
      </c>
      <c r="I1940" s="5">
        <v>39375</v>
      </c>
      <c r="J1940" s="24">
        <f t="shared" ref="J1940:J1971" si="265">ROUNDDOWN(I1940*1.1,0)</f>
        <v>43312</v>
      </c>
      <c r="K1940" s="24">
        <f t="shared" ref="K1940:K1971" si="266">ROUNDDOWN(20%*I1940+I1940,0)</f>
        <v>47250</v>
      </c>
      <c r="L1940" s="24">
        <f t="shared" ref="L1940:L1971" si="267">ROUNDDOWN(30%*I1940+I1940,0)</f>
        <v>51187</v>
      </c>
      <c r="M1940" s="24">
        <f t="shared" ref="M1940:M1971" si="268">ROUNDDOWN((I1940*1.4),0)</f>
        <v>55125</v>
      </c>
      <c r="N1940" s="24">
        <f t="shared" ref="N1940:N1971" si="269">ROUNDDOWN(I1940*(1+45%),0)</f>
        <v>57093</v>
      </c>
      <c r="O1940" s="45" t="s">
        <v>7993</v>
      </c>
      <c r="P1940" s="45" t="s">
        <v>6172</v>
      </c>
      <c r="Q1940" s="6" t="s">
        <v>33</v>
      </c>
      <c r="R1940" s="25"/>
      <c r="S1940" s="25"/>
      <c r="T1940" s="25" t="str">
        <f t="shared" si="259"/>
        <v/>
      </c>
      <c r="U1940" s="25"/>
      <c r="V1940" s="78"/>
      <c r="W1940" s="25"/>
    </row>
    <row r="1941" spans="1:23" ht="75" x14ac:dyDescent="0.2">
      <c r="A1941" s="24">
        <v>1939</v>
      </c>
      <c r="B1941" s="4" t="s">
        <v>5930</v>
      </c>
      <c r="C1941" s="5" t="s">
        <v>5931</v>
      </c>
      <c r="D1941" s="4" t="s">
        <v>5930</v>
      </c>
      <c r="E1941" s="5" t="s">
        <v>6162</v>
      </c>
      <c r="F1941" s="4" t="s">
        <v>6163</v>
      </c>
      <c r="G1941" s="5" t="s">
        <v>6164</v>
      </c>
      <c r="H1941" s="4" t="s">
        <v>6163</v>
      </c>
      <c r="I1941" s="5">
        <v>21735</v>
      </c>
      <c r="J1941" s="24">
        <f t="shared" si="265"/>
        <v>23908</v>
      </c>
      <c r="K1941" s="24">
        <f t="shared" si="266"/>
        <v>26082</v>
      </c>
      <c r="L1941" s="24">
        <f t="shared" si="267"/>
        <v>28255</v>
      </c>
      <c r="M1941" s="24">
        <f t="shared" si="268"/>
        <v>30429</v>
      </c>
      <c r="N1941" s="24">
        <f t="shared" si="269"/>
        <v>31515</v>
      </c>
      <c r="O1941" s="6" t="s">
        <v>6165</v>
      </c>
      <c r="P1941" s="6" t="s">
        <v>6166</v>
      </c>
      <c r="Q1941" s="6" t="s">
        <v>33</v>
      </c>
      <c r="R1941" s="25"/>
      <c r="S1941" s="25"/>
      <c r="T1941" s="25" t="str">
        <f t="shared" si="259"/>
        <v/>
      </c>
      <c r="U1941" s="25"/>
      <c r="V1941" s="78"/>
      <c r="W1941" s="25"/>
    </row>
    <row r="1942" spans="1:23" ht="60" x14ac:dyDescent="0.2">
      <c r="A1942" s="24">
        <v>1940</v>
      </c>
      <c r="B1942" s="4" t="s">
        <v>5930</v>
      </c>
      <c r="C1942" s="5" t="s">
        <v>5931</v>
      </c>
      <c r="D1942" s="4" t="s">
        <v>5930</v>
      </c>
      <c r="E1942" s="5" t="s">
        <v>6073</v>
      </c>
      <c r="F1942" s="4" t="s">
        <v>6074</v>
      </c>
      <c r="G1942" s="5" t="s">
        <v>6078</v>
      </c>
      <c r="H1942" s="4" t="s">
        <v>3186</v>
      </c>
      <c r="I1942" s="5">
        <v>44310</v>
      </c>
      <c r="J1942" s="24">
        <f t="shared" si="265"/>
        <v>48741</v>
      </c>
      <c r="K1942" s="24">
        <f t="shared" si="266"/>
        <v>53172</v>
      </c>
      <c r="L1942" s="24">
        <f t="shared" si="267"/>
        <v>57603</v>
      </c>
      <c r="M1942" s="24">
        <f t="shared" si="268"/>
        <v>62034</v>
      </c>
      <c r="N1942" s="24">
        <f t="shared" si="269"/>
        <v>64249</v>
      </c>
      <c r="O1942" s="6" t="s">
        <v>6076</v>
      </c>
      <c r="P1942" s="6" t="s">
        <v>6077</v>
      </c>
      <c r="Q1942" s="6" t="s">
        <v>33</v>
      </c>
      <c r="R1942" s="25"/>
      <c r="S1942" s="25"/>
      <c r="T1942" s="25" t="str">
        <f t="shared" si="259"/>
        <v/>
      </c>
      <c r="U1942" s="25"/>
      <c r="V1942" s="78"/>
      <c r="W1942" s="25"/>
    </row>
    <row r="1943" spans="1:23" ht="110.25" x14ac:dyDescent="0.2">
      <c r="A1943" s="24">
        <v>1941</v>
      </c>
      <c r="B1943" s="4" t="s">
        <v>5930</v>
      </c>
      <c r="C1943" s="5" t="s">
        <v>5931</v>
      </c>
      <c r="D1943" s="4" t="s">
        <v>5930</v>
      </c>
      <c r="E1943" s="5" t="s">
        <v>6073</v>
      </c>
      <c r="F1943" s="4" t="s">
        <v>6074</v>
      </c>
      <c r="G1943" s="5" t="s">
        <v>6075</v>
      </c>
      <c r="H1943" s="4" t="s">
        <v>3437</v>
      </c>
      <c r="I1943" s="5">
        <v>41895</v>
      </c>
      <c r="J1943" s="24">
        <f t="shared" si="265"/>
        <v>46084</v>
      </c>
      <c r="K1943" s="24">
        <f t="shared" si="266"/>
        <v>50274</v>
      </c>
      <c r="L1943" s="24">
        <f t="shared" si="267"/>
        <v>54463</v>
      </c>
      <c r="M1943" s="24">
        <f t="shared" si="268"/>
        <v>58653</v>
      </c>
      <c r="N1943" s="24">
        <f t="shared" si="269"/>
        <v>60747</v>
      </c>
      <c r="O1943" s="45" t="s">
        <v>7949</v>
      </c>
      <c r="P1943" s="45" t="s">
        <v>7950</v>
      </c>
      <c r="Q1943" s="6" t="s">
        <v>33</v>
      </c>
      <c r="R1943" s="25"/>
      <c r="S1943" s="25"/>
      <c r="T1943" s="25" t="str">
        <f t="shared" si="259"/>
        <v/>
      </c>
      <c r="U1943" s="25"/>
      <c r="V1943" s="78"/>
      <c r="W1943" s="25"/>
    </row>
    <row r="1944" spans="1:23" ht="45" x14ac:dyDescent="0.2">
      <c r="A1944" s="24">
        <v>1942</v>
      </c>
      <c r="B1944" s="4" t="s">
        <v>5930</v>
      </c>
      <c r="C1944" s="5" t="s">
        <v>5931</v>
      </c>
      <c r="D1944" s="4" t="s">
        <v>5930</v>
      </c>
      <c r="E1944" s="5" t="s">
        <v>6369</v>
      </c>
      <c r="F1944" s="4" t="s">
        <v>6370</v>
      </c>
      <c r="G1944" s="5" t="s">
        <v>6371</v>
      </c>
      <c r="H1944" s="4" t="s">
        <v>6370</v>
      </c>
      <c r="I1944" s="5">
        <v>13125</v>
      </c>
      <c r="J1944" s="24">
        <f t="shared" si="265"/>
        <v>14437</v>
      </c>
      <c r="K1944" s="24">
        <f t="shared" si="266"/>
        <v>15750</v>
      </c>
      <c r="L1944" s="24">
        <f t="shared" si="267"/>
        <v>17062</v>
      </c>
      <c r="M1944" s="24">
        <f t="shared" si="268"/>
        <v>18375</v>
      </c>
      <c r="N1944" s="24">
        <f t="shared" si="269"/>
        <v>19031</v>
      </c>
      <c r="O1944" s="6" t="s">
        <v>7994</v>
      </c>
      <c r="P1944" s="6" t="s">
        <v>7995</v>
      </c>
      <c r="Q1944" s="6" t="s">
        <v>33</v>
      </c>
      <c r="R1944" s="25"/>
      <c r="S1944" s="25"/>
      <c r="T1944" s="25" t="str">
        <f t="shared" si="259"/>
        <v/>
      </c>
      <c r="U1944" s="25"/>
      <c r="V1944" s="78"/>
      <c r="W1944" s="25"/>
    </row>
    <row r="1945" spans="1:23" ht="75" x14ac:dyDescent="0.2">
      <c r="A1945" s="24">
        <v>1943</v>
      </c>
      <c r="B1945" s="4" t="s">
        <v>5930</v>
      </c>
      <c r="C1945" s="5" t="s">
        <v>5931</v>
      </c>
      <c r="D1945" s="4" t="s">
        <v>5930</v>
      </c>
      <c r="E1945" s="5" t="s">
        <v>6141</v>
      </c>
      <c r="F1945" s="4" t="s">
        <v>6142</v>
      </c>
      <c r="G1945" s="5" t="s">
        <v>6143</v>
      </c>
      <c r="H1945" s="4" t="s">
        <v>6144</v>
      </c>
      <c r="I1945" s="5">
        <v>5565</v>
      </c>
      <c r="J1945" s="24">
        <f t="shared" si="265"/>
        <v>6121</v>
      </c>
      <c r="K1945" s="24">
        <f t="shared" si="266"/>
        <v>6678</v>
      </c>
      <c r="L1945" s="24">
        <f t="shared" si="267"/>
        <v>7234</v>
      </c>
      <c r="M1945" s="24">
        <f t="shared" si="268"/>
        <v>7791</v>
      </c>
      <c r="N1945" s="24">
        <f t="shared" si="269"/>
        <v>8069</v>
      </c>
      <c r="O1945" s="6" t="s">
        <v>6145</v>
      </c>
      <c r="P1945" s="6" t="s">
        <v>6146</v>
      </c>
      <c r="Q1945" s="6" t="s">
        <v>33</v>
      </c>
      <c r="R1945" s="25"/>
      <c r="S1945" s="25"/>
      <c r="T1945" s="25" t="str">
        <f t="shared" si="259"/>
        <v/>
      </c>
      <c r="U1945" s="25"/>
      <c r="V1945" s="78"/>
      <c r="W1945" s="25"/>
    </row>
    <row r="1946" spans="1:23" ht="90" x14ac:dyDescent="0.2">
      <c r="A1946" s="24">
        <v>1944</v>
      </c>
      <c r="B1946" s="4" t="s">
        <v>5930</v>
      </c>
      <c r="C1946" s="19" t="s">
        <v>5931</v>
      </c>
      <c r="D1946" s="17" t="s">
        <v>5930</v>
      </c>
      <c r="E1946" s="19" t="s">
        <v>6124</v>
      </c>
      <c r="F1946" s="17" t="s">
        <v>6125</v>
      </c>
      <c r="G1946" s="20" t="s">
        <v>6126</v>
      </c>
      <c r="H1946" s="17" t="s">
        <v>6125</v>
      </c>
      <c r="I1946" s="5">
        <v>6500</v>
      </c>
      <c r="J1946" s="24">
        <f t="shared" si="265"/>
        <v>7150</v>
      </c>
      <c r="K1946" s="24">
        <f t="shared" si="266"/>
        <v>7800</v>
      </c>
      <c r="L1946" s="24">
        <f t="shared" si="267"/>
        <v>8450</v>
      </c>
      <c r="M1946" s="24">
        <f t="shared" si="268"/>
        <v>9100</v>
      </c>
      <c r="N1946" s="24">
        <f t="shared" si="269"/>
        <v>9425</v>
      </c>
      <c r="O1946" s="6" t="s">
        <v>7955</v>
      </c>
      <c r="P1946" s="6" t="s">
        <v>7956</v>
      </c>
      <c r="Q1946" s="6" t="s">
        <v>33</v>
      </c>
      <c r="R1946" s="25"/>
      <c r="S1946" s="25"/>
      <c r="T1946" s="25" t="str">
        <f t="shared" si="259"/>
        <v/>
      </c>
      <c r="U1946" s="25"/>
      <c r="V1946" s="78"/>
      <c r="W1946" s="25"/>
    </row>
    <row r="1947" spans="1:23" ht="75" x14ac:dyDescent="0.2">
      <c r="A1947" s="24">
        <v>1945</v>
      </c>
      <c r="B1947" s="4" t="s">
        <v>5930</v>
      </c>
      <c r="C1947" s="5" t="s">
        <v>5931</v>
      </c>
      <c r="D1947" s="4" t="s">
        <v>5930</v>
      </c>
      <c r="E1947" s="5" t="s">
        <v>6087</v>
      </c>
      <c r="F1947" s="4" t="s">
        <v>6088</v>
      </c>
      <c r="G1947" s="5" t="s">
        <v>6089</v>
      </c>
      <c r="H1947" s="4" t="s">
        <v>6088</v>
      </c>
      <c r="I1947" s="5">
        <v>6930</v>
      </c>
      <c r="J1947" s="24">
        <f t="shared" si="265"/>
        <v>7623</v>
      </c>
      <c r="K1947" s="24">
        <f t="shared" si="266"/>
        <v>8316</v>
      </c>
      <c r="L1947" s="24">
        <f t="shared" si="267"/>
        <v>9009</v>
      </c>
      <c r="M1947" s="24">
        <f t="shared" si="268"/>
        <v>9702</v>
      </c>
      <c r="N1947" s="24">
        <f t="shared" si="269"/>
        <v>10048</v>
      </c>
      <c r="O1947" s="6" t="s">
        <v>6090</v>
      </c>
      <c r="P1947" s="6" t="s">
        <v>6091</v>
      </c>
      <c r="Q1947" s="6" t="s">
        <v>33</v>
      </c>
      <c r="R1947" s="25"/>
      <c r="S1947" s="25"/>
      <c r="T1947" s="25" t="str">
        <f t="shared" si="259"/>
        <v/>
      </c>
      <c r="U1947" s="25"/>
      <c r="V1947" s="78"/>
      <c r="W1947" s="25"/>
    </row>
    <row r="1948" spans="1:23" ht="23.25" customHeight="1" x14ac:dyDescent="0.2">
      <c r="A1948" s="24">
        <v>1946</v>
      </c>
      <c r="B1948" s="4" t="s">
        <v>5930</v>
      </c>
      <c r="C1948" s="5" t="s">
        <v>5931</v>
      </c>
      <c r="D1948" s="4" t="s">
        <v>5930</v>
      </c>
      <c r="E1948" s="5" t="s">
        <v>6106</v>
      </c>
      <c r="F1948" s="4" t="s">
        <v>6107</v>
      </c>
      <c r="G1948" s="5" t="s">
        <v>6112</v>
      </c>
      <c r="H1948" s="4" t="s">
        <v>6113</v>
      </c>
      <c r="I1948" s="5">
        <v>39375</v>
      </c>
      <c r="J1948" s="24">
        <f t="shared" si="265"/>
        <v>43312</v>
      </c>
      <c r="K1948" s="24">
        <f t="shared" si="266"/>
        <v>47250</v>
      </c>
      <c r="L1948" s="24">
        <f t="shared" si="267"/>
        <v>51187</v>
      </c>
      <c r="M1948" s="24">
        <f t="shared" si="268"/>
        <v>55125</v>
      </c>
      <c r="N1948" s="24">
        <f t="shared" si="269"/>
        <v>57093</v>
      </c>
      <c r="O1948" s="6" t="s">
        <v>6110</v>
      </c>
      <c r="P1948" s="6" t="s">
        <v>6111</v>
      </c>
      <c r="Q1948" s="6" t="s">
        <v>33</v>
      </c>
      <c r="R1948" s="25"/>
      <c r="S1948" s="25"/>
      <c r="T1948" s="25" t="str">
        <f t="shared" si="259"/>
        <v/>
      </c>
      <c r="U1948" s="25"/>
      <c r="V1948" s="78"/>
      <c r="W1948" s="25"/>
    </row>
    <row r="1949" spans="1:23" ht="33" customHeight="1" x14ac:dyDescent="0.2">
      <c r="A1949" s="24">
        <v>1947</v>
      </c>
      <c r="B1949" s="4" t="s">
        <v>5930</v>
      </c>
      <c r="C1949" s="5" t="s">
        <v>5931</v>
      </c>
      <c r="D1949" s="4" t="s">
        <v>5930</v>
      </c>
      <c r="E1949" s="5" t="s">
        <v>6106</v>
      </c>
      <c r="F1949" s="4" t="s">
        <v>6107</v>
      </c>
      <c r="G1949" s="5" t="s">
        <v>6108</v>
      </c>
      <c r="H1949" s="4" t="s">
        <v>6109</v>
      </c>
      <c r="I1949" s="5">
        <v>39375</v>
      </c>
      <c r="J1949" s="24">
        <f t="shared" si="265"/>
        <v>43312</v>
      </c>
      <c r="K1949" s="24">
        <f t="shared" si="266"/>
        <v>47250</v>
      </c>
      <c r="L1949" s="24">
        <f t="shared" si="267"/>
        <v>51187</v>
      </c>
      <c r="M1949" s="24">
        <f t="shared" si="268"/>
        <v>55125</v>
      </c>
      <c r="N1949" s="24">
        <f t="shared" si="269"/>
        <v>57093</v>
      </c>
      <c r="O1949" s="6" t="s">
        <v>6110</v>
      </c>
      <c r="P1949" s="6" t="s">
        <v>6111</v>
      </c>
      <c r="Q1949" s="6" t="s">
        <v>33</v>
      </c>
      <c r="R1949" s="25"/>
      <c r="S1949" s="25"/>
      <c r="T1949" s="25" t="str">
        <f t="shared" si="259"/>
        <v/>
      </c>
      <c r="U1949" s="25"/>
      <c r="V1949" s="78"/>
      <c r="W1949" s="25"/>
    </row>
    <row r="1950" spans="1:23" ht="33" customHeight="1" x14ac:dyDescent="0.2">
      <c r="A1950" s="24">
        <v>1948</v>
      </c>
      <c r="B1950" s="4" t="s">
        <v>5930</v>
      </c>
      <c r="C1950" s="5" t="s">
        <v>5931</v>
      </c>
      <c r="D1950" s="4" t="s">
        <v>5930</v>
      </c>
      <c r="E1950" s="5" t="s">
        <v>6252</v>
      </c>
      <c r="F1950" s="4" t="s">
        <v>6253</v>
      </c>
      <c r="G1950" s="5" t="s">
        <v>6254</v>
      </c>
      <c r="H1950" s="4" t="s">
        <v>6253</v>
      </c>
      <c r="I1950" s="5">
        <v>7455</v>
      </c>
      <c r="J1950" s="24">
        <f t="shared" si="265"/>
        <v>8200</v>
      </c>
      <c r="K1950" s="24">
        <f t="shared" si="266"/>
        <v>8946</v>
      </c>
      <c r="L1950" s="24">
        <f t="shared" si="267"/>
        <v>9691</v>
      </c>
      <c r="M1950" s="24">
        <f t="shared" si="268"/>
        <v>10437</v>
      </c>
      <c r="N1950" s="24">
        <f t="shared" si="269"/>
        <v>10809</v>
      </c>
      <c r="O1950" s="6" t="s">
        <v>6255</v>
      </c>
      <c r="P1950" s="6" t="s">
        <v>6256</v>
      </c>
      <c r="Q1950" s="6" t="s">
        <v>33</v>
      </c>
      <c r="R1950" s="25"/>
      <c r="S1950" s="25"/>
      <c r="T1950" s="25" t="str">
        <f t="shared" ref="T1950:T2013" si="270">IF(I1950&gt;65000,"YES","")</f>
        <v/>
      </c>
      <c r="U1950" s="25"/>
      <c r="V1950" s="78"/>
      <c r="W1950" s="25"/>
    </row>
    <row r="1951" spans="1:23" ht="33" customHeight="1" x14ac:dyDescent="0.2">
      <c r="A1951" s="24">
        <v>1949</v>
      </c>
      <c r="B1951" s="4" t="s">
        <v>5930</v>
      </c>
      <c r="C1951" s="5" t="s">
        <v>5931</v>
      </c>
      <c r="D1951" s="4" t="s">
        <v>5930</v>
      </c>
      <c r="E1951" s="5" t="s">
        <v>6002</v>
      </c>
      <c r="F1951" s="4" t="s">
        <v>6003</v>
      </c>
      <c r="G1951" s="5" t="s">
        <v>6004</v>
      </c>
      <c r="H1951" s="4" t="s">
        <v>6005</v>
      </c>
      <c r="I1951" s="5">
        <v>25000</v>
      </c>
      <c r="J1951" s="24">
        <f t="shared" si="265"/>
        <v>27500</v>
      </c>
      <c r="K1951" s="24">
        <f t="shared" si="266"/>
        <v>30000</v>
      </c>
      <c r="L1951" s="24">
        <f t="shared" si="267"/>
        <v>32500</v>
      </c>
      <c r="M1951" s="24">
        <f t="shared" si="268"/>
        <v>35000</v>
      </c>
      <c r="N1951" s="24">
        <f t="shared" si="269"/>
        <v>36250</v>
      </c>
      <c r="O1951" s="6" t="s">
        <v>6006</v>
      </c>
      <c r="P1951" s="6" t="s">
        <v>6007</v>
      </c>
      <c r="Q1951" s="6" t="s">
        <v>33</v>
      </c>
      <c r="R1951" s="25"/>
      <c r="S1951" s="25"/>
      <c r="T1951" s="25" t="str">
        <f t="shared" si="270"/>
        <v/>
      </c>
      <c r="U1951" s="25"/>
      <c r="V1951" s="78"/>
      <c r="W1951" s="25"/>
    </row>
    <row r="1952" spans="1:23" ht="33" customHeight="1" x14ac:dyDescent="0.2">
      <c r="A1952" s="24">
        <v>1950</v>
      </c>
      <c r="B1952" s="4" t="s">
        <v>5930</v>
      </c>
      <c r="C1952" s="5" t="s">
        <v>5931</v>
      </c>
      <c r="D1952" s="4" t="s">
        <v>5930</v>
      </c>
      <c r="E1952" s="5" t="s">
        <v>7923</v>
      </c>
      <c r="F1952" s="4" t="s">
        <v>5977</v>
      </c>
      <c r="G1952" s="5" t="s">
        <v>7157</v>
      </c>
      <c r="H1952" s="4" t="s">
        <v>5977</v>
      </c>
      <c r="I1952" s="5">
        <v>1995</v>
      </c>
      <c r="J1952" s="24">
        <f t="shared" si="265"/>
        <v>2194</v>
      </c>
      <c r="K1952" s="24">
        <f t="shared" si="266"/>
        <v>2394</v>
      </c>
      <c r="L1952" s="24">
        <f t="shared" si="267"/>
        <v>2593</v>
      </c>
      <c r="M1952" s="24">
        <f t="shared" si="268"/>
        <v>2793</v>
      </c>
      <c r="N1952" s="24">
        <f t="shared" si="269"/>
        <v>2892</v>
      </c>
      <c r="O1952" s="6" t="s">
        <v>7941</v>
      </c>
      <c r="P1952" s="6" t="s">
        <v>7942</v>
      </c>
      <c r="Q1952" s="6" t="s">
        <v>33</v>
      </c>
      <c r="R1952" s="25"/>
      <c r="S1952" s="25"/>
      <c r="T1952" s="25" t="str">
        <f t="shared" si="270"/>
        <v/>
      </c>
      <c r="U1952" s="25"/>
      <c r="V1952" s="78"/>
      <c r="W1952" s="25" t="s">
        <v>7094</v>
      </c>
    </row>
    <row r="1953" spans="1:23" ht="33" customHeight="1" x14ac:dyDescent="0.2">
      <c r="A1953" s="24">
        <v>1951</v>
      </c>
      <c r="B1953" s="4" t="s">
        <v>5930</v>
      </c>
      <c r="C1953" s="5" t="s">
        <v>5931</v>
      </c>
      <c r="D1953" s="4" t="s">
        <v>5930</v>
      </c>
      <c r="E1953" s="5" t="s">
        <v>6079</v>
      </c>
      <c r="F1953" s="4" t="s">
        <v>6080</v>
      </c>
      <c r="G1953" s="5" t="s">
        <v>6081</v>
      </c>
      <c r="H1953" s="4" t="s">
        <v>6080</v>
      </c>
      <c r="I1953" s="5">
        <v>85365</v>
      </c>
      <c r="J1953" s="24">
        <f t="shared" si="265"/>
        <v>93901</v>
      </c>
      <c r="K1953" s="24">
        <f t="shared" si="266"/>
        <v>102438</v>
      </c>
      <c r="L1953" s="24">
        <f t="shared" si="267"/>
        <v>110974</v>
      </c>
      <c r="M1953" s="24">
        <f t="shared" si="268"/>
        <v>119511</v>
      </c>
      <c r="N1953" s="24">
        <f t="shared" si="269"/>
        <v>123779</v>
      </c>
      <c r="O1953" s="6" t="s">
        <v>6082</v>
      </c>
      <c r="P1953" s="6" t="s">
        <v>6083</v>
      </c>
      <c r="Q1953" s="6" t="s">
        <v>33</v>
      </c>
      <c r="R1953" s="25"/>
      <c r="S1953" s="25"/>
      <c r="T1953" s="25" t="str">
        <f t="shared" si="270"/>
        <v>YES</v>
      </c>
      <c r="U1953" s="25"/>
      <c r="V1953" s="78"/>
      <c r="W1953" s="25"/>
    </row>
    <row r="1954" spans="1:23" ht="33" customHeight="1" x14ac:dyDescent="0.2">
      <c r="A1954" s="24">
        <v>1952</v>
      </c>
      <c r="B1954" s="4" t="s">
        <v>5930</v>
      </c>
      <c r="C1954" s="5" t="s">
        <v>5931</v>
      </c>
      <c r="D1954" s="4" t="s">
        <v>5930</v>
      </c>
      <c r="E1954" s="5" t="s">
        <v>6037</v>
      </c>
      <c r="F1954" s="4" t="s">
        <v>6038</v>
      </c>
      <c r="G1954" s="5" t="s">
        <v>6039</v>
      </c>
      <c r="H1954" s="4" t="s">
        <v>6038</v>
      </c>
      <c r="I1954" s="5">
        <v>13335</v>
      </c>
      <c r="J1954" s="24">
        <f t="shared" si="265"/>
        <v>14668</v>
      </c>
      <c r="K1954" s="24">
        <f t="shared" si="266"/>
        <v>16002</v>
      </c>
      <c r="L1954" s="24">
        <f t="shared" si="267"/>
        <v>17335</v>
      </c>
      <c r="M1954" s="24">
        <f t="shared" si="268"/>
        <v>18669</v>
      </c>
      <c r="N1954" s="24">
        <f t="shared" si="269"/>
        <v>19335</v>
      </c>
      <c r="O1954" s="6" t="s">
        <v>6040</v>
      </c>
      <c r="P1954" s="6" t="s">
        <v>6041</v>
      </c>
      <c r="Q1954" s="6" t="s">
        <v>33</v>
      </c>
      <c r="R1954" s="25"/>
      <c r="S1954" s="25"/>
      <c r="T1954" s="25" t="str">
        <f t="shared" si="270"/>
        <v/>
      </c>
      <c r="U1954" s="25"/>
      <c r="V1954" s="78"/>
      <c r="W1954" s="25"/>
    </row>
    <row r="1955" spans="1:23" ht="33" customHeight="1" x14ac:dyDescent="0.2">
      <c r="A1955" s="24">
        <v>1953</v>
      </c>
      <c r="B1955" s="4" t="s">
        <v>5930</v>
      </c>
      <c r="C1955" s="5" t="s">
        <v>5931</v>
      </c>
      <c r="D1955" s="4" t="s">
        <v>5930</v>
      </c>
      <c r="E1955" s="5" t="s">
        <v>5960</v>
      </c>
      <c r="F1955" s="4" t="s">
        <v>5961</v>
      </c>
      <c r="G1955" s="5" t="s">
        <v>5965</v>
      </c>
      <c r="H1955" s="4" t="s">
        <v>5966</v>
      </c>
      <c r="I1955" s="5">
        <v>39900</v>
      </c>
      <c r="J1955" s="24">
        <f t="shared" si="265"/>
        <v>43890</v>
      </c>
      <c r="K1955" s="24">
        <f t="shared" si="266"/>
        <v>47880</v>
      </c>
      <c r="L1955" s="24">
        <f t="shared" si="267"/>
        <v>51870</v>
      </c>
      <c r="M1955" s="24">
        <f t="shared" si="268"/>
        <v>55860</v>
      </c>
      <c r="N1955" s="24">
        <f t="shared" si="269"/>
        <v>57855</v>
      </c>
      <c r="O1955" s="6" t="s">
        <v>5963</v>
      </c>
      <c r="P1955" s="6" t="s">
        <v>5964</v>
      </c>
      <c r="Q1955" s="6" t="s">
        <v>33</v>
      </c>
      <c r="R1955" s="25"/>
      <c r="S1955" s="25"/>
      <c r="T1955" s="25" t="str">
        <f t="shared" si="270"/>
        <v/>
      </c>
      <c r="U1955" s="25"/>
      <c r="V1955" s="78"/>
      <c r="W1955" s="25"/>
    </row>
    <row r="1956" spans="1:23" ht="33" customHeight="1" x14ac:dyDescent="0.2">
      <c r="A1956" s="24">
        <v>1954</v>
      </c>
      <c r="B1956" s="4" t="s">
        <v>5930</v>
      </c>
      <c r="C1956" s="5" t="s">
        <v>5931</v>
      </c>
      <c r="D1956" s="4" t="s">
        <v>5930</v>
      </c>
      <c r="E1956" s="5" t="s">
        <v>5960</v>
      </c>
      <c r="F1956" s="4" t="s">
        <v>5961</v>
      </c>
      <c r="G1956" s="5" t="s">
        <v>5962</v>
      </c>
      <c r="H1956" s="4" t="s">
        <v>3176</v>
      </c>
      <c r="I1956" s="5">
        <v>39900</v>
      </c>
      <c r="J1956" s="24">
        <f t="shared" si="265"/>
        <v>43890</v>
      </c>
      <c r="K1956" s="24">
        <f t="shared" si="266"/>
        <v>47880</v>
      </c>
      <c r="L1956" s="24">
        <f t="shared" si="267"/>
        <v>51870</v>
      </c>
      <c r="M1956" s="24">
        <f t="shared" si="268"/>
        <v>55860</v>
      </c>
      <c r="N1956" s="24">
        <f t="shared" si="269"/>
        <v>57855</v>
      </c>
      <c r="O1956" s="6" t="s">
        <v>5963</v>
      </c>
      <c r="P1956" s="6" t="s">
        <v>5964</v>
      </c>
      <c r="Q1956" s="6" t="s">
        <v>33</v>
      </c>
      <c r="R1956" s="25"/>
      <c r="S1956" s="25"/>
      <c r="T1956" s="25" t="str">
        <f t="shared" si="270"/>
        <v/>
      </c>
      <c r="U1956" s="25"/>
      <c r="V1956" s="78"/>
      <c r="W1956" s="25"/>
    </row>
    <row r="1957" spans="1:23" ht="33" customHeight="1" x14ac:dyDescent="0.2">
      <c r="A1957" s="24">
        <v>1955</v>
      </c>
      <c r="B1957" s="4" t="s">
        <v>5930</v>
      </c>
      <c r="C1957" s="5" t="s">
        <v>5931</v>
      </c>
      <c r="D1957" s="4" t="s">
        <v>5930</v>
      </c>
      <c r="E1957" s="5" t="s">
        <v>6265</v>
      </c>
      <c r="F1957" s="4" t="s">
        <v>6266</v>
      </c>
      <c r="G1957" s="5" t="s">
        <v>6267</v>
      </c>
      <c r="H1957" s="4" t="s">
        <v>6266</v>
      </c>
      <c r="I1957" s="5">
        <v>39165</v>
      </c>
      <c r="J1957" s="24">
        <f t="shared" si="265"/>
        <v>43081</v>
      </c>
      <c r="K1957" s="24">
        <f t="shared" si="266"/>
        <v>46998</v>
      </c>
      <c r="L1957" s="24">
        <f t="shared" si="267"/>
        <v>50914</v>
      </c>
      <c r="M1957" s="24">
        <f t="shared" si="268"/>
        <v>54831</v>
      </c>
      <c r="N1957" s="24">
        <f t="shared" si="269"/>
        <v>56789</v>
      </c>
      <c r="O1957" s="6" t="s">
        <v>6268</v>
      </c>
      <c r="P1957" s="6" t="s">
        <v>6269</v>
      </c>
      <c r="Q1957" s="6" t="s">
        <v>33</v>
      </c>
      <c r="R1957" s="25"/>
      <c r="S1957" s="25"/>
      <c r="T1957" s="25" t="str">
        <f t="shared" si="270"/>
        <v/>
      </c>
      <c r="U1957" s="25"/>
      <c r="V1957" s="78"/>
      <c r="W1957" s="25"/>
    </row>
    <row r="1958" spans="1:23" ht="33" customHeight="1" x14ac:dyDescent="0.2">
      <c r="A1958" s="24">
        <v>1956</v>
      </c>
      <c r="B1958" s="4" t="s">
        <v>5930</v>
      </c>
      <c r="C1958" s="19" t="s">
        <v>5931</v>
      </c>
      <c r="D1958" s="17" t="s">
        <v>5930</v>
      </c>
      <c r="E1958" s="19" t="s">
        <v>6134</v>
      </c>
      <c r="F1958" s="17" t="s">
        <v>6135</v>
      </c>
      <c r="G1958" s="20" t="s">
        <v>6136</v>
      </c>
      <c r="H1958" s="17" t="s">
        <v>6135</v>
      </c>
      <c r="I1958" s="5">
        <v>1000</v>
      </c>
      <c r="J1958" s="24">
        <f t="shared" si="265"/>
        <v>1100</v>
      </c>
      <c r="K1958" s="24">
        <f t="shared" si="266"/>
        <v>1200</v>
      </c>
      <c r="L1958" s="24">
        <f t="shared" si="267"/>
        <v>1300</v>
      </c>
      <c r="M1958" s="24">
        <f t="shared" si="268"/>
        <v>1400</v>
      </c>
      <c r="N1958" s="24">
        <f t="shared" si="269"/>
        <v>1450</v>
      </c>
      <c r="O1958" s="45" t="s">
        <v>7957</v>
      </c>
      <c r="P1958" s="6" t="s">
        <v>7958</v>
      </c>
      <c r="Q1958" s="6" t="s">
        <v>33</v>
      </c>
      <c r="R1958" s="25"/>
      <c r="S1958" s="25"/>
      <c r="T1958" s="25" t="str">
        <f t="shared" si="270"/>
        <v/>
      </c>
      <c r="U1958" s="25"/>
      <c r="V1958" s="78"/>
      <c r="W1958" s="25" t="s">
        <v>7094</v>
      </c>
    </row>
    <row r="1959" spans="1:23" ht="33" customHeight="1" x14ac:dyDescent="0.2">
      <c r="A1959" s="24">
        <v>1957</v>
      </c>
      <c r="B1959" s="4" t="s">
        <v>5930</v>
      </c>
      <c r="C1959" s="5" t="s">
        <v>5931</v>
      </c>
      <c r="D1959" s="4" t="s">
        <v>5930</v>
      </c>
      <c r="E1959" s="5" t="s">
        <v>5967</v>
      </c>
      <c r="F1959" s="4" t="s">
        <v>5968</v>
      </c>
      <c r="G1959" s="5" t="s">
        <v>5969</v>
      </c>
      <c r="H1959" s="4" t="s">
        <v>5968</v>
      </c>
      <c r="I1959" s="5">
        <v>47250</v>
      </c>
      <c r="J1959" s="24">
        <f t="shared" si="265"/>
        <v>51975</v>
      </c>
      <c r="K1959" s="24">
        <f t="shared" si="266"/>
        <v>56700</v>
      </c>
      <c r="L1959" s="24">
        <f t="shared" si="267"/>
        <v>61425</v>
      </c>
      <c r="M1959" s="24">
        <f t="shared" si="268"/>
        <v>66150</v>
      </c>
      <c r="N1959" s="24">
        <f t="shared" si="269"/>
        <v>68512</v>
      </c>
      <c r="O1959" s="6" t="s">
        <v>5970</v>
      </c>
      <c r="P1959" s="6" t="s">
        <v>5971</v>
      </c>
      <c r="Q1959" s="6" t="s">
        <v>33</v>
      </c>
      <c r="R1959" s="25"/>
      <c r="S1959" s="25"/>
      <c r="T1959" s="25" t="str">
        <f t="shared" si="270"/>
        <v/>
      </c>
      <c r="U1959" s="25"/>
      <c r="V1959" s="78"/>
      <c r="W1959" s="25"/>
    </row>
    <row r="1960" spans="1:23" ht="33" customHeight="1" x14ac:dyDescent="0.2">
      <c r="A1960" s="24">
        <v>1958</v>
      </c>
      <c r="B1960" s="4" t="s">
        <v>5930</v>
      </c>
      <c r="C1960" s="5" t="s">
        <v>5931</v>
      </c>
      <c r="D1960" s="4" t="s">
        <v>5930</v>
      </c>
      <c r="E1960" s="5" t="s">
        <v>6364</v>
      </c>
      <c r="F1960" s="4" t="s">
        <v>6365</v>
      </c>
      <c r="G1960" s="5" t="s">
        <v>6367</v>
      </c>
      <c r="H1960" s="4" t="s">
        <v>6368</v>
      </c>
      <c r="I1960" s="5">
        <v>39900</v>
      </c>
      <c r="J1960" s="24">
        <f t="shared" si="265"/>
        <v>43890</v>
      </c>
      <c r="K1960" s="24">
        <f t="shared" si="266"/>
        <v>47880</v>
      </c>
      <c r="L1960" s="24">
        <f t="shared" si="267"/>
        <v>51870</v>
      </c>
      <c r="M1960" s="24">
        <f t="shared" si="268"/>
        <v>55860</v>
      </c>
      <c r="N1960" s="24">
        <f t="shared" si="269"/>
        <v>57855</v>
      </c>
      <c r="O1960" s="45" t="s">
        <v>7993</v>
      </c>
      <c r="P1960" s="45" t="s">
        <v>6172</v>
      </c>
      <c r="Q1960" s="6" t="s">
        <v>33</v>
      </c>
      <c r="R1960" s="25"/>
      <c r="S1960" s="25"/>
      <c r="T1960" s="25" t="str">
        <f t="shared" si="270"/>
        <v/>
      </c>
      <c r="U1960" s="25"/>
      <c r="V1960" s="78"/>
      <c r="W1960" s="25"/>
    </row>
    <row r="1961" spans="1:23" ht="33" customHeight="1" x14ac:dyDescent="0.2">
      <c r="A1961" s="24">
        <v>1959</v>
      </c>
      <c r="B1961" s="4" t="s">
        <v>5930</v>
      </c>
      <c r="C1961" s="5" t="s">
        <v>5931</v>
      </c>
      <c r="D1961" s="4" t="s">
        <v>5930</v>
      </c>
      <c r="E1961" s="5" t="s">
        <v>6305</v>
      </c>
      <c r="F1961" s="4" t="s">
        <v>6306</v>
      </c>
      <c r="G1961" s="5" t="s">
        <v>6307</v>
      </c>
      <c r="H1961" s="4" t="s">
        <v>6306</v>
      </c>
      <c r="I1961" s="5">
        <v>45990</v>
      </c>
      <c r="J1961" s="24">
        <f t="shared" si="265"/>
        <v>50589</v>
      </c>
      <c r="K1961" s="24">
        <f t="shared" si="266"/>
        <v>55188</v>
      </c>
      <c r="L1961" s="24">
        <f t="shared" si="267"/>
        <v>59787</v>
      </c>
      <c r="M1961" s="24">
        <f t="shared" si="268"/>
        <v>64386</v>
      </c>
      <c r="N1961" s="24">
        <f t="shared" si="269"/>
        <v>66685</v>
      </c>
      <c r="O1961" s="6" t="s">
        <v>6308</v>
      </c>
      <c r="P1961" s="6" t="s">
        <v>6309</v>
      </c>
      <c r="Q1961" s="6" t="s">
        <v>33</v>
      </c>
      <c r="R1961" s="25"/>
      <c r="S1961" s="25"/>
      <c r="T1961" s="25" t="str">
        <f t="shared" si="270"/>
        <v/>
      </c>
      <c r="U1961" s="25"/>
      <c r="V1961" s="78"/>
      <c r="W1961" s="25"/>
    </row>
    <row r="1962" spans="1:23" ht="33" customHeight="1" x14ac:dyDescent="0.2">
      <c r="A1962" s="24">
        <v>1960</v>
      </c>
      <c r="B1962" s="4" t="s">
        <v>5930</v>
      </c>
      <c r="C1962" s="5" t="s">
        <v>5931</v>
      </c>
      <c r="D1962" s="4" t="s">
        <v>5930</v>
      </c>
      <c r="E1962" s="5" t="s">
        <v>5987</v>
      </c>
      <c r="F1962" s="4" t="s">
        <v>5988</v>
      </c>
      <c r="G1962" s="5" t="s">
        <v>5989</v>
      </c>
      <c r="H1962" s="4" t="s">
        <v>3176</v>
      </c>
      <c r="I1962" s="5">
        <v>26250</v>
      </c>
      <c r="J1962" s="24">
        <f t="shared" si="265"/>
        <v>28875</v>
      </c>
      <c r="K1962" s="24">
        <f t="shared" si="266"/>
        <v>31500</v>
      </c>
      <c r="L1962" s="24">
        <f t="shared" si="267"/>
        <v>34125</v>
      </c>
      <c r="M1962" s="24">
        <f t="shared" si="268"/>
        <v>36750</v>
      </c>
      <c r="N1962" s="24">
        <f t="shared" si="269"/>
        <v>38062</v>
      </c>
      <c r="O1962" s="6" t="s">
        <v>5990</v>
      </c>
      <c r="P1962" s="6" t="s">
        <v>5991</v>
      </c>
      <c r="Q1962" s="6" t="s">
        <v>33</v>
      </c>
      <c r="R1962" s="25"/>
      <c r="S1962" s="25"/>
      <c r="T1962" s="25" t="str">
        <f t="shared" si="270"/>
        <v/>
      </c>
      <c r="U1962" s="25"/>
      <c r="V1962" s="78"/>
      <c r="W1962" s="25"/>
    </row>
    <row r="1963" spans="1:23" ht="33" customHeight="1" x14ac:dyDescent="0.2">
      <c r="A1963" s="24">
        <v>1961</v>
      </c>
      <c r="B1963" s="4" t="s">
        <v>5930</v>
      </c>
      <c r="C1963" s="5" t="s">
        <v>5931</v>
      </c>
      <c r="D1963" s="4" t="s">
        <v>5930</v>
      </c>
      <c r="E1963" s="5" t="s">
        <v>5987</v>
      </c>
      <c r="F1963" s="4" t="s">
        <v>5988</v>
      </c>
      <c r="G1963" s="5" t="s">
        <v>5992</v>
      </c>
      <c r="H1963" s="4" t="s">
        <v>5993</v>
      </c>
      <c r="I1963" s="5">
        <v>19740</v>
      </c>
      <c r="J1963" s="24">
        <f t="shared" si="265"/>
        <v>21714</v>
      </c>
      <c r="K1963" s="24">
        <f t="shared" si="266"/>
        <v>23688</v>
      </c>
      <c r="L1963" s="24">
        <f t="shared" si="267"/>
        <v>25662</v>
      </c>
      <c r="M1963" s="24">
        <f t="shared" si="268"/>
        <v>27636</v>
      </c>
      <c r="N1963" s="24">
        <f t="shared" si="269"/>
        <v>28623</v>
      </c>
      <c r="O1963" s="6" t="s">
        <v>5990</v>
      </c>
      <c r="P1963" s="6" t="s">
        <v>5991</v>
      </c>
      <c r="Q1963" s="6" t="s">
        <v>33</v>
      </c>
      <c r="R1963" s="25"/>
      <c r="S1963" s="25"/>
      <c r="T1963" s="25" t="str">
        <f t="shared" si="270"/>
        <v/>
      </c>
      <c r="U1963" s="25"/>
      <c r="V1963" s="78"/>
      <c r="W1963" s="25"/>
    </row>
    <row r="1964" spans="1:23" ht="33" customHeight="1" x14ac:dyDescent="0.2">
      <c r="A1964" s="24">
        <v>1962</v>
      </c>
      <c r="B1964" s="4" t="s">
        <v>5930</v>
      </c>
      <c r="C1964" s="5" t="s">
        <v>5931</v>
      </c>
      <c r="D1964" s="4" t="s">
        <v>5930</v>
      </c>
      <c r="E1964" s="5" t="s">
        <v>6360</v>
      </c>
      <c r="F1964" s="4" t="s">
        <v>6361</v>
      </c>
      <c r="G1964" s="5" t="s">
        <v>6362</v>
      </c>
      <c r="H1964" s="4" t="s">
        <v>6361</v>
      </c>
      <c r="I1964" s="5">
        <v>31500</v>
      </c>
      <c r="J1964" s="24">
        <f t="shared" si="265"/>
        <v>34650</v>
      </c>
      <c r="K1964" s="24">
        <f t="shared" si="266"/>
        <v>37800</v>
      </c>
      <c r="L1964" s="24">
        <f t="shared" si="267"/>
        <v>40950</v>
      </c>
      <c r="M1964" s="24">
        <f t="shared" si="268"/>
        <v>44100</v>
      </c>
      <c r="N1964" s="24">
        <f t="shared" si="269"/>
        <v>45675</v>
      </c>
      <c r="O1964" s="6" t="s">
        <v>7992</v>
      </c>
      <c r="P1964" s="45" t="s">
        <v>7948</v>
      </c>
      <c r="Q1964" s="6" t="s">
        <v>33</v>
      </c>
      <c r="R1964" s="25"/>
      <c r="S1964" s="25"/>
      <c r="T1964" s="25" t="str">
        <f t="shared" si="270"/>
        <v/>
      </c>
      <c r="U1964" s="25"/>
      <c r="V1964" s="78"/>
      <c r="W1964" s="25"/>
    </row>
    <row r="1965" spans="1:23" ht="33" customHeight="1" x14ac:dyDescent="0.2">
      <c r="A1965" s="24">
        <v>1963</v>
      </c>
      <c r="B1965" s="4" t="s">
        <v>5930</v>
      </c>
      <c r="C1965" s="5" t="s">
        <v>5931</v>
      </c>
      <c r="D1965" s="4" t="s">
        <v>5930</v>
      </c>
      <c r="E1965" s="5" t="s">
        <v>6177</v>
      </c>
      <c r="F1965" s="4" t="s">
        <v>6178</v>
      </c>
      <c r="G1965" s="5" t="s">
        <v>6179</v>
      </c>
      <c r="H1965" s="4" t="s">
        <v>6178</v>
      </c>
      <c r="I1965" s="5">
        <v>13125</v>
      </c>
      <c r="J1965" s="24">
        <f t="shared" si="265"/>
        <v>14437</v>
      </c>
      <c r="K1965" s="24">
        <f t="shared" si="266"/>
        <v>15750</v>
      </c>
      <c r="L1965" s="24">
        <f t="shared" si="267"/>
        <v>17062</v>
      </c>
      <c r="M1965" s="24">
        <f t="shared" si="268"/>
        <v>18375</v>
      </c>
      <c r="N1965" s="24">
        <f t="shared" si="269"/>
        <v>19031</v>
      </c>
      <c r="O1965" s="6" t="s">
        <v>6180</v>
      </c>
      <c r="P1965" s="6" t="s">
        <v>6181</v>
      </c>
      <c r="Q1965" s="6" t="s">
        <v>33</v>
      </c>
      <c r="R1965" s="25"/>
      <c r="S1965" s="25"/>
      <c r="T1965" s="25" t="str">
        <f t="shared" si="270"/>
        <v/>
      </c>
      <c r="U1965" s="25"/>
      <c r="V1965" s="78"/>
      <c r="W1965" s="25"/>
    </row>
    <row r="1966" spans="1:23" ht="33" customHeight="1" x14ac:dyDescent="0.2">
      <c r="A1966" s="24">
        <v>1964</v>
      </c>
      <c r="B1966" s="4" t="s">
        <v>5930</v>
      </c>
      <c r="C1966" s="5" t="s">
        <v>5931</v>
      </c>
      <c r="D1966" s="4" t="s">
        <v>5930</v>
      </c>
      <c r="E1966" s="5" t="s">
        <v>6270</v>
      </c>
      <c r="F1966" s="4" t="s">
        <v>6271</v>
      </c>
      <c r="G1966" s="5" t="s">
        <v>6276</v>
      </c>
      <c r="H1966" s="4" t="s">
        <v>6277</v>
      </c>
      <c r="I1966" s="5">
        <v>73920</v>
      </c>
      <c r="J1966" s="24">
        <f t="shared" si="265"/>
        <v>81312</v>
      </c>
      <c r="K1966" s="24">
        <f t="shared" si="266"/>
        <v>88704</v>
      </c>
      <c r="L1966" s="24">
        <f t="shared" si="267"/>
        <v>96096</v>
      </c>
      <c r="M1966" s="24">
        <f t="shared" si="268"/>
        <v>103488</v>
      </c>
      <c r="N1966" s="24">
        <f t="shared" si="269"/>
        <v>107184</v>
      </c>
      <c r="O1966" s="6" t="s">
        <v>6274</v>
      </c>
      <c r="P1966" s="6" t="s">
        <v>6275</v>
      </c>
      <c r="Q1966" s="6" t="s">
        <v>33</v>
      </c>
      <c r="R1966" s="25"/>
      <c r="S1966" s="25"/>
      <c r="T1966" s="25" t="str">
        <f t="shared" si="270"/>
        <v>YES</v>
      </c>
      <c r="U1966" s="25"/>
      <c r="V1966" s="78"/>
      <c r="W1966" s="25"/>
    </row>
    <row r="1967" spans="1:23" ht="33" customHeight="1" x14ac:dyDescent="0.2">
      <c r="A1967" s="24">
        <v>1965</v>
      </c>
      <c r="B1967" s="4" t="s">
        <v>5930</v>
      </c>
      <c r="C1967" s="5" t="s">
        <v>5931</v>
      </c>
      <c r="D1967" s="4" t="s">
        <v>5930</v>
      </c>
      <c r="E1967" s="5" t="s">
        <v>6270</v>
      </c>
      <c r="F1967" s="4" t="s">
        <v>6271</v>
      </c>
      <c r="G1967" s="5" t="s">
        <v>6272</v>
      </c>
      <c r="H1967" s="4" t="s">
        <v>6273</v>
      </c>
      <c r="I1967" s="5">
        <v>71400</v>
      </c>
      <c r="J1967" s="24">
        <f t="shared" si="265"/>
        <v>78540</v>
      </c>
      <c r="K1967" s="24">
        <f t="shared" si="266"/>
        <v>85680</v>
      </c>
      <c r="L1967" s="24">
        <f t="shared" si="267"/>
        <v>92820</v>
      </c>
      <c r="M1967" s="24">
        <f t="shared" si="268"/>
        <v>99960</v>
      </c>
      <c r="N1967" s="24">
        <f t="shared" si="269"/>
        <v>103530</v>
      </c>
      <c r="O1967" s="6" t="s">
        <v>6274</v>
      </c>
      <c r="P1967" s="6" t="s">
        <v>6275</v>
      </c>
      <c r="Q1967" s="6" t="s">
        <v>33</v>
      </c>
      <c r="R1967" s="25"/>
      <c r="S1967" s="25"/>
      <c r="T1967" s="25" t="str">
        <f t="shared" si="270"/>
        <v>YES</v>
      </c>
      <c r="U1967" s="25"/>
      <c r="V1967" s="78"/>
      <c r="W1967" s="25"/>
    </row>
    <row r="1968" spans="1:23" ht="33" customHeight="1" x14ac:dyDescent="0.2">
      <c r="A1968" s="24">
        <v>1966</v>
      </c>
      <c r="B1968" s="4" t="s">
        <v>5930</v>
      </c>
      <c r="C1968" s="5" t="s">
        <v>5931</v>
      </c>
      <c r="D1968" s="4" t="s">
        <v>5930</v>
      </c>
      <c r="E1968" s="5" t="s">
        <v>6356</v>
      </c>
      <c r="F1968" s="4" t="s">
        <v>6357</v>
      </c>
      <c r="G1968" s="5" t="s">
        <v>6358</v>
      </c>
      <c r="H1968" s="4" t="s">
        <v>6359</v>
      </c>
      <c r="I1968" s="5">
        <v>39375</v>
      </c>
      <c r="J1968" s="24">
        <f t="shared" si="265"/>
        <v>43312</v>
      </c>
      <c r="K1968" s="24">
        <f t="shared" si="266"/>
        <v>47250</v>
      </c>
      <c r="L1968" s="24">
        <f t="shared" si="267"/>
        <v>51187</v>
      </c>
      <c r="M1968" s="24">
        <f t="shared" si="268"/>
        <v>55125</v>
      </c>
      <c r="N1968" s="24">
        <f t="shared" si="269"/>
        <v>57093</v>
      </c>
      <c r="O1968" s="45" t="s">
        <v>7991</v>
      </c>
      <c r="P1968" s="45" t="s">
        <v>7948</v>
      </c>
      <c r="Q1968" s="6" t="s">
        <v>33</v>
      </c>
      <c r="R1968" s="25"/>
      <c r="S1968" s="25"/>
      <c r="T1968" s="25" t="str">
        <f t="shared" si="270"/>
        <v/>
      </c>
      <c r="U1968" s="25"/>
      <c r="V1968" s="78"/>
      <c r="W1968" s="25"/>
    </row>
    <row r="1969" spans="1:23" ht="33" customHeight="1" x14ac:dyDescent="0.2">
      <c r="A1969" s="24">
        <v>1967</v>
      </c>
      <c r="B1969" s="4" t="s">
        <v>5930</v>
      </c>
      <c r="C1969" s="5" t="s">
        <v>5931</v>
      </c>
      <c r="D1969" s="4" t="s">
        <v>5930</v>
      </c>
      <c r="E1969" s="5" t="s">
        <v>6351</v>
      </c>
      <c r="F1969" s="4" t="s">
        <v>6352</v>
      </c>
      <c r="G1969" s="5" t="s">
        <v>6353</v>
      </c>
      <c r="H1969" s="4" t="s">
        <v>6352</v>
      </c>
      <c r="I1969" s="5">
        <v>39900</v>
      </c>
      <c r="J1969" s="24">
        <f t="shared" si="265"/>
        <v>43890</v>
      </c>
      <c r="K1969" s="24">
        <f t="shared" si="266"/>
        <v>47880</v>
      </c>
      <c r="L1969" s="24">
        <f t="shared" si="267"/>
        <v>51870</v>
      </c>
      <c r="M1969" s="24">
        <f t="shared" si="268"/>
        <v>55860</v>
      </c>
      <c r="N1969" s="24">
        <f t="shared" si="269"/>
        <v>57855</v>
      </c>
      <c r="O1969" s="6" t="s">
        <v>6354</v>
      </c>
      <c r="P1969" s="6" t="s">
        <v>6355</v>
      </c>
      <c r="Q1969" s="6" t="s">
        <v>33</v>
      </c>
      <c r="R1969" s="25"/>
      <c r="S1969" s="25"/>
      <c r="T1969" s="25" t="str">
        <f t="shared" si="270"/>
        <v/>
      </c>
      <c r="U1969" s="25"/>
      <c r="V1969" s="78"/>
      <c r="W1969" s="25"/>
    </row>
    <row r="1970" spans="1:23" ht="33" customHeight="1" x14ac:dyDescent="0.2">
      <c r="A1970" s="24">
        <v>1968</v>
      </c>
      <c r="B1970" s="4" t="s">
        <v>5930</v>
      </c>
      <c r="C1970" s="5" t="s">
        <v>5931</v>
      </c>
      <c r="D1970" s="4" t="s">
        <v>5930</v>
      </c>
      <c r="E1970" s="5" t="s">
        <v>6297</v>
      </c>
      <c r="F1970" s="4" t="s">
        <v>6298</v>
      </c>
      <c r="G1970" s="5" t="s">
        <v>6299</v>
      </c>
      <c r="H1970" s="4" t="s">
        <v>6300</v>
      </c>
      <c r="I1970" s="5">
        <v>19740</v>
      </c>
      <c r="J1970" s="24">
        <f t="shared" si="265"/>
        <v>21714</v>
      </c>
      <c r="K1970" s="24">
        <f t="shared" si="266"/>
        <v>23688</v>
      </c>
      <c r="L1970" s="24">
        <f t="shared" si="267"/>
        <v>25662</v>
      </c>
      <c r="M1970" s="24">
        <f t="shared" si="268"/>
        <v>27636</v>
      </c>
      <c r="N1970" s="24">
        <f t="shared" si="269"/>
        <v>28623</v>
      </c>
      <c r="O1970" s="6" t="s">
        <v>6301</v>
      </c>
      <c r="P1970" s="6" t="s">
        <v>6302</v>
      </c>
      <c r="Q1970" s="6" t="s">
        <v>33</v>
      </c>
      <c r="R1970" s="25"/>
      <c r="S1970" s="25"/>
      <c r="T1970" s="25" t="str">
        <f t="shared" si="270"/>
        <v/>
      </c>
      <c r="U1970" s="25"/>
      <c r="V1970" s="78"/>
      <c r="W1970" s="25"/>
    </row>
    <row r="1971" spans="1:23" ht="33" customHeight="1" x14ac:dyDescent="0.2">
      <c r="A1971" s="24">
        <v>1969</v>
      </c>
      <c r="B1971" s="4" t="s">
        <v>5930</v>
      </c>
      <c r="C1971" s="5" t="s">
        <v>5931</v>
      </c>
      <c r="D1971" s="4" t="s">
        <v>5930</v>
      </c>
      <c r="E1971" s="5" t="s">
        <v>6297</v>
      </c>
      <c r="F1971" s="4" t="s">
        <v>6298</v>
      </c>
      <c r="G1971" s="5" t="s">
        <v>6303</v>
      </c>
      <c r="H1971" s="4" t="s">
        <v>6304</v>
      </c>
      <c r="I1971" s="5">
        <v>21735</v>
      </c>
      <c r="J1971" s="24">
        <f t="shared" si="265"/>
        <v>23908</v>
      </c>
      <c r="K1971" s="24">
        <f t="shared" si="266"/>
        <v>26082</v>
      </c>
      <c r="L1971" s="24">
        <f t="shared" si="267"/>
        <v>28255</v>
      </c>
      <c r="M1971" s="24">
        <f t="shared" si="268"/>
        <v>30429</v>
      </c>
      <c r="N1971" s="24">
        <f t="shared" si="269"/>
        <v>31515</v>
      </c>
      <c r="O1971" s="6" t="s">
        <v>6301</v>
      </c>
      <c r="P1971" s="6" t="s">
        <v>6302</v>
      </c>
      <c r="Q1971" s="6" t="s">
        <v>33</v>
      </c>
      <c r="R1971" s="25"/>
      <c r="S1971" s="25"/>
      <c r="T1971" s="25" t="str">
        <f t="shared" si="270"/>
        <v/>
      </c>
      <c r="U1971" s="25"/>
      <c r="V1971" s="78"/>
      <c r="W1971" s="25"/>
    </row>
    <row r="1972" spans="1:23" ht="33" customHeight="1" x14ac:dyDescent="0.2">
      <c r="A1972" s="24">
        <v>1970</v>
      </c>
      <c r="B1972" s="4" t="s">
        <v>5930</v>
      </c>
      <c r="C1972" s="5" t="s">
        <v>5931</v>
      </c>
      <c r="D1972" s="4" t="s">
        <v>5930</v>
      </c>
      <c r="E1972" s="5" t="s">
        <v>6328</v>
      </c>
      <c r="F1972" s="4" t="s">
        <v>6329</v>
      </c>
      <c r="G1972" s="5" t="s">
        <v>6334</v>
      </c>
      <c r="H1972" s="4" t="s">
        <v>6335</v>
      </c>
      <c r="I1972" s="5">
        <v>26250</v>
      </c>
      <c r="J1972" s="24">
        <f t="shared" ref="J1972:J2003" si="271">ROUNDDOWN(I1972*1.1,0)</f>
        <v>28875</v>
      </c>
      <c r="K1972" s="24">
        <f t="shared" ref="K1972:K2003" si="272">ROUNDDOWN(20%*I1972+I1972,0)</f>
        <v>31500</v>
      </c>
      <c r="L1972" s="24">
        <f t="shared" ref="L1972:L2003" si="273">ROUNDDOWN(30%*I1972+I1972,0)</f>
        <v>34125</v>
      </c>
      <c r="M1972" s="24">
        <f t="shared" ref="M1972:M2003" si="274">ROUNDDOWN((I1972*1.4),0)</f>
        <v>36750</v>
      </c>
      <c r="N1972" s="24">
        <f t="shared" ref="N1972:N2003" si="275">ROUNDDOWN(I1972*(1+45%),0)</f>
        <v>38062</v>
      </c>
      <c r="O1972" s="6" t="s">
        <v>6336</v>
      </c>
      <c r="P1972" s="6" t="s">
        <v>6333</v>
      </c>
      <c r="Q1972" s="6" t="s">
        <v>33</v>
      </c>
      <c r="R1972" s="25"/>
      <c r="S1972" s="25"/>
      <c r="T1972" s="25" t="str">
        <f t="shared" si="270"/>
        <v/>
      </c>
      <c r="U1972" s="25"/>
      <c r="V1972" s="78"/>
      <c r="W1972" s="25"/>
    </row>
    <row r="1973" spans="1:23" ht="33" customHeight="1" x14ac:dyDescent="0.2">
      <c r="A1973" s="24">
        <v>1971</v>
      </c>
      <c r="B1973" s="4" t="s">
        <v>5930</v>
      </c>
      <c r="C1973" s="5" t="s">
        <v>5931</v>
      </c>
      <c r="D1973" s="4" t="s">
        <v>5930</v>
      </c>
      <c r="E1973" s="5" t="s">
        <v>6328</v>
      </c>
      <c r="F1973" s="4" t="s">
        <v>6329</v>
      </c>
      <c r="G1973" s="5" t="s">
        <v>6330</v>
      </c>
      <c r="H1973" s="4" t="s">
        <v>6331</v>
      </c>
      <c r="I1973" s="5">
        <v>13335</v>
      </c>
      <c r="J1973" s="24">
        <f t="shared" si="271"/>
        <v>14668</v>
      </c>
      <c r="K1973" s="24">
        <f t="shared" si="272"/>
        <v>16002</v>
      </c>
      <c r="L1973" s="24">
        <f t="shared" si="273"/>
        <v>17335</v>
      </c>
      <c r="M1973" s="24">
        <f t="shared" si="274"/>
        <v>18669</v>
      </c>
      <c r="N1973" s="24">
        <f t="shared" si="275"/>
        <v>19335</v>
      </c>
      <c r="O1973" s="6" t="s">
        <v>6332</v>
      </c>
      <c r="P1973" s="6" t="s">
        <v>6333</v>
      </c>
      <c r="Q1973" s="6" t="s">
        <v>33</v>
      </c>
      <c r="R1973" s="25"/>
      <c r="S1973" s="25"/>
      <c r="T1973" s="25" t="str">
        <f t="shared" si="270"/>
        <v/>
      </c>
      <c r="U1973" s="25"/>
      <c r="V1973" s="78"/>
      <c r="W1973" s="25"/>
    </row>
    <row r="1974" spans="1:23" ht="33" customHeight="1" x14ac:dyDescent="0.2">
      <c r="A1974" s="24">
        <v>1972</v>
      </c>
      <c r="B1974" s="4" t="s">
        <v>5930</v>
      </c>
      <c r="C1974" s="5" t="s">
        <v>5931</v>
      </c>
      <c r="D1974" s="4" t="s">
        <v>5930</v>
      </c>
      <c r="E1974" s="5" t="s">
        <v>7922</v>
      </c>
      <c r="F1974" s="4" t="s">
        <v>5976</v>
      </c>
      <c r="G1974" s="5" t="s">
        <v>7156</v>
      </c>
      <c r="H1974" s="4" t="s">
        <v>5976</v>
      </c>
      <c r="I1974" s="5">
        <v>19740</v>
      </c>
      <c r="J1974" s="24">
        <f t="shared" si="271"/>
        <v>21714</v>
      </c>
      <c r="K1974" s="24">
        <f t="shared" si="272"/>
        <v>23688</v>
      </c>
      <c r="L1974" s="24">
        <f t="shared" si="273"/>
        <v>25662</v>
      </c>
      <c r="M1974" s="24">
        <f t="shared" si="274"/>
        <v>27636</v>
      </c>
      <c r="N1974" s="24">
        <f t="shared" si="275"/>
        <v>28623</v>
      </c>
      <c r="O1974" s="45" t="s">
        <v>5731</v>
      </c>
      <c r="P1974" s="45" t="s">
        <v>7940</v>
      </c>
      <c r="Q1974" s="6" t="s">
        <v>33</v>
      </c>
      <c r="R1974" s="25"/>
      <c r="S1974" s="25"/>
      <c r="T1974" s="25" t="str">
        <f t="shared" si="270"/>
        <v/>
      </c>
      <c r="U1974" s="25"/>
      <c r="V1974" s="78"/>
      <c r="W1974" s="25"/>
    </row>
    <row r="1975" spans="1:23" ht="33" customHeight="1" x14ac:dyDescent="0.2">
      <c r="A1975" s="24">
        <v>1973</v>
      </c>
      <c r="B1975" s="4" t="s">
        <v>5930</v>
      </c>
      <c r="C1975" s="5" t="s">
        <v>5931</v>
      </c>
      <c r="D1975" s="4" t="s">
        <v>5930</v>
      </c>
      <c r="E1975" s="5" t="s">
        <v>6284</v>
      </c>
      <c r="F1975" s="4" t="s">
        <v>6285</v>
      </c>
      <c r="G1975" s="5" t="s">
        <v>6286</v>
      </c>
      <c r="H1975" s="4" t="s">
        <v>6285</v>
      </c>
      <c r="I1975" s="5">
        <v>13335</v>
      </c>
      <c r="J1975" s="24">
        <f t="shared" si="271"/>
        <v>14668</v>
      </c>
      <c r="K1975" s="24">
        <f t="shared" si="272"/>
        <v>16002</v>
      </c>
      <c r="L1975" s="24">
        <f t="shared" si="273"/>
        <v>17335</v>
      </c>
      <c r="M1975" s="24">
        <f t="shared" si="274"/>
        <v>18669</v>
      </c>
      <c r="N1975" s="24">
        <f t="shared" si="275"/>
        <v>19335</v>
      </c>
      <c r="O1975" s="6" t="s">
        <v>6287</v>
      </c>
      <c r="P1975" s="6" t="s">
        <v>6288</v>
      </c>
      <c r="Q1975" s="6" t="s">
        <v>33</v>
      </c>
      <c r="R1975" s="25"/>
      <c r="S1975" s="25"/>
      <c r="T1975" s="25" t="str">
        <f t="shared" si="270"/>
        <v/>
      </c>
      <c r="U1975" s="25"/>
      <c r="V1975" s="78"/>
      <c r="W1975" s="25"/>
    </row>
    <row r="1976" spans="1:23" ht="33" customHeight="1" x14ac:dyDescent="0.2">
      <c r="A1976" s="24">
        <v>1974</v>
      </c>
      <c r="B1976" s="4" t="s">
        <v>5930</v>
      </c>
      <c r="C1976" s="5" t="s">
        <v>5931</v>
      </c>
      <c r="D1976" s="4" t="s">
        <v>5930</v>
      </c>
      <c r="E1976" s="5" t="s">
        <v>6278</v>
      </c>
      <c r="F1976" s="4" t="s">
        <v>6279</v>
      </c>
      <c r="G1976" s="5" t="s">
        <v>6282</v>
      </c>
      <c r="H1976" s="4" t="s">
        <v>6283</v>
      </c>
      <c r="I1976" s="5">
        <v>40635</v>
      </c>
      <c r="J1976" s="24">
        <f t="shared" si="271"/>
        <v>44698</v>
      </c>
      <c r="K1976" s="24">
        <f t="shared" si="272"/>
        <v>48762</v>
      </c>
      <c r="L1976" s="24">
        <f t="shared" si="273"/>
        <v>52825</v>
      </c>
      <c r="M1976" s="24">
        <f t="shared" si="274"/>
        <v>56889</v>
      </c>
      <c r="N1976" s="24">
        <f t="shared" si="275"/>
        <v>58920</v>
      </c>
      <c r="O1976" s="6" t="s">
        <v>6268</v>
      </c>
      <c r="P1976" s="6" t="s">
        <v>6269</v>
      </c>
      <c r="Q1976" s="6" t="s">
        <v>33</v>
      </c>
      <c r="R1976" s="25"/>
      <c r="S1976" s="25"/>
      <c r="T1976" s="25" t="str">
        <f t="shared" si="270"/>
        <v/>
      </c>
      <c r="U1976" s="25"/>
      <c r="V1976" s="78"/>
      <c r="W1976" s="25"/>
    </row>
    <row r="1977" spans="1:23" ht="33" customHeight="1" x14ac:dyDescent="0.2">
      <c r="A1977" s="24">
        <v>1975</v>
      </c>
      <c r="B1977" s="4" t="s">
        <v>5930</v>
      </c>
      <c r="C1977" s="5" t="s">
        <v>5931</v>
      </c>
      <c r="D1977" s="4" t="s">
        <v>5930</v>
      </c>
      <c r="E1977" s="5" t="s">
        <v>6278</v>
      </c>
      <c r="F1977" s="4" t="s">
        <v>6279</v>
      </c>
      <c r="G1977" s="5" t="s">
        <v>6280</v>
      </c>
      <c r="H1977" s="4" t="s">
        <v>6281</v>
      </c>
      <c r="I1977" s="5">
        <v>40635</v>
      </c>
      <c r="J1977" s="24">
        <f t="shared" si="271"/>
        <v>44698</v>
      </c>
      <c r="K1977" s="24">
        <f t="shared" si="272"/>
        <v>48762</v>
      </c>
      <c r="L1977" s="24">
        <f t="shared" si="273"/>
        <v>52825</v>
      </c>
      <c r="M1977" s="24">
        <f t="shared" si="274"/>
        <v>56889</v>
      </c>
      <c r="N1977" s="24">
        <f t="shared" si="275"/>
        <v>58920</v>
      </c>
      <c r="O1977" s="6" t="s">
        <v>6268</v>
      </c>
      <c r="P1977" s="6" t="s">
        <v>6269</v>
      </c>
      <c r="Q1977" s="6" t="s">
        <v>33</v>
      </c>
      <c r="R1977" s="25"/>
      <c r="S1977" s="25"/>
      <c r="T1977" s="25" t="str">
        <f t="shared" si="270"/>
        <v/>
      </c>
      <c r="U1977" s="25"/>
      <c r="V1977" s="78"/>
      <c r="W1977" s="25"/>
    </row>
    <row r="1978" spans="1:23" ht="33" customHeight="1" x14ac:dyDescent="0.2">
      <c r="A1978" s="24">
        <v>1976</v>
      </c>
      <c r="B1978" s="4" t="s">
        <v>5930</v>
      </c>
      <c r="C1978" s="5" t="s">
        <v>5931</v>
      </c>
      <c r="D1978" s="4" t="s">
        <v>5930</v>
      </c>
      <c r="E1978" s="5" t="s">
        <v>6182</v>
      </c>
      <c r="F1978" s="4" t="s">
        <v>6183</v>
      </c>
      <c r="G1978" s="5" t="s">
        <v>6188</v>
      </c>
      <c r="H1978" s="4" t="s">
        <v>6189</v>
      </c>
      <c r="I1978" s="5">
        <v>31290</v>
      </c>
      <c r="J1978" s="24">
        <f t="shared" si="271"/>
        <v>34419</v>
      </c>
      <c r="K1978" s="24">
        <f t="shared" si="272"/>
        <v>37548</v>
      </c>
      <c r="L1978" s="24">
        <f t="shared" si="273"/>
        <v>40677</v>
      </c>
      <c r="M1978" s="24">
        <f t="shared" si="274"/>
        <v>43806</v>
      </c>
      <c r="N1978" s="24">
        <f t="shared" si="275"/>
        <v>45370</v>
      </c>
      <c r="O1978" s="6" t="s">
        <v>6186</v>
      </c>
      <c r="P1978" s="6" t="s">
        <v>6187</v>
      </c>
      <c r="Q1978" s="6" t="s">
        <v>33</v>
      </c>
      <c r="R1978" s="25"/>
      <c r="S1978" s="25"/>
      <c r="T1978" s="25" t="str">
        <f t="shared" si="270"/>
        <v/>
      </c>
      <c r="U1978" s="25"/>
      <c r="V1978" s="78"/>
      <c r="W1978" s="25"/>
    </row>
    <row r="1979" spans="1:23" ht="33" customHeight="1" x14ac:dyDescent="0.2">
      <c r="A1979" s="24">
        <v>1977</v>
      </c>
      <c r="B1979" s="4" t="s">
        <v>5930</v>
      </c>
      <c r="C1979" s="5" t="s">
        <v>5931</v>
      </c>
      <c r="D1979" s="4" t="s">
        <v>5930</v>
      </c>
      <c r="E1979" s="5" t="s">
        <v>6182</v>
      </c>
      <c r="F1979" s="4" t="s">
        <v>6183</v>
      </c>
      <c r="G1979" s="5" t="s">
        <v>6184</v>
      </c>
      <c r="H1979" s="4" t="s">
        <v>6185</v>
      </c>
      <c r="I1979" s="5">
        <v>28875</v>
      </c>
      <c r="J1979" s="24">
        <f t="shared" si="271"/>
        <v>31762</v>
      </c>
      <c r="K1979" s="24">
        <f t="shared" si="272"/>
        <v>34650</v>
      </c>
      <c r="L1979" s="24">
        <f t="shared" si="273"/>
        <v>37537</v>
      </c>
      <c r="M1979" s="24">
        <f t="shared" si="274"/>
        <v>40425</v>
      </c>
      <c r="N1979" s="24">
        <f t="shared" si="275"/>
        <v>41868</v>
      </c>
      <c r="O1979" s="6" t="s">
        <v>6186</v>
      </c>
      <c r="P1979" s="6" t="s">
        <v>6187</v>
      </c>
      <c r="Q1979" s="6" t="s">
        <v>33</v>
      </c>
      <c r="R1979" s="25"/>
      <c r="S1979" s="25"/>
      <c r="T1979" s="25" t="str">
        <f t="shared" si="270"/>
        <v/>
      </c>
      <c r="U1979" s="25"/>
      <c r="V1979" s="78"/>
      <c r="W1979" s="25"/>
    </row>
    <row r="1980" spans="1:23" ht="33" customHeight="1" x14ac:dyDescent="0.2">
      <c r="A1980" s="24">
        <v>1978</v>
      </c>
      <c r="B1980" s="4" t="s">
        <v>5930</v>
      </c>
      <c r="C1980" s="5" t="s">
        <v>5931</v>
      </c>
      <c r="D1980" s="4" t="s">
        <v>5930</v>
      </c>
      <c r="E1980" s="5" t="s">
        <v>6097</v>
      </c>
      <c r="F1980" s="4" t="s">
        <v>6098</v>
      </c>
      <c r="G1980" s="5" t="s">
        <v>6099</v>
      </c>
      <c r="H1980" s="4" t="s">
        <v>6098</v>
      </c>
      <c r="I1980" s="5">
        <v>19740</v>
      </c>
      <c r="J1980" s="24">
        <f t="shared" si="271"/>
        <v>21714</v>
      </c>
      <c r="K1980" s="24">
        <f t="shared" si="272"/>
        <v>23688</v>
      </c>
      <c r="L1980" s="24">
        <f t="shared" si="273"/>
        <v>25662</v>
      </c>
      <c r="M1980" s="24">
        <f t="shared" si="274"/>
        <v>27636</v>
      </c>
      <c r="N1980" s="24">
        <f t="shared" si="275"/>
        <v>28623</v>
      </c>
      <c r="O1980" s="6" t="s">
        <v>6100</v>
      </c>
      <c r="P1980" s="6" t="s">
        <v>6101</v>
      </c>
      <c r="Q1980" s="6" t="s">
        <v>33</v>
      </c>
      <c r="R1980" s="25"/>
      <c r="S1980" s="25"/>
      <c r="T1980" s="25" t="str">
        <f t="shared" si="270"/>
        <v/>
      </c>
      <c r="U1980" s="25"/>
      <c r="V1980" s="78"/>
      <c r="W1980" s="25"/>
    </row>
    <row r="1981" spans="1:23" ht="33" customHeight="1" x14ac:dyDescent="0.2">
      <c r="A1981" s="24">
        <v>1979</v>
      </c>
      <c r="B1981" s="4" t="s">
        <v>5930</v>
      </c>
      <c r="C1981" s="5" t="s">
        <v>5931</v>
      </c>
      <c r="D1981" s="4" t="s">
        <v>5930</v>
      </c>
      <c r="E1981" s="5" t="s">
        <v>6092</v>
      </c>
      <c r="F1981" s="4" t="s">
        <v>6093</v>
      </c>
      <c r="G1981" s="5" t="s">
        <v>6094</v>
      </c>
      <c r="H1981" s="4" t="s">
        <v>6093</v>
      </c>
      <c r="I1981" s="5">
        <v>26250</v>
      </c>
      <c r="J1981" s="24">
        <f t="shared" si="271"/>
        <v>28875</v>
      </c>
      <c r="K1981" s="24">
        <f t="shared" si="272"/>
        <v>31500</v>
      </c>
      <c r="L1981" s="24">
        <f t="shared" si="273"/>
        <v>34125</v>
      </c>
      <c r="M1981" s="24">
        <f t="shared" si="274"/>
        <v>36750</v>
      </c>
      <c r="N1981" s="24">
        <f t="shared" si="275"/>
        <v>38062</v>
      </c>
      <c r="O1981" s="6" t="s">
        <v>6095</v>
      </c>
      <c r="P1981" s="6" t="s">
        <v>6096</v>
      </c>
      <c r="Q1981" s="6" t="s">
        <v>33</v>
      </c>
      <c r="R1981" s="25"/>
      <c r="S1981" s="25"/>
      <c r="T1981" s="25" t="str">
        <f t="shared" si="270"/>
        <v/>
      </c>
      <c r="U1981" s="25"/>
      <c r="V1981" s="78"/>
      <c r="W1981" s="25"/>
    </row>
    <row r="1982" spans="1:23" ht="33" customHeight="1" x14ac:dyDescent="0.2">
      <c r="A1982" s="24">
        <v>1980</v>
      </c>
      <c r="B1982" s="4" t="s">
        <v>5930</v>
      </c>
      <c r="C1982" s="5" t="s">
        <v>5931</v>
      </c>
      <c r="D1982" s="4" t="s">
        <v>5930</v>
      </c>
      <c r="E1982" s="5" t="s">
        <v>6042</v>
      </c>
      <c r="F1982" s="4" t="s">
        <v>6043</v>
      </c>
      <c r="G1982" s="5" t="s">
        <v>6047</v>
      </c>
      <c r="H1982" s="4" t="s">
        <v>3186</v>
      </c>
      <c r="I1982" s="5">
        <v>38430</v>
      </c>
      <c r="J1982" s="24">
        <f t="shared" si="271"/>
        <v>42273</v>
      </c>
      <c r="K1982" s="24">
        <f t="shared" si="272"/>
        <v>46116</v>
      </c>
      <c r="L1982" s="24">
        <f t="shared" si="273"/>
        <v>49959</v>
      </c>
      <c r="M1982" s="24">
        <f t="shared" si="274"/>
        <v>53802</v>
      </c>
      <c r="N1982" s="24">
        <f t="shared" si="275"/>
        <v>55723</v>
      </c>
      <c r="O1982" s="6" t="s">
        <v>6045</v>
      </c>
      <c r="P1982" s="6" t="s">
        <v>6046</v>
      </c>
      <c r="Q1982" s="6" t="s">
        <v>33</v>
      </c>
      <c r="R1982" s="25"/>
      <c r="S1982" s="25"/>
      <c r="T1982" s="25" t="str">
        <f t="shared" si="270"/>
        <v/>
      </c>
      <c r="U1982" s="25"/>
      <c r="V1982" s="78"/>
      <c r="W1982" s="25"/>
    </row>
    <row r="1983" spans="1:23" ht="33" customHeight="1" x14ac:dyDescent="0.2">
      <c r="A1983" s="24">
        <v>1981</v>
      </c>
      <c r="B1983" s="4" t="s">
        <v>5930</v>
      </c>
      <c r="C1983" s="5" t="s">
        <v>5931</v>
      </c>
      <c r="D1983" s="4" t="s">
        <v>5930</v>
      </c>
      <c r="E1983" s="5" t="s">
        <v>6042</v>
      </c>
      <c r="F1983" s="4" t="s">
        <v>6043</v>
      </c>
      <c r="G1983" s="5" t="s">
        <v>6044</v>
      </c>
      <c r="H1983" s="4" t="s">
        <v>3437</v>
      </c>
      <c r="I1983" s="5">
        <v>39375</v>
      </c>
      <c r="J1983" s="24">
        <f t="shared" si="271"/>
        <v>43312</v>
      </c>
      <c r="K1983" s="24">
        <f t="shared" si="272"/>
        <v>47250</v>
      </c>
      <c r="L1983" s="24">
        <f t="shared" si="273"/>
        <v>51187</v>
      </c>
      <c r="M1983" s="24">
        <f t="shared" si="274"/>
        <v>55125</v>
      </c>
      <c r="N1983" s="24">
        <f t="shared" si="275"/>
        <v>57093</v>
      </c>
      <c r="O1983" s="6" t="s">
        <v>6045</v>
      </c>
      <c r="P1983" s="6" t="s">
        <v>6046</v>
      </c>
      <c r="Q1983" s="6" t="s">
        <v>33</v>
      </c>
      <c r="R1983" s="25"/>
      <c r="S1983" s="25"/>
      <c r="T1983" s="25" t="str">
        <f t="shared" si="270"/>
        <v/>
      </c>
      <c r="U1983" s="25"/>
      <c r="V1983" s="78"/>
      <c r="W1983" s="25"/>
    </row>
    <row r="1984" spans="1:23" ht="33" customHeight="1" x14ac:dyDescent="0.2">
      <c r="A1984" s="24">
        <v>1982</v>
      </c>
      <c r="B1984" s="4" t="s">
        <v>5930</v>
      </c>
      <c r="C1984" s="5" t="s">
        <v>5931</v>
      </c>
      <c r="D1984" s="4" t="s">
        <v>5930</v>
      </c>
      <c r="E1984" s="5" t="s">
        <v>5994</v>
      </c>
      <c r="F1984" s="4" t="s">
        <v>5995</v>
      </c>
      <c r="G1984" s="5" t="s">
        <v>5996</v>
      </c>
      <c r="H1984" s="4" t="s">
        <v>5997</v>
      </c>
      <c r="I1984" s="5">
        <v>39375</v>
      </c>
      <c r="J1984" s="24">
        <f t="shared" si="271"/>
        <v>43312</v>
      </c>
      <c r="K1984" s="24">
        <f t="shared" si="272"/>
        <v>47250</v>
      </c>
      <c r="L1984" s="24">
        <f t="shared" si="273"/>
        <v>51187</v>
      </c>
      <c r="M1984" s="24">
        <f t="shared" si="274"/>
        <v>55125</v>
      </c>
      <c r="N1984" s="24">
        <f t="shared" si="275"/>
        <v>57093</v>
      </c>
      <c r="O1984" s="6" t="s">
        <v>5998</v>
      </c>
      <c r="P1984" s="6" t="s">
        <v>5999</v>
      </c>
      <c r="Q1984" s="6" t="s">
        <v>33</v>
      </c>
      <c r="R1984" s="25"/>
      <c r="S1984" s="25"/>
      <c r="T1984" s="25" t="str">
        <f t="shared" si="270"/>
        <v/>
      </c>
      <c r="U1984" s="25"/>
      <c r="V1984" s="78"/>
      <c r="W1984" s="25"/>
    </row>
    <row r="1985" spans="1:23" ht="33" customHeight="1" x14ac:dyDescent="0.2">
      <c r="A1985" s="24">
        <v>1983</v>
      </c>
      <c r="B1985" s="4" t="s">
        <v>5930</v>
      </c>
      <c r="C1985" s="5" t="s">
        <v>5931</v>
      </c>
      <c r="D1985" s="4" t="s">
        <v>5930</v>
      </c>
      <c r="E1985" s="5" t="s">
        <v>5994</v>
      </c>
      <c r="F1985" s="4" t="s">
        <v>5995</v>
      </c>
      <c r="G1985" s="5" t="s">
        <v>6000</v>
      </c>
      <c r="H1985" s="4" t="s">
        <v>6001</v>
      </c>
      <c r="I1985" s="5">
        <v>39375</v>
      </c>
      <c r="J1985" s="24">
        <f t="shared" si="271"/>
        <v>43312</v>
      </c>
      <c r="K1985" s="24">
        <f t="shared" si="272"/>
        <v>47250</v>
      </c>
      <c r="L1985" s="24">
        <f t="shared" si="273"/>
        <v>51187</v>
      </c>
      <c r="M1985" s="24">
        <f t="shared" si="274"/>
        <v>55125</v>
      </c>
      <c r="N1985" s="24">
        <f t="shared" si="275"/>
        <v>57093</v>
      </c>
      <c r="O1985" s="6" t="s">
        <v>5998</v>
      </c>
      <c r="P1985" s="6" t="s">
        <v>5999</v>
      </c>
      <c r="Q1985" s="6" t="s">
        <v>33</v>
      </c>
      <c r="R1985" s="25"/>
      <c r="S1985" s="25"/>
      <c r="T1985" s="25" t="str">
        <f t="shared" si="270"/>
        <v/>
      </c>
      <c r="U1985" s="25"/>
      <c r="V1985" s="78"/>
      <c r="W1985" s="25"/>
    </row>
    <row r="1986" spans="1:23" ht="33" customHeight="1" x14ac:dyDescent="0.2">
      <c r="A1986" s="24">
        <v>1984</v>
      </c>
      <c r="B1986" s="4" t="s">
        <v>5930</v>
      </c>
      <c r="C1986" s="5" t="s">
        <v>5931</v>
      </c>
      <c r="D1986" s="4" t="s">
        <v>5932</v>
      </c>
      <c r="E1986" s="5" t="s">
        <v>5933</v>
      </c>
      <c r="F1986" s="4" t="s">
        <v>5934</v>
      </c>
      <c r="G1986" s="5" t="s">
        <v>5938</v>
      </c>
      <c r="H1986" s="4" t="s">
        <v>3186</v>
      </c>
      <c r="I1986" s="5">
        <v>30555</v>
      </c>
      <c r="J1986" s="24">
        <f t="shared" si="271"/>
        <v>33610</v>
      </c>
      <c r="K1986" s="24">
        <f t="shared" si="272"/>
        <v>36666</v>
      </c>
      <c r="L1986" s="24">
        <f t="shared" si="273"/>
        <v>39721</v>
      </c>
      <c r="M1986" s="24">
        <f t="shared" si="274"/>
        <v>42777</v>
      </c>
      <c r="N1986" s="24">
        <f t="shared" si="275"/>
        <v>44304</v>
      </c>
      <c r="O1986" s="6" t="s">
        <v>5936</v>
      </c>
      <c r="P1986" s="6" t="s">
        <v>5937</v>
      </c>
      <c r="Q1986" s="6" t="s">
        <v>33</v>
      </c>
      <c r="R1986" s="25"/>
      <c r="S1986" s="25"/>
      <c r="T1986" s="25" t="str">
        <f t="shared" si="270"/>
        <v/>
      </c>
      <c r="U1986" s="25"/>
      <c r="V1986" s="78"/>
      <c r="W1986" s="25"/>
    </row>
    <row r="1987" spans="1:23" ht="33" customHeight="1" x14ac:dyDescent="0.2">
      <c r="A1987" s="24">
        <v>1985</v>
      </c>
      <c r="B1987" s="4" t="s">
        <v>5930</v>
      </c>
      <c r="C1987" s="5" t="s">
        <v>5931</v>
      </c>
      <c r="D1987" s="4" t="s">
        <v>5932</v>
      </c>
      <c r="E1987" s="5" t="s">
        <v>5933</v>
      </c>
      <c r="F1987" s="4" t="s">
        <v>5934</v>
      </c>
      <c r="G1987" s="5" t="s">
        <v>5935</v>
      </c>
      <c r="H1987" s="4" t="s">
        <v>3176</v>
      </c>
      <c r="I1987" s="5">
        <v>31395</v>
      </c>
      <c r="J1987" s="24">
        <f t="shared" si="271"/>
        <v>34534</v>
      </c>
      <c r="K1987" s="24">
        <f t="shared" si="272"/>
        <v>37674</v>
      </c>
      <c r="L1987" s="24">
        <f t="shared" si="273"/>
        <v>40813</v>
      </c>
      <c r="M1987" s="24">
        <f t="shared" si="274"/>
        <v>43953</v>
      </c>
      <c r="N1987" s="24">
        <f t="shared" si="275"/>
        <v>45522</v>
      </c>
      <c r="O1987" s="6" t="s">
        <v>5936</v>
      </c>
      <c r="P1987" s="6" t="s">
        <v>5937</v>
      </c>
      <c r="Q1987" s="6" t="s">
        <v>33</v>
      </c>
      <c r="R1987" s="25"/>
      <c r="S1987" s="25"/>
      <c r="T1987" s="25" t="str">
        <f t="shared" si="270"/>
        <v/>
      </c>
      <c r="U1987" s="25"/>
      <c r="V1987" s="78"/>
      <c r="W1987" s="25"/>
    </row>
    <row r="1988" spans="1:23" ht="33" customHeight="1" x14ac:dyDescent="0.2">
      <c r="A1988" s="24">
        <v>1986</v>
      </c>
      <c r="B1988" s="4" t="s">
        <v>5930</v>
      </c>
      <c r="C1988" s="5" t="s">
        <v>5931</v>
      </c>
      <c r="D1988" s="4" t="s">
        <v>6056</v>
      </c>
      <c r="E1988" s="5" t="s">
        <v>6057</v>
      </c>
      <c r="F1988" s="4" t="s">
        <v>6058</v>
      </c>
      <c r="G1988" s="5" t="s">
        <v>6067</v>
      </c>
      <c r="H1988" s="4" t="s">
        <v>6068</v>
      </c>
      <c r="I1988" s="5">
        <v>34545</v>
      </c>
      <c r="J1988" s="24">
        <f t="shared" si="271"/>
        <v>37999</v>
      </c>
      <c r="K1988" s="24">
        <f t="shared" si="272"/>
        <v>41454</v>
      </c>
      <c r="L1988" s="24">
        <f t="shared" si="273"/>
        <v>44908</v>
      </c>
      <c r="M1988" s="24">
        <f t="shared" si="274"/>
        <v>48363</v>
      </c>
      <c r="N1988" s="24">
        <f t="shared" si="275"/>
        <v>50090</v>
      </c>
      <c r="O1988" s="6" t="s">
        <v>6061</v>
      </c>
      <c r="P1988" s="6" t="s">
        <v>6062</v>
      </c>
      <c r="Q1988" s="6" t="s">
        <v>33</v>
      </c>
      <c r="R1988" s="25"/>
      <c r="S1988" s="25"/>
      <c r="T1988" s="25" t="str">
        <f t="shared" si="270"/>
        <v/>
      </c>
      <c r="U1988" s="25"/>
      <c r="V1988" s="78"/>
      <c r="W1988" s="25"/>
    </row>
    <row r="1989" spans="1:23" ht="33" customHeight="1" x14ac:dyDescent="0.2">
      <c r="A1989" s="24">
        <v>1987</v>
      </c>
      <c r="B1989" s="4" t="s">
        <v>5930</v>
      </c>
      <c r="C1989" s="5" t="s">
        <v>5931</v>
      </c>
      <c r="D1989" s="4" t="s">
        <v>6056</v>
      </c>
      <c r="E1989" s="5" t="s">
        <v>6057</v>
      </c>
      <c r="F1989" s="4" t="s">
        <v>6058</v>
      </c>
      <c r="G1989" s="5" t="s">
        <v>6063</v>
      </c>
      <c r="H1989" s="4" t="s">
        <v>6064</v>
      </c>
      <c r="I1989" s="5">
        <v>34545</v>
      </c>
      <c r="J1989" s="24">
        <f t="shared" si="271"/>
        <v>37999</v>
      </c>
      <c r="K1989" s="24">
        <f t="shared" si="272"/>
        <v>41454</v>
      </c>
      <c r="L1989" s="24">
        <f t="shared" si="273"/>
        <v>44908</v>
      </c>
      <c r="M1989" s="24">
        <f t="shared" si="274"/>
        <v>48363</v>
      </c>
      <c r="N1989" s="24">
        <f t="shared" si="275"/>
        <v>50090</v>
      </c>
      <c r="O1989" s="6" t="s">
        <v>6061</v>
      </c>
      <c r="P1989" s="6" t="s">
        <v>6062</v>
      </c>
      <c r="Q1989" s="6" t="s">
        <v>33</v>
      </c>
      <c r="R1989" s="25"/>
      <c r="S1989" s="25"/>
      <c r="T1989" s="25" t="str">
        <f t="shared" si="270"/>
        <v/>
      </c>
      <c r="U1989" s="25"/>
      <c r="V1989" s="78"/>
      <c r="W1989" s="25"/>
    </row>
    <row r="1990" spans="1:23" ht="33" customHeight="1" x14ac:dyDescent="0.2">
      <c r="A1990" s="24">
        <v>1988</v>
      </c>
      <c r="B1990" s="4" t="s">
        <v>5930</v>
      </c>
      <c r="C1990" s="5" t="s">
        <v>5931</v>
      </c>
      <c r="D1990" s="4" t="s">
        <v>6056</v>
      </c>
      <c r="E1990" s="5" t="s">
        <v>6057</v>
      </c>
      <c r="F1990" s="4" t="s">
        <v>6058</v>
      </c>
      <c r="G1990" s="5" t="s">
        <v>6065</v>
      </c>
      <c r="H1990" s="4" t="s">
        <v>6066</v>
      </c>
      <c r="I1990" s="5">
        <v>34545</v>
      </c>
      <c r="J1990" s="24">
        <f t="shared" si="271"/>
        <v>37999</v>
      </c>
      <c r="K1990" s="24">
        <f t="shared" si="272"/>
        <v>41454</v>
      </c>
      <c r="L1990" s="24">
        <f t="shared" si="273"/>
        <v>44908</v>
      </c>
      <c r="M1990" s="24">
        <f t="shared" si="274"/>
        <v>48363</v>
      </c>
      <c r="N1990" s="24">
        <f t="shared" si="275"/>
        <v>50090</v>
      </c>
      <c r="O1990" s="6" t="s">
        <v>6061</v>
      </c>
      <c r="P1990" s="6" t="s">
        <v>6062</v>
      </c>
      <c r="Q1990" s="6" t="s">
        <v>33</v>
      </c>
      <c r="R1990" s="25"/>
      <c r="S1990" s="25"/>
      <c r="T1990" s="25" t="str">
        <f t="shared" si="270"/>
        <v/>
      </c>
      <c r="U1990" s="25"/>
      <c r="V1990" s="78"/>
      <c r="W1990" s="25"/>
    </row>
    <row r="1991" spans="1:23" ht="33" customHeight="1" x14ac:dyDescent="0.2">
      <c r="A1991" s="24">
        <v>1989</v>
      </c>
      <c r="B1991" s="4" t="s">
        <v>5930</v>
      </c>
      <c r="C1991" s="5" t="s">
        <v>5931</v>
      </c>
      <c r="D1991" s="4" t="s">
        <v>6056</v>
      </c>
      <c r="E1991" s="5" t="s">
        <v>6057</v>
      </c>
      <c r="F1991" s="4" t="s">
        <v>6058</v>
      </c>
      <c r="G1991" s="5" t="s">
        <v>6059</v>
      </c>
      <c r="H1991" s="4" t="s">
        <v>6060</v>
      </c>
      <c r="I1991" s="5">
        <v>34545</v>
      </c>
      <c r="J1991" s="24">
        <f t="shared" si="271"/>
        <v>37999</v>
      </c>
      <c r="K1991" s="24">
        <f t="shared" si="272"/>
        <v>41454</v>
      </c>
      <c r="L1991" s="24">
        <f t="shared" si="273"/>
        <v>44908</v>
      </c>
      <c r="M1991" s="24">
        <f t="shared" si="274"/>
        <v>48363</v>
      </c>
      <c r="N1991" s="24">
        <f t="shared" si="275"/>
        <v>50090</v>
      </c>
      <c r="O1991" s="6" t="s">
        <v>6061</v>
      </c>
      <c r="P1991" s="6" t="s">
        <v>6062</v>
      </c>
      <c r="Q1991" s="6" t="s">
        <v>33</v>
      </c>
      <c r="R1991" s="25"/>
      <c r="S1991" s="25"/>
      <c r="T1991" s="25" t="str">
        <f t="shared" si="270"/>
        <v/>
      </c>
      <c r="U1991" s="25"/>
      <c r="V1991" s="78"/>
      <c r="W1991" s="25"/>
    </row>
    <row r="1992" spans="1:23" ht="33" customHeight="1" x14ac:dyDescent="0.2">
      <c r="A1992" s="24">
        <v>1990</v>
      </c>
      <c r="B1992" s="4" t="s">
        <v>5930</v>
      </c>
      <c r="C1992" s="5" t="s">
        <v>5931</v>
      </c>
      <c r="D1992" s="4" t="s">
        <v>6190</v>
      </c>
      <c r="E1992" s="5" t="s">
        <v>6191</v>
      </c>
      <c r="F1992" s="4" t="s">
        <v>6192</v>
      </c>
      <c r="G1992" s="5" t="s">
        <v>6193</v>
      </c>
      <c r="H1992" s="4" t="s">
        <v>6194</v>
      </c>
      <c r="I1992" s="5">
        <v>15000</v>
      </c>
      <c r="J1992" s="24">
        <f t="shared" si="271"/>
        <v>16500</v>
      </c>
      <c r="K1992" s="24">
        <f t="shared" si="272"/>
        <v>18000</v>
      </c>
      <c r="L1992" s="24">
        <f t="shared" si="273"/>
        <v>19500</v>
      </c>
      <c r="M1992" s="24">
        <f t="shared" si="274"/>
        <v>21000</v>
      </c>
      <c r="N1992" s="24">
        <f t="shared" si="275"/>
        <v>21750</v>
      </c>
      <c r="O1992" s="6" t="s">
        <v>6195</v>
      </c>
      <c r="P1992" s="6" t="s">
        <v>6196</v>
      </c>
      <c r="Q1992" s="6" t="s">
        <v>33</v>
      </c>
      <c r="R1992" s="25"/>
      <c r="S1992" s="25"/>
      <c r="T1992" s="25" t="str">
        <f t="shared" si="270"/>
        <v/>
      </c>
      <c r="U1992" s="25"/>
      <c r="V1992" s="78"/>
      <c r="W1992" s="25"/>
    </row>
    <row r="1993" spans="1:23" ht="33" customHeight="1" x14ac:dyDescent="0.2">
      <c r="A1993" s="24">
        <v>1991</v>
      </c>
      <c r="B1993" s="4" t="s">
        <v>5930</v>
      </c>
      <c r="C1993" s="5" t="s">
        <v>5931</v>
      </c>
      <c r="D1993" s="4" t="s">
        <v>6257</v>
      </c>
      <c r="E1993" s="5" t="s">
        <v>6258</v>
      </c>
      <c r="F1993" s="4" t="s">
        <v>6259</v>
      </c>
      <c r="G1993" s="5" t="s">
        <v>6260</v>
      </c>
      <c r="H1993" s="4" t="s">
        <v>6259</v>
      </c>
      <c r="I1993" s="5">
        <v>52500</v>
      </c>
      <c r="J1993" s="24">
        <f t="shared" si="271"/>
        <v>57750</v>
      </c>
      <c r="K1993" s="24">
        <f t="shared" si="272"/>
        <v>63000</v>
      </c>
      <c r="L1993" s="24">
        <f t="shared" si="273"/>
        <v>68250</v>
      </c>
      <c r="M1993" s="24">
        <f t="shared" si="274"/>
        <v>73500</v>
      </c>
      <c r="N1993" s="24">
        <f t="shared" si="275"/>
        <v>76125</v>
      </c>
      <c r="O1993" s="6" t="s">
        <v>6261</v>
      </c>
      <c r="P1993" s="6" t="s">
        <v>5360</v>
      </c>
      <c r="Q1993" s="6" t="s">
        <v>33</v>
      </c>
      <c r="R1993" s="25"/>
      <c r="S1993" s="25"/>
      <c r="T1993" s="25" t="str">
        <f t="shared" si="270"/>
        <v/>
      </c>
      <c r="U1993" s="25"/>
      <c r="V1993" s="78"/>
      <c r="W1993" s="25"/>
    </row>
    <row r="1994" spans="1:23" ht="33" customHeight="1" x14ac:dyDescent="0.2">
      <c r="A1994" s="24">
        <v>1992</v>
      </c>
      <c r="B1994" s="4" t="s">
        <v>5930</v>
      </c>
      <c r="C1994" s="5" t="s">
        <v>5931</v>
      </c>
      <c r="D1994" s="4" t="s">
        <v>6008</v>
      </c>
      <c r="E1994" s="5" t="s">
        <v>6102</v>
      </c>
      <c r="F1994" s="4" t="s">
        <v>6103</v>
      </c>
      <c r="G1994" s="5" t="s">
        <v>6104</v>
      </c>
      <c r="H1994" s="4" t="s">
        <v>6105</v>
      </c>
      <c r="I1994" s="5">
        <v>11550</v>
      </c>
      <c r="J1994" s="24">
        <f t="shared" si="271"/>
        <v>12705</v>
      </c>
      <c r="K1994" s="24">
        <f t="shared" si="272"/>
        <v>13860</v>
      </c>
      <c r="L1994" s="24">
        <f t="shared" si="273"/>
        <v>15015</v>
      </c>
      <c r="M1994" s="24">
        <f t="shared" si="274"/>
        <v>16170</v>
      </c>
      <c r="N1994" s="24">
        <f t="shared" si="275"/>
        <v>16747</v>
      </c>
      <c r="O1994" s="6" t="s">
        <v>7953</v>
      </c>
      <c r="P1994" s="6" t="s">
        <v>7954</v>
      </c>
      <c r="Q1994" s="6" t="s">
        <v>33</v>
      </c>
      <c r="R1994" s="25">
        <v>5</v>
      </c>
      <c r="S1994" s="25"/>
      <c r="T1994" s="25" t="str">
        <f t="shared" si="270"/>
        <v/>
      </c>
      <c r="U1994" s="25"/>
      <c r="V1994" s="78"/>
      <c r="W1994" s="25"/>
    </row>
    <row r="1995" spans="1:23" ht="33" customHeight="1" x14ac:dyDescent="0.2">
      <c r="A1995" s="24">
        <v>1993</v>
      </c>
      <c r="B1995" s="4" t="s">
        <v>5930</v>
      </c>
      <c r="C1995" s="5" t="s">
        <v>5931</v>
      </c>
      <c r="D1995" s="4" t="s">
        <v>6008</v>
      </c>
      <c r="E1995" s="5" t="s">
        <v>6137</v>
      </c>
      <c r="F1995" s="4" t="s">
        <v>6138</v>
      </c>
      <c r="G1995" s="5" t="s">
        <v>6140</v>
      </c>
      <c r="H1995" s="4" t="s">
        <v>3186</v>
      </c>
      <c r="I1995" s="5">
        <v>46830</v>
      </c>
      <c r="J1995" s="24">
        <f t="shared" si="271"/>
        <v>51513</v>
      </c>
      <c r="K1995" s="24">
        <f t="shared" si="272"/>
        <v>56196</v>
      </c>
      <c r="L1995" s="24">
        <f t="shared" si="273"/>
        <v>60879</v>
      </c>
      <c r="M1995" s="24">
        <f t="shared" si="274"/>
        <v>65562</v>
      </c>
      <c r="N1995" s="24">
        <f t="shared" si="275"/>
        <v>67903</v>
      </c>
      <c r="O1995" s="45" t="s">
        <v>7959</v>
      </c>
      <c r="P1995" s="45" t="s">
        <v>7960</v>
      </c>
      <c r="Q1995" s="6" t="s">
        <v>33</v>
      </c>
      <c r="R1995" s="25"/>
      <c r="S1995" s="25"/>
      <c r="T1995" s="25" t="str">
        <f t="shared" si="270"/>
        <v/>
      </c>
      <c r="U1995" s="25"/>
      <c r="V1995" s="78"/>
      <c r="W1995" s="25"/>
    </row>
    <row r="1996" spans="1:23" ht="33" customHeight="1" x14ac:dyDescent="0.2">
      <c r="A1996" s="24">
        <v>1994</v>
      </c>
      <c r="B1996" s="4" t="s">
        <v>5930</v>
      </c>
      <c r="C1996" s="5" t="s">
        <v>5931</v>
      </c>
      <c r="D1996" s="4" t="s">
        <v>6008</v>
      </c>
      <c r="E1996" s="5" t="s">
        <v>6137</v>
      </c>
      <c r="F1996" s="4" t="s">
        <v>6138</v>
      </c>
      <c r="G1996" s="5" t="s">
        <v>6139</v>
      </c>
      <c r="H1996" s="4" t="s">
        <v>3176</v>
      </c>
      <c r="I1996" s="5">
        <v>41895</v>
      </c>
      <c r="J1996" s="24">
        <f t="shared" si="271"/>
        <v>46084</v>
      </c>
      <c r="K1996" s="24">
        <f t="shared" si="272"/>
        <v>50274</v>
      </c>
      <c r="L1996" s="24">
        <f t="shared" si="273"/>
        <v>54463</v>
      </c>
      <c r="M1996" s="24">
        <f t="shared" si="274"/>
        <v>58653</v>
      </c>
      <c r="N1996" s="24">
        <f t="shared" si="275"/>
        <v>60747</v>
      </c>
      <c r="O1996" s="45" t="s">
        <v>7959</v>
      </c>
      <c r="P1996" s="45" t="s">
        <v>7960</v>
      </c>
      <c r="Q1996" s="6" t="s">
        <v>33</v>
      </c>
      <c r="R1996" s="25"/>
      <c r="S1996" s="25"/>
      <c r="T1996" s="25" t="str">
        <f t="shared" si="270"/>
        <v/>
      </c>
      <c r="U1996" s="25"/>
      <c r="V1996" s="78"/>
      <c r="W1996" s="25"/>
    </row>
    <row r="1997" spans="1:23" ht="33" customHeight="1" x14ac:dyDescent="0.2">
      <c r="A1997" s="24">
        <v>1995</v>
      </c>
      <c r="B1997" s="4" t="s">
        <v>5930</v>
      </c>
      <c r="C1997" s="5" t="s">
        <v>5931</v>
      </c>
      <c r="D1997" s="4" t="s">
        <v>6008</v>
      </c>
      <c r="E1997" s="5" t="s">
        <v>6150</v>
      </c>
      <c r="F1997" s="4" t="s">
        <v>6151</v>
      </c>
      <c r="G1997" s="5" t="s">
        <v>6152</v>
      </c>
      <c r="H1997" s="4" t="s">
        <v>6151</v>
      </c>
      <c r="I1997" s="5">
        <v>33495</v>
      </c>
      <c r="J1997" s="24">
        <f t="shared" si="271"/>
        <v>36844</v>
      </c>
      <c r="K1997" s="24">
        <f t="shared" si="272"/>
        <v>40194</v>
      </c>
      <c r="L1997" s="24">
        <f t="shared" si="273"/>
        <v>43543</v>
      </c>
      <c r="M1997" s="24">
        <f t="shared" si="274"/>
        <v>46893</v>
      </c>
      <c r="N1997" s="24">
        <f t="shared" si="275"/>
        <v>48567</v>
      </c>
      <c r="O1997" s="45" t="s">
        <v>7963</v>
      </c>
      <c r="P1997" s="45" t="s">
        <v>7964</v>
      </c>
      <c r="Q1997" s="6" t="s">
        <v>33</v>
      </c>
      <c r="R1997" s="25"/>
      <c r="S1997" s="25"/>
      <c r="T1997" s="25" t="str">
        <f t="shared" si="270"/>
        <v/>
      </c>
      <c r="U1997" s="25"/>
      <c r="V1997" s="78"/>
      <c r="W1997" s="25"/>
    </row>
    <row r="1998" spans="1:23" ht="33" customHeight="1" x14ac:dyDescent="0.2">
      <c r="A1998" s="24">
        <v>1996</v>
      </c>
      <c r="B1998" s="4" t="s">
        <v>5930</v>
      </c>
      <c r="C1998" s="5" t="s">
        <v>5931</v>
      </c>
      <c r="D1998" s="4" t="s">
        <v>6008</v>
      </c>
      <c r="E1998" s="5" t="s">
        <v>6153</v>
      </c>
      <c r="F1998" s="4" t="s">
        <v>6154</v>
      </c>
      <c r="G1998" s="5" t="s">
        <v>6155</v>
      </c>
      <c r="H1998" s="4" t="s">
        <v>6154</v>
      </c>
      <c r="I1998" s="5">
        <v>38220</v>
      </c>
      <c r="J1998" s="24">
        <f t="shared" si="271"/>
        <v>42042</v>
      </c>
      <c r="K1998" s="24">
        <f t="shared" si="272"/>
        <v>45864</v>
      </c>
      <c r="L1998" s="24">
        <f t="shared" si="273"/>
        <v>49686</v>
      </c>
      <c r="M1998" s="24">
        <f t="shared" si="274"/>
        <v>53508</v>
      </c>
      <c r="N1998" s="24">
        <f t="shared" si="275"/>
        <v>55419</v>
      </c>
      <c r="O1998" s="45" t="s">
        <v>7963</v>
      </c>
      <c r="P1998" s="45" t="s">
        <v>7964</v>
      </c>
      <c r="Q1998" s="6" t="s">
        <v>33</v>
      </c>
      <c r="R1998" s="25"/>
      <c r="S1998" s="25"/>
      <c r="T1998" s="25" t="str">
        <f t="shared" si="270"/>
        <v/>
      </c>
      <c r="U1998" s="25"/>
      <c r="V1998" s="78"/>
      <c r="W1998" s="25"/>
    </row>
    <row r="1999" spans="1:23" ht="33" customHeight="1" x14ac:dyDescent="0.2">
      <c r="A1999" s="24">
        <v>1997</v>
      </c>
      <c r="B1999" s="4" t="s">
        <v>5930</v>
      </c>
      <c r="C1999" s="5" t="s">
        <v>5931</v>
      </c>
      <c r="D1999" s="4" t="s">
        <v>6008</v>
      </c>
      <c r="E1999" s="5" t="s">
        <v>6114</v>
      </c>
      <c r="F1999" s="4" t="s">
        <v>6115</v>
      </c>
      <c r="G1999" s="5" t="s">
        <v>6116</v>
      </c>
      <c r="H1999" s="4" t="s">
        <v>6117</v>
      </c>
      <c r="I1999" s="5">
        <v>26145</v>
      </c>
      <c r="J1999" s="24">
        <f t="shared" si="271"/>
        <v>28759</v>
      </c>
      <c r="K1999" s="24">
        <f t="shared" si="272"/>
        <v>31374</v>
      </c>
      <c r="L1999" s="24">
        <f t="shared" si="273"/>
        <v>33988</v>
      </c>
      <c r="M1999" s="24">
        <f t="shared" si="274"/>
        <v>36603</v>
      </c>
      <c r="N1999" s="24">
        <f t="shared" si="275"/>
        <v>37910</v>
      </c>
      <c r="O1999" s="6" t="s">
        <v>7955</v>
      </c>
      <c r="P1999" s="6" t="s">
        <v>7956</v>
      </c>
      <c r="Q1999" s="6" t="s">
        <v>33</v>
      </c>
      <c r="R1999" s="25"/>
      <c r="S1999" s="25"/>
      <c r="T1999" s="25" t="str">
        <f t="shared" si="270"/>
        <v/>
      </c>
      <c r="U1999" s="25"/>
      <c r="V1999" s="78"/>
      <c r="W1999" s="25"/>
    </row>
    <row r="2000" spans="1:23" ht="33" customHeight="1" x14ac:dyDescent="0.2">
      <c r="A2000" s="24">
        <v>1998</v>
      </c>
      <c r="B2000" s="4" t="s">
        <v>5930</v>
      </c>
      <c r="C2000" s="5" t="s">
        <v>5931</v>
      </c>
      <c r="D2000" s="4" t="s">
        <v>6008</v>
      </c>
      <c r="E2000" s="5" t="s">
        <v>6118</v>
      </c>
      <c r="F2000" s="4" t="s">
        <v>6119</v>
      </c>
      <c r="G2000" s="5" t="s">
        <v>6120</v>
      </c>
      <c r="H2000" s="4" t="s">
        <v>6121</v>
      </c>
      <c r="I2000" s="5">
        <v>26145</v>
      </c>
      <c r="J2000" s="24">
        <f t="shared" si="271"/>
        <v>28759</v>
      </c>
      <c r="K2000" s="24">
        <f t="shared" si="272"/>
        <v>31374</v>
      </c>
      <c r="L2000" s="24">
        <f t="shared" si="273"/>
        <v>33988</v>
      </c>
      <c r="M2000" s="24">
        <f t="shared" si="274"/>
        <v>36603</v>
      </c>
      <c r="N2000" s="24">
        <f t="shared" si="275"/>
        <v>37910</v>
      </c>
      <c r="O2000" s="6" t="s">
        <v>7955</v>
      </c>
      <c r="P2000" s="6" t="s">
        <v>7956</v>
      </c>
      <c r="Q2000" s="6" t="s">
        <v>33</v>
      </c>
      <c r="R2000" s="25"/>
      <c r="S2000" s="25"/>
      <c r="T2000" s="25" t="str">
        <f t="shared" si="270"/>
        <v/>
      </c>
      <c r="U2000" s="25"/>
      <c r="V2000" s="78"/>
      <c r="W2000" s="25"/>
    </row>
    <row r="2001" spans="1:23" ht="33" customHeight="1" x14ac:dyDescent="0.2">
      <c r="A2001" s="24">
        <v>1999</v>
      </c>
      <c r="B2001" s="4" t="s">
        <v>5930</v>
      </c>
      <c r="C2001" s="5" t="s">
        <v>5931</v>
      </c>
      <c r="D2001" s="4" t="s">
        <v>6008</v>
      </c>
      <c r="E2001" s="5" t="s">
        <v>6118</v>
      </c>
      <c r="F2001" s="4" t="s">
        <v>6119</v>
      </c>
      <c r="G2001" s="5" t="s">
        <v>6122</v>
      </c>
      <c r="H2001" s="4" t="s">
        <v>6123</v>
      </c>
      <c r="I2001" s="5">
        <v>26145</v>
      </c>
      <c r="J2001" s="24">
        <f t="shared" si="271"/>
        <v>28759</v>
      </c>
      <c r="K2001" s="24">
        <f t="shared" si="272"/>
        <v>31374</v>
      </c>
      <c r="L2001" s="24">
        <f t="shared" si="273"/>
        <v>33988</v>
      </c>
      <c r="M2001" s="24">
        <f t="shared" si="274"/>
        <v>36603</v>
      </c>
      <c r="N2001" s="24">
        <f t="shared" si="275"/>
        <v>37910</v>
      </c>
      <c r="O2001" s="6" t="s">
        <v>7955</v>
      </c>
      <c r="P2001" s="6" t="s">
        <v>7956</v>
      </c>
      <c r="Q2001" s="6" t="s">
        <v>33</v>
      </c>
      <c r="R2001" s="25"/>
      <c r="S2001" s="25"/>
      <c r="T2001" s="25" t="str">
        <f t="shared" si="270"/>
        <v/>
      </c>
      <c r="U2001" s="25"/>
      <c r="V2001" s="78"/>
      <c r="W2001" s="25"/>
    </row>
    <row r="2002" spans="1:23" ht="33" customHeight="1" x14ac:dyDescent="0.2">
      <c r="A2002" s="24">
        <v>2000</v>
      </c>
      <c r="B2002" s="4" t="s">
        <v>5930</v>
      </c>
      <c r="C2002" s="5" t="s">
        <v>5931</v>
      </c>
      <c r="D2002" s="4" t="s">
        <v>6008</v>
      </c>
      <c r="E2002" s="5" t="s">
        <v>6084</v>
      </c>
      <c r="F2002" s="4" t="s">
        <v>6085</v>
      </c>
      <c r="G2002" s="5" t="s">
        <v>6086</v>
      </c>
      <c r="H2002" s="4" t="s">
        <v>6085</v>
      </c>
      <c r="I2002" s="5">
        <v>13230</v>
      </c>
      <c r="J2002" s="24">
        <f t="shared" si="271"/>
        <v>14553</v>
      </c>
      <c r="K2002" s="24">
        <f t="shared" si="272"/>
        <v>15876</v>
      </c>
      <c r="L2002" s="24">
        <f t="shared" si="273"/>
        <v>17199</v>
      </c>
      <c r="M2002" s="24">
        <f t="shared" si="274"/>
        <v>18522</v>
      </c>
      <c r="N2002" s="24">
        <f t="shared" si="275"/>
        <v>19183</v>
      </c>
      <c r="O2002" s="6" t="s">
        <v>7951</v>
      </c>
      <c r="P2002" s="6" t="s">
        <v>7952</v>
      </c>
      <c r="Q2002" s="6" t="s">
        <v>33</v>
      </c>
      <c r="R2002" s="25"/>
      <c r="S2002" s="25"/>
      <c r="T2002" s="25" t="str">
        <f t="shared" si="270"/>
        <v/>
      </c>
      <c r="U2002" s="25"/>
      <c r="V2002" s="78"/>
      <c r="W2002" s="25"/>
    </row>
    <row r="2003" spans="1:23" ht="60" customHeight="1" x14ac:dyDescent="0.2">
      <c r="A2003" s="24">
        <v>2001</v>
      </c>
      <c r="B2003" s="4" t="s">
        <v>5930</v>
      </c>
      <c r="C2003" s="5" t="s">
        <v>5931</v>
      </c>
      <c r="D2003" s="4" t="s">
        <v>6008</v>
      </c>
      <c r="E2003" s="5" t="s">
        <v>6206</v>
      </c>
      <c r="F2003" s="4" t="s">
        <v>6207</v>
      </c>
      <c r="G2003" s="5" t="s">
        <v>6208</v>
      </c>
      <c r="H2003" s="4" t="s">
        <v>6207</v>
      </c>
      <c r="I2003" s="5">
        <v>2415</v>
      </c>
      <c r="J2003" s="24">
        <f t="shared" si="271"/>
        <v>2656</v>
      </c>
      <c r="K2003" s="24">
        <f t="shared" si="272"/>
        <v>2898</v>
      </c>
      <c r="L2003" s="24">
        <f t="shared" si="273"/>
        <v>3139</v>
      </c>
      <c r="M2003" s="24">
        <f t="shared" si="274"/>
        <v>3381</v>
      </c>
      <c r="N2003" s="24">
        <f t="shared" si="275"/>
        <v>3501</v>
      </c>
      <c r="O2003" s="45" t="s">
        <v>7971</v>
      </c>
      <c r="P2003" s="45" t="s">
        <v>7972</v>
      </c>
      <c r="Q2003" s="6" t="s">
        <v>33</v>
      </c>
      <c r="R2003" s="44">
        <v>30</v>
      </c>
      <c r="S2003" s="25"/>
      <c r="T2003" s="25" t="str">
        <f t="shared" si="270"/>
        <v/>
      </c>
      <c r="U2003" s="25"/>
      <c r="V2003" s="78"/>
      <c r="W2003" s="25" t="s">
        <v>7094</v>
      </c>
    </row>
    <row r="2004" spans="1:23" ht="33" customHeight="1" x14ac:dyDescent="0.2">
      <c r="A2004" s="24">
        <v>2002</v>
      </c>
      <c r="B2004" s="4" t="s">
        <v>5930</v>
      </c>
      <c r="C2004" s="5" t="s">
        <v>5931</v>
      </c>
      <c r="D2004" s="4" t="s">
        <v>6008</v>
      </c>
      <c r="E2004" s="5" t="s">
        <v>6348</v>
      </c>
      <c r="F2004" s="4" t="s">
        <v>6349</v>
      </c>
      <c r="G2004" s="5" t="s">
        <v>6350</v>
      </c>
      <c r="H2004" s="4" t="s">
        <v>6349</v>
      </c>
      <c r="I2004" s="5">
        <v>2835</v>
      </c>
      <c r="J2004" s="24">
        <f t="shared" ref="J2004:J2035" si="276">ROUNDDOWN(I2004*1.1,0)</f>
        <v>3118</v>
      </c>
      <c r="K2004" s="24">
        <f t="shared" ref="K2004:K2035" si="277">ROUNDDOWN(20%*I2004+I2004,0)</f>
        <v>3402</v>
      </c>
      <c r="L2004" s="24">
        <f t="shared" ref="L2004:L2035" si="278">ROUNDDOWN(30%*I2004+I2004,0)</f>
        <v>3685</v>
      </c>
      <c r="M2004" s="24">
        <f t="shared" ref="M2004:M2035" si="279">ROUNDDOWN((I2004*1.4),0)</f>
        <v>3969</v>
      </c>
      <c r="N2004" s="24">
        <f t="shared" ref="N2004:N2035" si="280">ROUNDDOWN(I2004*(1+45%),0)</f>
        <v>4110</v>
      </c>
      <c r="O2004" s="45" t="s">
        <v>7989</v>
      </c>
      <c r="P2004" s="45" t="s">
        <v>7990</v>
      </c>
      <c r="Q2004" s="6" t="s">
        <v>33</v>
      </c>
      <c r="R2004" s="25"/>
      <c r="S2004" s="25"/>
      <c r="T2004" s="25" t="str">
        <f t="shared" si="270"/>
        <v/>
      </c>
      <c r="U2004" s="25"/>
      <c r="V2004" s="78"/>
      <c r="W2004" s="25"/>
    </row>
    <row r="2005" spans="1:23" ht="33" customHeight="1" x14ac:dyDescent="0.2">
      <c r="A2005" s="24">
        <v>2003</v>
      </c>
      <c r="B2005" s="4" t="s">
        <v>5930</v>
      </c>
      <c r="C2005" s="5" t="s">
        <v>5931</v>
      </c>
      <c r="D2005" s="4" t="s">
        <v>6008</v>
      </c>
      <c r="E2005" s="5" t="s">
        <v>6156</v>
      </c>
      <c r="F2005" s="4" t="s">
        <v>6157</v>
      </c>
      <c r="G2005" s="5" t="s">
        <v>6158</v>
      </c>
      <c r="H2005" s="4" t="s">
        <v>6157</v>
      </c>
      <c r="I2005" s="5">
        <v>118125</v>
      </c>
      <c r="J2005" s="24">
        <f t="shared" si="276"/>
        <v>129937</v>
      </c>
      <c r="K2005" s="24">
        <f t="shared" si="277"/>
        <v>141750</v>
      </c>
      <c r="L2005" s="24">
        <f t="shared" si="278"/>
        <v>153562</v>
      </c>
      <c r="M2005" s="24">
        <f t="shared" si="279"/>
        <v>165375</v>
      </c>
      <c r="N2005" s="24">
        <f t="shared" si="280"/>
        <v>171281</v>
      </c>
      <c r="O2005" s="45" t="s">
        <v>7965</v>
      </c>
      <c r="P2005" s="45" t="s">
        <v>7966</v>
      </c>
      <c r="Q2005" s="6" t="s">
        <v>33</v>
      </c>
      <c r="R2005" s="25"/>
      <c r="S2005" s="25"/>
      <c r="T2005" s="25" t="str">
        <f t="shared" si="270"/>
        <v>YES</v>
      </c>
      <c r="U2005" s="25"/>
      <c r="V2005" s="78"/>
      <c r="W2005" s="25"/>
    </row>
    <row r="2006" spans="1:23" ht="33" customHeight="1" x14ac:dyDescent="0.2">
      <c r="A2006" s="24">
        <v>2004</v>
      </c>
      <c r="B2006" s="4" t="s">
        <v>5930</v>
      </c>
      <c r="C2006" s="5" t="s">
        <v>5931</v>
      </c>
      <c r="D2006" s="4" t="s">
        <v>6008</v>
      </c>
      <c r="E2006" s="5" t="s">
        <v>6209</v>
      </c>
      <c r="F2006" s="4" t="s">
        <v>6210</v>
      </c>
      <c r="G2006" s="5" t="s">
        <v>6213</v>
      </c>
      <c r="H2006" s="4" t="s">
        <v>6214</v>
      </c>
      <c r="I2006" s="5">
        <v>6195</v>
      </c>
      <c r="J2006" s="24">
        <f t="shared" si="276"/>
        <v>6814</v>
      </c>
      <c r="K2006" s="24">
        <f t="shared" si="277"/>
        <v>7434</v>
      </c>
      <c r="L2006" s="24">
        <f t="shared" si="278"/>
        <v>8053</v>
      </c>
      <c r="M2006" s="24">
        <f t="shared" si="279"/>
        <v>8673</v>
      </c>
      <c r="N2006" s="24">
        <f t="shared" si="280"/>
        <v>8982</v>
      </c>
      <c r="O2006" s="45" t="s">
        <v>7973</v>
      </c>
      <c r="P2006" s="45" t="s">
        <v>7964</v>
      </c>
      <c r="Q2006" s="6" t="s">
        <v>33</v>
      </c>
      <c r="R2006" s="25"/>
      <c r="S2006" s="25"/>
      <c r="T2006" s="25" t="str">
        <f t="shared" si="270"/>
        <v/>
      </c>
      <c r="U2006" s="25"/>
      <c r="V2006" s="78"/>
      <c r="W2006" s="25"/>
    </row>
    <row r="2007" spans="1:23" ht="33" customHeight="1" x14ac:dyDescent="0.2">
      <c r="A2007" s="24">
        <v>2005</v>
      </c>
      <c r="B2007" s="4" t="s">
        <v>5930</v>
      </c>
      <c r="C2007" s="5" t="s">
        <v>5931</v>
      </c>
      <c r="D2007" s="4" t="s">
        <v>6008</v>
      </c>
      <c r="E2007" s="5" t="s">
        <v>6209</v>
      </c>
      <c r="F2007" s="4" t="s">
        <v>6210</v>
      </c>
      <c r="G2007" s="5" t="s">
        <v>6211</v>
      </c>
      <c r="H2007" s="4" t="s">
        <v>6212</v>
      </c>
      <c r="I2007" s="5">
        <v>5460</v>
      </c>
      <c r="J2007" s="24">
        <f t="shared" si="276"/>
        <v>6006</v>
      </c>
      <c r="K2007" s="24">
        <f t="shared" si="277"/>
        <v>6552</v>
      </c>
      <c r="L2007" s="24">
        <f t="shared" si="278"/>
        <v>7098</v>
      </c>
      <c r="M2007" s="24">
        <f t="shared" si="279"/>
        <v>7644</v>
      </c>
      <c r="N2007" s="24">
        <f t="shared" si="280"/>
        <v>7917</v>
      </c>
      <c r="O2007" s="45" t="s">
        <v>7973</v>
      </c>
      <c r="P2007" s="45" t="s">
        <v>7964</v>
      </c>
      <c r="Q2007" s="6" t="s">
        <v>33</v>
      </c>
      <c r="R2007" s="25"/>
      <c r="S2007" s="25"/>
      <c r="T2007" s="25" t="str">
        <f t="shared" si="270"/>
        <v/>
      </c>
      <c r="U2007" s="25"/>
      <c r="V2007" s="78"/>
      <c r="W2007" s="25"/>
    </row>
    <row r="2008" spans="1:23" ht="33" customHeight="1" x14ac:dyDescent="0.2">
      <c r="A2008" s="24">
        <v>2006</v>
      </c>
      <c r="B2008" s="4" t="s">
        <v>5930</v>
      </c>
      <c r="C2008" s="5" t="s">
        <v>5931</v>
      </c>
      <c r="D2008" s="4" t="s">
        <v>6008</v>
      </c>
      <c r="E2008" s="5" t="s">
        <v>6159</v>
      </c>
      <c r="F2008" s="4" t="s">
        <v>6160</v>
      </c>
      <c r="G2008" s="5" t="s">
        <v>6161</v>
      </c>
      <c r="H2008" s="4" t="s">
        <v>6160</v>
      </c>
      <c r="I2008" s="5">
        <v>21525</v>
      </c>
      <c r="J2008" s="24">
        <f t="shared" si="276"/>
        <v>23677</v>
      </c>
      <c r="K2008" s="24">
        <f t="shared" si="277"/>
        <v>25830</v>
      </c>
      <c r="L2008" s="24">
        <f t="shared" si="278"/>
        <v>27982</v>
      </c>
      <c r="M2008" s="24">
        <f t="shared" si="279"/>
        <v>30135</v>
      </c>
      <c r="N2008" s="24">
        <f t="shared" si="280"/>
        <v>31211</v>
      </c>
      <c r="O2008" s="45" t="s">
        <v>7967</v>
      </c>
      <c r="P2008" s="45" t="s">
        <v>7968</v>
      </c>
      <c r="Q2008" s="6" t="s">
        <v>33</v>
      </c>
      <c r="R2008" s="25"/>
      <c r="S2008" s="25"/>
      <c r="T2008" s="25" t="str">
        <f t="shared" si="270"/>
        <v/>
      </c>
      <c r="U2008" s="25"/>
      <c r="V2008" s="78"/>
      <c r="W2008" s="25"/>
    </row>
    <row r="2009" spans="1:23" ht="33" customHeight="1" x14ac:dyDescent="0.2">
      <c r="A2009" s="24">
        <v>2007</v>
      </c>
      <c r="B2009" s="4" t="s">
        <v>5930</v>
      </c>
      <c r="C2009" s="5" t="s">
        <v>5931</v>
      </c>
      <c r="D2009" s="4" t="s">
        <v>6008</v>
      </c>
      <c r="E2009" s="5" t="s">
        <v>6147</v>
      </c>
      <c r="F2009" s="4" t="s">
        <v>6148</v>
      </c>
      <c r="G2009" s="5" t="s">
        <v>6149</v>
      </c>
      <c r="H2009" s="4" t="s">
        <v>6148</v>
      </c>
      <c r="I2009" s="5">
        <v>34545</v>
      </c>
      <c r="J2009" s="24">
        <f t="shared" si="276"/>
        <v>37999</v>
      </c>
      <c r="K2009" s="24">
        <f t="shared" si="277"/>
        <v>41454</v>
      </c>
      <c r="L2009" s="24">
        <f t="shared" si="278"/>
        <v>44908</v>
      </c>
      <c r="M2009" s="24">
        <f t="shared" si="279"/>
        <v>48363</v>
      </c>
      <c r="N2009" s="24">
        <f t="shared" si="280"/>
        <v>50090</v>
      </c>
      <c r="O2009" s="45" t="s">
        <v>7961</v>
      </c>
      <c r="P2009" s="45" t="s">
        <v>7962</v>
      </c>
      <c r="Q2009" s="6" t="s">
        <v>33</v>
      </c>
      <c r="R2009" s="25"/>
      <c r="S2009" s="25"/>
      <c r="T2009" s="25" t="str">
        <f t="shared" si="270"/>
        <v/>
      </c>
      <c r="U2009" s="25"/>
      <c r="V2009" s="78"/>
      <c r="W2009" s="25"/>
    </row>
    <row r="2010" spans="1:23" ht="33" customHeight="1" x14ac:dyDescent="0.2">
      <c r="A2010" s="24">
        <v>2008</v>
      </c>
      <c r="B2010" s="4" t="s">
        <v>5930</v>
      </c>
      <c r="C2010" s="5" t="s">
        <v>5931</v>
      </c>
      <c r="D2010" s="4" t="s">
        <v>6008</v>
      </c>
      <c r="E2010" s="5" t="s">
        <v>6320</v>
      </c>
      <c r="F2010" s="4" t="s">
        <v>6321</v>
      </c>
      <c r="G2010" s="5" t="s">
        <v>6322</v>
      </c>
      <c r="H2010" s="4" t="s">
        <v>6323</v>
      </c>
      <c r="I2010" s="5">
        <v>39375</v>
      </c>
      <c r="J2010" s="24">
        <f t="shared" si="276"/>
        <v>43312</v>
      </c>
      <c r="K2010" s="24">
        <f t="shared" si="277"/>
        <v>47250</v>
      </c>
      <c r="L2010" s="24">
        <f t="shared" si="278"/>
        <v>51187</v>
      </c>
      <c r="M2010" s="24">
        <f t="shared" si="279"/>
        <v>55125</v>
      </c>
      <c r="N2010" s="24">
        <f t="shared" si="280"/>
        <v>57093</v>
      </c>
      <c r="O2010" s="45" t="s">
        <v>7987</v>
      </c>
      <c r="P2010" s="45" t="s">
        <v>7988</v>
      </c>
      <c r="Q2010" s="6" t="s">
        <v>33</v>
      </c>
      <c r="R2010" s="25"/>
      <c r="S2010" s="25"/>
      <c r="T2010" s="25" t="str">
        <f t="shared" si="270"/>
        <v/>
      </c>
      <c r="U2010" s="25"/>
      <c r="V2010" s="78"/>
      <c r="W2010" s="25"/>
    </row>
    <row r="2011" spans="1:23" ht="33" customHeight="1" x14ac:dyDescent="0.2">
      <c r="A2011" s="24">
        <v>2009</v>
      </c>
      <c r="B2011" s="4" t="s">
        <v>5930</v>
      </c>
      <c r="C2011" s="5" t="s">
        <v>5931</v>
      </c>
      <c r="D2011" s="4" t="s">
        <v>6008</v>
      </c>
      <c r="E2011" s="5" t="s">
        <v>6320</v>
      </c>
      <c r="F2011" s="4" t="s">
        <v>6321</v>
      </c>
      <c r="G2011" s="5" t="s">
        <v>6326</v>
      </c>
      <c r="H2011" s="4" t="s">
        <v>6327</v>
      </c>
      <c r="I2011" s="5">
        <v>21735</v>
      </c>
      <c r="J2011" s="24">
        <f t="shared" si="276"/>
        <v>23908</v>
      </c>
      <c r="K2011" s="24">
        <f t="shared" si="277"/>
        <v>26082</v>
      </c>
      <c r="L2011" s="24">
        <f t="shared" si="278"/>
        <v>28255</v>
      </c>
      <c r="M2011" s="24">
        <f t="shared" si="279"/>
        <v>30429</v>
      </c>
      <c r="N2011" s="24">
        <f t="shared" si="280"/>
        <v>31515</v>
      </c>
      <c r="O2011" s="45" t="s">
        <v>7987</v>
      </c>
      <c r="P2011" s="45" t="s">
        <v>7988</v>
      </c>
      <c r="Q2011" s="6" t="s">
        <v>33</v>
      </c>
      <c r="R2011" s="25"/>
      <c r="S2011" s="25"/>
      <c r="T2011" s="25" t="str">
        <f t="shared" si="270"/>
        <v/>
      </c>
      <c r="U2011" s="25"/>
      <c r="V2011" s="78"/>
      <c r="W2011" s="25"/>
    </row>
    <row r="2012" spans="1:23" ht="33" customHeight="1" x14ac:dyDescent="0.2">
      <c r="A2012" s="24">
        <v>2010</v>
      </c>
      <c r="B2012" s="4" t="s">
        <v>5930</v>
      </c>
      <c r="C2012" s="5" t="s">
        <v>5931</v>
      </c>
      <c r="D2012" s="4" t="s">
        <v>6008</v>
      </c>
      <c r="E2012" s="5" t="s">
        <v>6320</v>
      </c>
      <c r="F2012" s="4" t="s">
        <v>6321</v>
      </c>
      <c r="G2012" s="5" t="s">
        <v>6324</v>
      </c>
      <c r="H2012" s="4" t="s">
        <v>6325</v>
      </c>
      <c r="I2012" s="5">
        <v>21735</v>
      </c>
      <c r="J2012" s="24">
        <f t="shared" si="276"/>
        <v>23908</v>
      </c>
      <c r="K2012" s="24">
        <f t="shared" si="277"/>
        <v>26082</v>
      </c>
      <c r="L2012" s="24">
        <f t="shared" si="278"/>
        <v>28255</v>
      </c>
      <c r="M2012" s="24">
        <f t="shared" si="279"/>
        <v>30429</v>
      </c>
      <c r="N2012" s="24">
        <f t="shared" si="280"/>
        <v>31515</v>
      </c>
      <c r="O2012" s="45" t="s">
        <v>7987</v>
      </c>
      <c r="P2012" s="45" t="s">
        <v>7988</v>
      </c>
      <c r="Q2012" s="6" t="s">
        <v>33</v>
      </c>
      <c r="R2012" s="25"/>
      <c r="S2012" s="25"/>
      <c r="T2012" s="25" t="str">
        <f t="shared" si="270"/>
        <v/>
      </c>
      <c r="U2012" s="25"/>
      <c r="V2012" s="78"/>
      <c r="W2012" s="25"/>
    </row>
    <row r="2013" spans="1:23" ht="33" customHeight="1" x14ac:dyDescent="0.2">
      <c r="A2013" s="24">
        <v>2011</v>
      </c>
      <c r="B2013" s="4" t="s">
        <v>5930</v>
      </c>
      <c r="C2013" s="5" t="s">
        <v>5931</v>
      </c>
      <c r="D2013" s="4" t="s">
        <v>6008</v>
      </c>
      <c r="E2013" s="5" t="s">
        <v>6231</v>
      </c>
      <c r="F2013" s="4" t="s">
        <v>6232</v>
      </c>
      <c r="G2013" s="5" t="s">
        <v>6233</v>
      </c>
      <c r="H2013" s="4" t="s">
        <v>6232</v>
      </c>
      <c r="I2013" s="5">
        <v>26670</v>
      </c>
      <c r="J2013" s="24">
        <f t="shared" si="276"/>
        <v>29337</v>
      </c>
      <c r="K2013" s="24">
        <f t="shared" si="277"/>
        <v>32004</v>
      </c>
      <c r="L2013" s="24">
        <f t="shared" si="278"/>
        <v>34671</v>
      </c>
      <c r="M2013" s="24">
        <f t="shared" si="279"/>
        <v>37338</v>
      </c>
      <c r="N2013" s="24">
        <f t="shared" si="280"/>
        <v>38671</v>
      </c>
      <c r="O2013" s="45" t="s">
        <v>7975</v>
      </c>
      <c r="P2013" s="45" t="s">
        <v>7976</v>
      </c>
      <c r="Q2013" s="6" t="s">
        <v>33</v>
      </c>
      <c r="R2013" s="25"/>
      <c r="S2013" s="25"/>
      <c r="T2013" s="25" t="str">
        <f t="shared" si="270"/>
        <v/>
      </c>
      <c r="U2013" s="25"/>
      <c r="V2013" s="78"/>
      <c r="W2013" s="25"/>
    </row>
    <row r="2014" spans="1:23" ht="33" customHeight="1" x14ac:dyDescent="0.2">
      <c r="A2014" s="24">
        <v>2012</v>
      </c>
      <c r="B2014" s="4" t="s">
        <v>5930</v>
      </c>
      <c r="C2014" s="5" t="s">
        <v>5931</v>
      </c>
      <c r="D2014" s="4" t="s">
        <v>6008</v>
      </c>
      <c r="E2014" s="5" t="s">
        <v>6234</v>
      </c>
      <c r="F2014" s="4" t="s">
        <v>6235</v>
      </c>
      <c r="G2014" s="5" t="s">
        <v>6236</v>
      </c>
      <c r="H2014" s="4" t="s">
        <v>6237</v>
      </c>
      <c r="I2014" s="5">
        <v>26250</v>
      </c>
      <c r="J2014" s="24">
        <f t="shared" si="276"/>
        <v>28875</v>
      </c>
      <c r="K2014" s="24">
        <f t="shared" si="277"/>
        <v>31500</v>
      </c>
      <c r="L2014" s="24">
        <f t="shared" si="278"/>
        <v>34125</v>
      </c>
      <c r="M2014" s="24">
        <f t="shared" si="279"/>
        <v>36750</v>
      </c>
      <c r="N2014" s="24">
        <f t="shared" si="280"/>
        <v>38062</v>
      </c>
      <c r="O2014" s="45" t="s">
        <v>7977</v>
      </c>
      <c r="P2014" s="45" t="s">
        <v>7978</v>
      </c>
      <c r="Q2014" s="6" t="s">
        <v>33</v>
      </c>
      <c r="R2014" s="25"/>
      <c r="S2014" s="25"/>
      <c r="T2014" s="25" t="str">
        <f t="shared" ref="T2014:T2048" si="281">IF(I2014&gt;65000,"YES","")</f>
        <v/>
      </c>
      <c r="U2014" s="25"/>
      <c r="V2014" s="78"/>
      <c r="W2014" s="25"/>
    </row>
    <row r="2015" spans="1:23" ht="33" customHeight="1" x14ac:dyDescent="0.2">
      <c r="A2015" s="24">
        <v>2013</v>
      </c>
      <c r="B2015" s="4" t="s">
        <v>5930</v>
      </c>
      <c r="C2015" s="5" t="s">
        <v>5931</v>
      </c>
      <c r="D2015" s="4" t="s">
        <v>6008</v>
      </c>
      <c r="E2015" s="5" t="s">
        <v>6033</v>
      </c>
      <c r="F2015" s="4" t="s">
        <v>6034</v>
      </c>
      <c r="G2015" s="5" t="s">
        <v>6036</v>
      </c>
      <c r="H2015" s="4" t="s">
        <v>3186</v>
      </c>
      <c r="I2015" s="5">
        <v>39375</v>
      </c>
      <c r="J2015" s="24">
        <f t="shared" si="276"/>
        <v>43312</v>
      </c>
      <c r="K2015" s="24">
        <f t="shared" si="277"/>
        <v>47250</v>
      </c>
      <c r="L2015" s="24">
        <f t="shared" si="278"/>
        <v>51187</v>
      </c>
      <c r="M2015" s="24">
        <f t="shared" si="279"/>
        <v>55125</v>
      </c>
      <c r="N2015" s="24">
        <f t="shared" si="280"/>
        <v>57093</v>
      </c>
      <c r="O2015" s="6" t="s">
        <v>7945</v>
      </c>
      <c r="P2015" s="45" t="s">
        <v>7944</v>
      </c>
      <c r="Q2015" s="6" t="s">
        <v>33</v>
      </c>
      <c r="R2015" s="25"/>
      <c r="S2015" s="25"/>
      <c r="T2015" s="25" t="str">
        <f t="shared" si="281"/>
        <v/>
      </c>
      <c r="U2015" s="25"/>
      <c r="V2015" s="78"/>
      <c r="W2015" s="25"/>
    </row>
    <row r="2016" spans="1:23" ht="33" customHeight="1" x14ac:dyDescent="0.2">
      <c r="A2016" s="24">
        <v>2014</v>
      </c>
      <c r="B2016" s="4" t="s">
        <v>5930</v>
      </c>
      <c r="C2016" s="5" t="s">
        <v>5931</v>
      </c>
      <c r="D2016" s="4" t="s">
        <v>6008</v>
      </c>
      <c r="E2016" s="5" t="s">
        <v>6033</v>
      </c>
      <c r="F2016" s="4" t="s">
        <v>6034</v>
      </c>
      <c r="G2016" s="5" t="s">
        <v>6035</v>
      </c>
      <c r="H2016" s="4" t="s">
        <v>3437</v>
      </c>
      <c r="I2016" s="5">
        <v>39375</v>
      </c>
      <c r="J2016" s="24">
        <f t="shared" si="276"/>
        <v>43312</v>
      </c>
      <c r="K2016" s="24">
        <f t="shared" si="277"/>
        <v>47250</v>
      </c>
      <c r="L2016" s="24">
        <f t="shared" si="278"/>
        <v>51187</v>
      </c>
      <c r="M2016" s="24">
        <f t="shared" si="279"/>
        <v>55125</v>
      </c>
      <c r="N2016" s="24">
        <f t="shared" si="280"/>
        <v>57093</v>
      </c>
      <c r="O2016" s="6" t="s">
        <v>7945</v>
      </c>
      <c r="P2016" s="45" t="s">
        <v>7944</v>
      </c>
      <c r="Q2016" s="6" t="s">
        <v>33</v>
      </c>
      <c r="R2016" s="25"/>
      <c r="S2016" s="25"/>
      <c r="T2016" s="25" t="str">
        <f t="shared" si="281"/>
        <v/>
      </c>
      <c r="U2016" s="25"/>
      <c r="V2016" s="78"/>
      <c r="W2016" s="25"/>
    </row>
    <row r="2017" spans="1:23" ht="33" customHeight="1" x14ac:dyDescent="0.2">
      <c r="A2017" s="24">
        <v>2015</v>
      </c>
      <c r="B2017" s="4" t="s">
        <v>5930</v>
      </c>
      <c r="C2017" s="5" t="s">
        <v>5931</v>
      </c>
      <c r="D2017" s="4" t="s">
        <v>6008</v>
      </c>
      <c r="E2017" s="5" t="s">
        <v>6013</v>
      </c>
      <c r="F2017" s="4" t="s">
        <v>6014</v>
      </c>
      <c r="G2017" s="5" t="s">
        <v>6017</v>
      </c>
      <c r="H2017" s="4" t="s">
        <v>6018</v>
      </c>
      <c r="I2017" s="5">
        <v>45570</v>
      </c>
      <c r="J2017" s="24">
        <f t="shared" si="276"/>
        <v>50127</v>
      </c>
      <c r="K2017" s="24">
        <f t="shared" si="277"/>
        <v>54684</v>
      </c>
      <c r="L2017" s="24">
        <f t="shared" si="278"/>
        <v>59241</v>
      </c>
      <c r="M2017" s="24">
        <f t="shared" si="279"/>
        <v>63798</v>
      </c>
      <c r="N2017" s="24">
        <f t="shared" si="280"/>
        <v>66076</v>
      </c>
      <c r="O2017" s="6" t="s">
        <v>7945</v>
      </c>
      <c r="P2017" s="45" t="s">
        <v>7944</v>
      </c>
      <c r="Q2017" s="6" t="s">
        <v>33</v>
      </c>
      <c r="R2017" s="25"/>
      <c r="S2017" s="25"/>
      <c r="T2017" s="25" t="str">
        <f t="shared" si="281"/>
        <v/>
      </c>
      <c r="U2017" s="25"/>
      <c r="V2017" s="78"/>
      <c r="W2017" s="25"/>
    </row>
    <row r="2018" spans="1:23" ht="33" customHeight="1" x14ac:dyDescent="0.2">
      <c r="A2018" s="24">
        <v>2016</v>
      </c>
      <c r="B2018" s="4" t="s">
        <v>5930</v>
      </c>
      <c r="C2018" s="5" t="s">
        <v>5931</v>
      </c>
      <c r="D2018" s="4" t="s">
        <v>6008</v>
      </c>
      <c r="E2018" s="5" t="s">
        <v>6013</v>
      </c>
      <c r="F2018" s="4" t="s">
        <v>6014</v>
      </c>
      <c r="G2018" s="5" t="s">
        <v>6015</v>
      </c>
      <c r="H2018" s="4" t="s">
        <v>6016</v>
      </c>
      <c r="I2018" s="5">
        <v>40635</v>
      </c>
      <c r="J2018" s="24">
        <f t="shared" si="276"/>
        <v>44698</v>
      </c>
      <c r="K2018" s="24">
        <f t="shared" si="277"/>
        <v>48762</v>
      </c>
      <c r="L2018" s="24">
        <f t="shared" si="278"/>
        <v>52825</v>
      </c>
      <c r="M2018" s="24">
        <f t="shared" si="279"/>
        <v>56889</v>
      </c>
      <c r="N2018" s="24">
        <f t="shared" si="280"/>
        <v>58920</v>
      </c>
      <c r="O2018" s="6" t="s">
        <v>7945</v>
      </c>
      <c r="P2018" s="45" t="s">
        <v>7944</v>
      </c>
      <c r="Q2018" s="6" t="s">
        <v>33</v>
      </c>
      <c r="R2018" s="25"/>
      <c r="S2018" s="25"/>
      <c r="T2018" s="25" t="str">
        <f t="shared" si="281"/>
        <v/>
      </c>
      <c r="U2018" s="25"/>
      <c r="V2018" s="78"/>
      <c r="W2018" s="25"/>
    </row>
    <row r="2019" spans="1:23" ht="33" customHeight="1" x14ac:dyDescent="0.2">
      <c r="A2019" s="24">
        <v>2017</v>
      </c>
      <c r="B2019" s="4" t="s">
        <v>5930</v>
      </c>
      <c r="C2019" s="5" t="s">
        <v>5931</v>
      </c>
      <c r="D2019" s="4" t="s">
        <v>6008</v>
      </c>
      <c r="E2019" s="5" t="s">
        <v>6013</v>
      </c>
      <c r="F2019" s="4" t="s">
        <v>6014</v>
      </c>
      <c r="G2019" s="5" t="s">
        <v>6025</v>
      </c>
      <c r="H2019" s="4" t="s">
        <v>6026</v>
      </c>
      <c r="I2019" s="5">
        <v>45570</v>
      </c>
      <c r="J2019" s="24">
        <f t="shared" si="276"/>
        <v>50127</v>
      </c>
      <c r="K2019" s="24">
        <f t="shared" si="277"/>
        <v>54684</v>
      </c>
      <c r="L2019" s="24">
        <f t="shared" si="278"/>
        <v>59241</v>
      </c>
      <c r="M2019" s="24">
        <f t="shared" si="279"/>
        <v>63798</v>
      </c>
      <c r="N2019" s="24">
        <f t="shared" si="280"/>
        <v>66076</v>
      </c>
      <c r="O2019" s="6" t="s">
        <v>7945</v>
      </c>
      <c r="P2019" s="45" t="s">
        <v>7944</v>
      </c>
      <c r="Q2019" s="6" t="s">
        <v>33</v>
      </c>
      <c r="R2019" s="25"/>
      <c r="S2019" s="25"/>
      <c r="T2019" s="25" t="str">
        <f t="shared" si="281"/>
        <v/>
      </c>
      <c r="U2019" s="25"/>
      <c r="V2019" s="78"/>
      <c r="W2019" s="25"/>
    </row>
    <row r="2020" spans="1:23" ht="33" customHeight="1" x14ac:dyDescent="0.2">
      <c r="A2020" s="24">
        <v>2018</v>
      </c>
      <c r="B2020" s="4" t="s">
        <v>5930</v>
      </c>
      <c r="C2020" s="5" t="s">
        <v>5931</v>
      </c>
      <c r="D2020" s="4" t="s">
        <v>6008</v>
      </c>
      <c r="E2020" s="5" t="s">
        <v>6013</v>
      </c>
      <c r="F2020" s="4" t="s">
        <v>6014</v>
      </c>
      <c r="G2020" s="5" t="s">
        <v>6023</v>
      </c>
      <c r="H2020" s="4" t="s">
        <v>6024</v>
      </c>
      <c r="I2020" s="5">
        <v>40635</v>
      </c>
      <c r="J2020" s="24">
        <f t="shared" si="276"/>
        <v>44698</v>
      </c>
      <c r="K2020" s="24">
        <f t="shared" si="277"/>
        <v>48762</v>
      </c>
      <c r="L2020" s="24">
        <f t="shared" si="278"/>
        <v>52825</v>
      </c>
      <c r="M2020" s="24">
        <f t="shared" si="279"/>
        <v>56889</v>
      </c>
      <c r="N2020" s="24">
        <f t="shared" si="280"/>
        <v>58920</v>
      </c>
      <c r="O2020" s="6" t="s">
        <v>7945</v>
      </c>
      <c r="P2020" s="45" t="s">
        <v>7944</v>
      </c>
      <c r="Q2020" s="6" t="s">
        <v>33</v>
      </c>
      <c r="R2020" s="25"/>
      <c r="S2020" s="25"/>
      <c r="T2020" s="25" t="str">
        <f t="shared" si="281"/>
        <v/>
      </c>
      <c r="U2020" s="25"/>
      <c r="V2020" s="78"/>
      <c r="W2020" s="25"/>
    </row>
    <row r="2021" spans="1:23" ht="33" customHeight="1" x14ac:dyDescent="0.2">
      <c r="A2021" s="24">
        <v>2019</v>
      </c>
      <c r="B2021" s="4" t="s">
        <v>5930</v>
      </c>
      <c r="C2021" s="5" t="s">
        <v>5931</v>
      </c>
      <c r="D2021" s="4" t="s">
        <v>6008</v>
      </c>
      <c r="E2021" s="5" t="s">
        <v>6013</v>
      </c>
      <c r="F2021" s="4" t="s">
        <v>6014</v>
      </c>
      <c r="G2021" s="5" t="s">
        <v>6021</v>
      </c>
      <c r="H2021" s="4" t="s">
        <v>6022</v>
      </c>
      <c r="I2021" s="5">
        <v>45570</v>
      </c>
      <c r="J2021" s="24">
        <f t="shared" si="276"/>
        <v>50127</v>
      </c>
      <c r="K2021" s="24">
        <f t="shared" si="277"/>
        <v>54684</v>
      </c>
      <c r="L2021" s="24">
        <f t="shared" si="278"/>
        <v>59241</v>
      </c>
      <c r="M2021" s="24">
        <f t="shared" si="279"/>
        <v>63798</v>
      </c>
      <c r="N2021" s="24">
        <f t="shared" si="280"/>
        <v>66076</v>
      </c>
      <c r="O2021" s="6" t="s">
        <v>7945</v>
      </c>
      <c r="P2021" s="45" t="s">
        <v>7944</v>
      </c>
      <c r="Q2021" s="6" t="s">
        <v>33</v>
      </c>
      <c r="R2021" s="25"/>
      <c r="S2021" s="25"/>
      <c r="T2021" s="25" t="str">
        <f t="shared" si="281"/>
        <v/>
      </c>
      <c r="U2021" s="25"/>
      <c r="V2021" s="78"/>
      <c r="W2021" s="25"/>
    </row>
    <row r="2022" spans="1:23" ht="33" customHeight="1" x14ac:dyDescent="0.2">
      <c r="A2022" s="24">
        <v>2020</v>
      </c>
      <c r="B2022" s="4" t="s">
        <v>5930</v>
      </c>
      <c r="C2022" s="5" t="s">
        <v>5931</v>
      </c>
      <c r="D2022" s="4" t="s">
        <v>6008</v>
      </c>
      <c r="E2022" s="5" t="s">
        <v>6013</v>
      </c>
      <c r="F2022" s="4" t="s">
        <v>6014</v>
      </c>
      <c r="G2022" s="5" t="s">
        <v>6019</v>
      </c>
      <c r="H2022" s="4" t="s">
        <v>6020</v>
      </c>
      <c r="I2022" s="5">
        <v>40635</v>
      </c>
      <c r="J2022" s="24">
        <f t="shared" si="276"/>
        <v>44698</v>
      </c>
      <c r="K2022" s="24">
        <f t="shared" si="277"/>
        <v>48762</v>
      </c>
      <c r="L2022" s="24">
        <f t="shared" si="278"/>
        <v>52825</v>
      </c>
      <c r="M2022" s="24">
        <f t="shared" si="279"/>
        <v>56889</v>
      </c>
      <c r="N2022" s="24">
        <f t="shared" si="280"/>
        <v>58920</v>
      </c>
      <c r="O2022" s="6" t="s">
        <v>7945</v>
      </c>
      <c r="P2022" s="45" t="s">
        <v>7944</v>
      </c>
      <c r="Q2022" s="6" t="s">
        <v>33</v>
      </c>
      <c r="R2022" s="25"/>
      <c r="S2022" s="25"/>
      <c r="T2022" s="25" t="str">
        <f t="shared" si="281"/>
        <v/>
      </c>
      <c r="U2022" s="25"/>
      <c r="V2022" s="78"/>
      <c r="W2022" s="25"/>
    </row>
    <row r="2023" spans="1:23" ht="33" customHeight="1" x14ac:dyDescent="0.2">
      <c r="A2023" s="24">
        <v>2021</v>
      </c>
      <c r="B2023" s="4" t="s">
        <v>5930</v>
      </c>
      <c r="C2023" s="5" t="s">
        <v>5931</v>
      </c>
      <c r="D2023" s="4" t="s">
        <v>6008</v>
      </c>
      <c r="E2023" s="5" t="s">
        <v>6197</v>
      </c>
      <c r="F2023" s="4" t="s">
        <v>6198</v>
      </c>
      <c r="G2023" s="5" t="s">
        <v>6199</v>
      </c>
      <c r="H2023" s="4" t="s">
        <v>6198</v>
      </c>
      <c r="I2023" s="5">
        <v>6720</v>
      </c>
      <c r="J2023" s="24">
        <f t="shared" si="276"/>
        <v>7392</v>
      </c>
      <c r="K2023" s="24">
        <f t="shared" si="277"/>
        <v>8064</v>
      </c>
      <c r="L2023" s="24">
        <f t="shared" si="278"/>
        <v>8736</v>
      </c>
      <c r="M2023" s="24">
        <f t="shared" si="279"/>
        <v>9408</v>
      </c>
      <c r="N2023" s="24">
        <f t="shared" si="280"/>
        <v>9744</v>
      </c>
      <c r="O2023" s="45" t="s">
        <v>7969</v>
      </c>
      <c r="P2023" s="45" t="s">
        <v>7970</v>
      </c>
      <c r="Q2023" s="6" t="s">
        <v>33</v>
      </c>
      <c r="R2023" s="25"/>
      <c r="S2023" s="25"/>
      <c r="T2023" s="25" t="str">
        <f t="shared" si="281"/>
        <v/>
      </c>
      <c r="U2023" s="25"/>
      <c r="V2023" s="78"/>
      <c r="W2023" s="25"/>
    </row>
    <row r="2024" spans="1:23" ht="33" customHeight="1" x14ac:dyDescent="0.2">
      <c r="A2024" s="24">
        <v>2022</v>
      </c>
      <c r="B2024" s="4" t="s">
        <v>5930</v>
      </c>
      <c r="C2024" s="5" t="s">
        <v>5931</v>
      </c>
      <c r="D2024" s="4" t="s">
        <v>6008</v>
      </c>
      <c r="E2024" s="5" t="s">
        <v>6069</v>
      </c>
      <c r="F2024" s="4" t="s">
        <v>6070</v>
      </c>
      <c r="G2024" s="5" t="s">
        <v>6072</v>
      </c>
      <c r="H2024" s="4" t="s">
        <v>3186</v>
      </c>
      <c r="I2024" s="5">
        <v>33495</v>
      </c>
      <c r="J2024" s="24">
        <f t="shared" si="276"/>
        <v>36844</v>
      </c>
      <c r="K2024" s="24">
        <f t="shared" si="277"/>
        <v>40194</v>
      </c>
      <c r="L2024" s="24">
        <f t="shared" si="278"/>
        <v>43543</v>
      </c>
      <c r="M2024" s="24">
        <f t="shared" si="279"/>
        <v>46893</v>
      </c>
      <c r="N2024" s="24">
        <f t="shared" si="280"/>
        <v>48567</v>
      </c>
      <c r="O2024" s="45" t="s">
        <v>7947</v>
      </c>
      <c r="P2024" s="45" t="s">
        <v>7948</v>
      </c>
      <c r="Q2024" s="6" t="s">
        <v>33</v>
      </c>
      <c r="R2024" s="25"/>
      <c r="S2024" s="25"/>
      <c r="T2024" s="25" t="str">
        <f t="shared" si="281"/>
        <v/>
      </c>
      <c r="U2024" s="25"/>
      <c r="V2024" s="78"/>
      <c r="W2024" s="25"/>
    </row>
    <row r="2025" spans="1:23" ht="33" customHeight="1" x14ac:dyDescent="0.2">
      <c r="A2025" s="24">
        <v>2023</v>
      </c>
      <c r="B2025" s="4" t="s">
        <v>5930</v>
      </c>
      <c r="C2025" s="5" t="s">
        <v>5931</v>
      </c>
      <c r="D2025" s="4" t="s">
        <v>6008</v>
      </c>
      <c r="E2025" s="5" t="s">
        <v>6069</v>
      </c>
      <c r="F2025" s="4" t="s">
        <v>6070</v>
      </c>
      <c r="G2025" s="5" t="s">
        <v>6071</v>
      </c>
      <c r="H2025" s="4" t="s">
        <v>3437</v>
      </c>
      <c r="I2025" s="5">
        <v>33495</v>
      </c>
      <c r="J2025" s="24">
        <f t="shared" si="276"/>
        <v>36844</v>
      </c>
      <c r="K2025" s="24">
        <f t="shared" si="277"/>
        <v>40194</v>
      </c>
      <c r="L2025" s="24">
        <f t="shared" si="278"/>
        <v>43543</v>
      </c>
      <c r="M2025" s="24">
        <f t="shared" si="279"/>
        <v>46893</v>
      </c>
      <c r="N2025" s="24">
        <f t="shared" si="280"/>
        <v>48567</v>
      </c>
      <c r="O2025" s="45" t="s">
        <v>7947</v>
      </c>
      <c r="P2025" s="45" t="s">
        <v>7948</v>
      </c>
      <c r="Q2025" s="6" t="s">
        <v>33</v>
      </c>
      <c r="R2025" s="25"/>
      <c r="S2025" s="25"/>
      <c r="T2025" s="25" t="str">
        <f t="shared" si="281"/>
        <v/>
      </c>
      <c r="U2025" s="25"/>
      <c r="V2025" s="78"/>
      <c r="W2025" s="25"/>
    </row>
    <row r="2026" spans="1:23" ht="33" customHeight="1" x14ac:dyDescent="0.2">
      <c r="A2026" s="24">
        <v>2024</v>
      </c>
      <c r="B2026" s="4" t="s">
        <v>5930</v>
      </c>
      <c r="C2026" s="5" t="s">
        <v>5931</v>
      </c>
      <c r="D2026" s="4" t="s">
        <v>6008</v>
      </c>
      <c r="E2026" s="5" t="s">
        <v>6027</v>
      </c>
      <c r="F2026" s="4" t="s">
        <v>6028</v>
      </c>
      <c r="G2026" s="5" t="s">
        <v>6031</v>
      </c>
      <c r="H2026" s="4" t="s">
        <v>6032</v>
      </c>
      <c r="I2026" s="5">
        <v>46830</v>
      </c>
      <c r="J2026" s="24">
        <f t="shared" si="276"/>
        <v>51513</v>
      </c>
      <c r="K2026" s="24">
        <f t="shared" si="277"/>
        <v>56196</v>
      </c>
      <c r="L2026" s="24">
        <f t="shared" si="278"/>
        <v>60879</v>
      </c>
      <c r="M2026" s="24">
        <f t="shared" si="279"/>
        <v>65562</v>
      </c>
      <c r="N2026" s="24">
        <f t="shared" si="280"/>
        <v>67903</v>
      </c>
      <c r="O2026" s="6" t="s">
        <v>7945</v>
      </c>
      <c r="P2026" s="45" t="s">
        <v>7944</v>
      </c>
      <c r="Q2026" s="6" t="s">
        <v>33</v>
      </c>
      <c r="R2026" s="25"/>
      <c r="S2026" s="25"/>
      <c r="T2026" s="25" t="str">
        <f t="shared" si="281"/>
        <v/>
      </c>
      <c r="U2026" s="25"/>
      <c r="V2026" s="78"/>
      <c r="W2026" s="25"/>
    </row>
    <row r="2027" spans="1:23" ht="33" customHeight="1" x14ac:dyDescent="0.2">
      <c r="A2027" s="24">
        <v>2025</v>
      </c>
      <c r="B2027" s="4" t="s">
        <v>5930</v>
      </c>
      <c r="C2027" s="5" t="s">
        <v>5931</v>
      </c>
      <c r="D2027" s="4" t="s">
        <v>6008</v>
      </c>
      <c r="E2027" s="5" t="s">
        <v>6027</v>
      </c>
      <c r="F2027" s="4" t="s">
        <v>6028</v>
      </c>
      <c r="G2027" s="5" t="s">
        <v>6029</v>
      </c>
      <c r="H2027" s="4" t="s">
        <v>6030</v>
      </c>
      <c r="I2027" s="5">
        <v>41895</v>
      </c>
      <c r="J2027" s="24">
        <f t="shared" si="276"/>
        <v>46084</v>
      </c>
      <c r="K2027" s="24">
        <f t="shared" si="277"/>
        <v>50274</v>
      </c>
      <c r="L2027" s="24">
        <f t="shared" si="278"/>
        <v>54463</v>
      </c>
      <c r="M2027" s="24">
        <f t="shared" si="279"/>
        <v>58653</v>
      </c>
      <c r="N2027" s="24">
        <f t="shared" si="280"/>
        <v>60747</v>
      </c>
      <c r="O2027" s="6" t="s">
        <v>7945</v>
      </c>
      <c r="P2027" s="45" t="s">
        <v>7944</v>
      </c>
      <c r="Q2027" s="6" t="s">
        <v>33</v>
      </c>
      <c r="R2027" s="25"/>
      <c r="S2027" s="25"/>
      <c r="T2027" s="25" t="str">
        <f t="shared" si="281"/>
        <v/>
      </c>
      <c r="U2027" s="25"/>
      <c r="V2027" s="78"/>
      <c r="W2027" s="25"/>
    </row>
    <row r="2028" spans="1:23" ht="33" customHeight="1" x14ac:dyDescent="0.2">
      <c r="A2028" s="24">
        <v>2026</v>
      </c>
      <c r="B2028" s="4" t="s">
        <v>5930</v>
      </c>
      <c r="C2028" s="5" t="s">
        <v>5931</v>
      </c>
      <c r="D2028" s="4" t="s">
        <v>6008</v>
      </c>
      <c r="E2028" s="5" t="s">
        <v>6009</v>
      </c>
      <c r="F2028" s="4" t="s">
        <v>6010</v>
      </c>
      <c r="G2028" s="5" t="s">
        <v>6012</v>
      </c>
      <c r="H2028" s="4" t="s">
        <v>3186</v>
      </c>
      <c r="I2028" s="5">
        <v>29610</v>
      </c>
      <c r="J2028" s="24">
        <f t="shared" si="276"/>
        <v>32571</v>
      </c>
      <c r="K2028" s="24">
        <f t="shared" si="277"/>
        <v>35532</v>
      </c>
      <c r="L2028" s="24">
        <f t="shared" si="278"/>
        <v>38493</v>
      </c>
      <c r="M2028" s="24">
        <f t="shared" si="279"/>
        <v>41454</v>
      </c>
      <c r="N2028" s="24">
        <f t="shared" si="280"/>
        <v>42934</v>
      </c>
      <c r="O2028" s="6" t="s">
        <v>7945</v>
      </c>
      <c r="P2028" s="45" t="s">
        <v>7944</v>
      </c>
      <c r="Q2028" s="6" t="s">
        <v>33</v>
      </c>
      <c r="R2028" s="25"/>
      <c r="S2028" s="25"/>
      <c r="T2028" s="25" t="str">
        <f t="shared" si="281"/>
        <v/>
      </c>
      <c r="U2028" s="25"/>
      <c r="V2028" s="78"/>
      <c r="W2028" s="25"/>
    </row>
    <row r="2029" spans="1:23" ht="33" customHeight="1" x14ac:dyDescent="0.2">
      <c r="A2029" s="24">
        <v>2027</v>
      </c>
      <c r="B2029" s="4" t="s">
        <v>5930</v>
      </c>
      <c r="C2029" s="5" t="s">
        <v>5931</v>
      </c>
      <c r="D2029" s="4" t="s">
        <v>6008</v>
      </c>
      <c r="E2029" s="5" t="s">
        <v>6009</v>
      </c>
      <c r="F2029" s="4" t="s">
        <v>6010</v>
      </c>
      <c r="G2029" s="5" t="s">
        <v>6011</v>
      </c>
      <c r="H2029" s="4" t="s">
        <v>3176</v>
      </c>
      <c r="I2029" s="5">
        <v>30030</v>
      </c>
      <c r="J2029" s="24">
        <f t="shared" si="276"/>
        <v>33033</v>
      </c>
      <c r="K2029" s="24">
        <f t="shared" si="277"/>
        <v>36036</v>
      </c>
      <c r="L2029" s="24">
        <f t="shared" si="278"/>
        <v>39039</v>
      </c>
      <c r="M2029" s="24">
        <f t="shared" si="279"/>
        <v>42042</v>
      </c>
      <c r="N2029" s="24">
        <f t="shared" si="280"/>
        <v>43543</v>
      </c>
      <c r="O2029" s="45" t="s">
        <v>7943</v>
      </c>
      <c r="P2029" s="45" t="s">
        <v>7944</v>
      </c>
      <c r="Q2029" s="6" t="s">
        <v>33</v>
      </c>
      <c r="R2029" s="25"/>
      <c r="S2029" s="25"/>
      <c r="T2029" s="25" t="str">
        <f t="shared" si="281"/>
        <v/>
      </c>
      <c r="U2029" s="25"/>
      <c r="V2029" s="78"/>
      <c r="W2029" s="25"/>
    </row>
    <row r="2030" spans="1:23" ht="33" customHeight="1" x14ac:dyDescent="0.2">
      <c r="A2030" s="24">
        <v>2028</v>
      </c>
      <c r="B2030" s="4" t="s">
        <v>5930</v>
      </c>
      <c r="C2030" s="5" t="s">
        <v>5931</v>
      </c>
      <c r="D2030" s="4" t="s">
        <v>6008</v>
      </c>
      <c r="E2030" s="5" t="s">
        <v>6048</v>
      </c>
      <c r="F2030" s="4" t="s">
        <v>6049</v>
      </c>
      <c r="G2030" s="5" t="s">
        <v>6050</v>
      </c>
      <c r="H2030" s="4" t="s">
        <v>6051</v>
      </c>
      <c r="I2030" s="5">
        <v>26670</v>
      </c>
      <c r="J2030" s="24">
        <f t="shared" si="276"/>
        <v>29337</v>
      </c>
      <c r="K2030" s="24">
        <f t="shared" si="277"/>
        <v>32004</v>
      </c>
      <c r="L2030" s="24">
        <f t="shared" si="278"/>
        <v>34671</v>
      </c>
      <c r="M2030" s="24">
        <f t="shared" si="279"/>
        <v>37338</v>
      </c>
      <c r="N2030" s="24">
        <f t="shared" si="280"/>
        <v>38671</v>
      </c>
      <c r="O2030" s="6" t="s">
        <v>7946</v>
      </c>
      <c r="P2030" s="6" t="s">
        <v>6046</v>
      </c>
      <c r="Q2030" s="6" t="s">
        <v>33</v>
      </c>
      <c r="R2030" s="25"/>
      <c r="S2030" s="25"/>
      <c r="T2030" s="25" t="str">
        <f t="shared" si="281"/>
        <v/>
      </c>
      <c r="U2030" s="25"/>
      <c r="V2030" s="78"/>
      <c r="W2030" s="25"/>
    </row>
    <row r="2031" spans="1:23" ht="33" customHeight="1" x14ac:dyDescent="0.2">
      <c r="A2031" s="24">
        <v>2029</v>
      </c>
      <c r="B2031" s="4" t="s">
        <v>5930</v>
      </c>
      <c r="C2031" s="5" t="s">
        <v>5931</v>
      </c>
      <c r="D2031" s="4" t="s">
        <v>6008</v>
      </c>
      <c r="E2031" s="5" t="s">
        <v>6052</v>
      </c>
      <c r="F2031" s="4" t="s">
        <v>6053</v>
      </c>
      <c r="G2031" s="5" t="s">
        <v>6055</v>
      </c>
      <c r="H2031" s="4" t="s">
        <v>3186</v>
      </c>
      <c r="I2031" s="5">
        <v>44310</v>
      </c>
      <c r="J2031" s="24">
        <f t="shared" si="276"/>
        <v>48741</v>
      </c>
      <c r="K2031" s="24">
        <f t="shared" si="277"/>
        <v>53172</v>
      </c>
      <c r="L2031" s="24">
        <f t="shared" si="278"/>
        <v>57603</v>
      </c>
      <c r="M2031" s="24">
        <f t="shared" si="279"/>
        <v>62034</v>
      </c>
      <c r="N2031" s="24">
        <f t="shared" si="280"/>
        <v>64249</v>
      </c>
      <c r="O2031" s="6" t="s">
        <v>7946</v>
      </c>
      <c r="P2031" s="6" t="s">
        <v>6046</v>
      </c>
      <c r="Q2031" s="6" t="s">
        <v>33</v>
      </c>
      <c r="R2031" s="25"/>
      <c r="S2031" s="25"/>
      <c r="T2031" s="25" t="str">
        <f t="shared" si="281"/>
        <v/>
      </c>
      <c r="U2031" s="25"/>
      <c r="V2031" s="78"/>
      <c r="W2031" s="25"/>
    </row>
    <row r="2032" spans="1:23" ht="33" customHeight="1" x14ac:dyDescent="0.2">
      <c r="A2032" s="24">
        <v>2030</v>
      </c>
      <c r="B2032" s="4" t="s">
        <v>5930</v>
      </c>
      <c r="C2032" s="5" t="s">
        <v>5931</v>
      </c>
      <c r="D2032" s="4" t="s">
        <v>6008</v>
      </c>
      <c r="E2032" s="5" t="s">
        <v>6052</v>
      </c>
      <c r="F2032" s="4" t="s">
        <v>6053</v>
      </c>
      <c r="G2032" s="5" t="s">
        <v>6054</v>
      </c>
      <c r="H2032" s="4" t="s">
        <v>3437</v>
      </c>
      <c r="I2032" s="5">
        <v>39375</v>
      </c>
      <c r="J2032" s="24">
        <f t="shared" si="276"/>
        <v>43312</v>
      </c>
      <c r="K2032" s="24">
        <f t="shared" si="277"/>
        <v>47250</v>
      </c>
      <c r="L2032" s="24">
        <f t="shared" si="278"/>
        <v>51187</v>
      </c>
      <c r="M2032" s="24">
        <f t="shared" si="279"/>
        <v>55125</v>
      </c>
      <c r="N2032" s="24">
        <f t="shared" si="280"/>
        <v>57093</v>
      </c>
      <c r="O2032" s="6" t="s">
        <v>7946</v>
      </c>
      <c r="P2032" s="6" t="s">
        <v>6046</v>
      </c>
      <c r="Q2032" s="6" t="s">
        <v>33</v>
      </c>
      <c r="R2032" s="25"/>
      <c r="S2032" s="25"/>
      <c r="T2032" s="25" t="str">
        <f t="shared" si="281"/>
        <v/>
      </c>
      <c r="U2032" s="25"/>
      <c r="V2032" s="78"/>
      <c r="W2032" s="25"/>
    </row>
    <row r="2033" spans="1:23" ht="33" customHeight="1" x14ac:dyDescent="0.2">
      <c r="A2033" s="24">
        <v>2031</v>
      </c>
      <c r="B2033" s="4" t="s">
        <v>5930</v>
      </c>
      <c r="C2033" s="5" t="s">
        <v>5931</v>
      </c>
      <c r="D2033" s="4" t="s">
        <v>6008</v>
      </c>
      <c r="E2033" s="5" t="s">
        <v>6225</v>
      </c>
      <c r="F2033" s="4" t="s">
        <v>6226</v>
      </c>
      <c r="G2033" s="5" t="s">
        <v>6229</v>
      </c>
      <c r="H2033" s="4" t="s">
        <v>6230</v>
      </c>
      <c r="I2033" s="5">
        <v>7455</v>
      </c>
      <c r="J2033" s="24">
        <f t="shared" si="276"/>
        <v>8200</v>
      </c>
      <c r="K2033" s="24">
        <f t="shared" si="277"/>
        <v>8946</v>
      </c>
      <c r="L2033" s="24">
        <f t="shared" si="278"/>
        <v>9691</v>
      </c>
      <c r="M2033" s="24">
        <f t="shared" si="279"/>
        <v>10437</v>
      </c>
      <c r="N2033" s="24">
        <f t="shared" si="280"/>
        <v>10809</v>
      </c>
      <c r="O2033" s="45" t="s">
        <v>7975</v>
      </c>
      <c r="P2033" s="45" t="s">
        <v>7976</v>
      </c>
      <c r="Q2033" s="6" t="s">
        <v>33</v>
      </c>
      <c r="R2033" s="25"/>
      <c r="S2033" s="25"/>
      <c r="T2033" s="25" t="str">
        <f t="shared" si="281"/>
        <v/>
      </c>
      <c r="U2033" s="25"/>
      <c r="V2033" s="78"/>
      <c r="W2033" s="25"/>
    </row>
    <row r="2034" spans="1:23" ht="33" customHeight="1" x14ac:dyDescent="0.2">
      <c r="A2034" s="24">
        <v>2032</v>
      </c>
      <c r="B2034" s="4" t="s">
        <v>5930</v>
      </c>
      <c r="C2034" s="5" t="s">
        <v>5931</v>
      </c>
      <c r="D2034" s="4" t="s">
        <v>6008</v>
      </c>
      <c r="E2034" s="5" t="s">
        <v>6225</v>
      </c>
      <c r="F2034" s="4" t="s">
        <v>6226</v>
      </c>
      <c r="G2034" s="5" t="s">
        <v>6227</v>
      </c>
      <c r="H2034" s="4" t="s">
        <v>6228</v>
      </c>
      <c r="I2034" s="5">
        <v>3360</v>
      </c>
      <c r="J2034" s="24">
        <f t="shared" si="276"/>
        <v>3696</v>
      </c>
      <c r="K2034" s="24">
        <f t="shared" si="277"/>
        <v>4032</v>
      </c>
      <c r="L2034" s="24">
        <f t="shared" si="278"/>
        <v>4368</v>
      </c>
      <c r="M2034" s="24">
        <f t="shared" si="279"/>
        <v>4704</v>
      </c>
      <c r="N2034" s="24">
        <f t="shared" si="280"/>
        <v>4872</v>
      </c>
      <c r="O2034" s="45" t="s">
        <v>7975</v>
      </c>
      <c r="P2034" s="45" t="s">
        <v>7976</v>
      </c>
      <c r="Q2034" s="6" t="s">
        <v>33</v>
      </c>
      <c r="R2034" s="25"/>
      <c r="S2034" s="25"/>
      <c r="T2034" s="25" t="str">
        <f t="shared" si="281"/>
        <v/>
      </c>
      <c r="U2034" s="25"/>
      <c r="V2034" s="78"/>
      <c r="W2034" s="25"/>
    </row>
    <row r="2035" spans="1:23" ht="33" customHeight="1" x14ac:dyDescent="0.2">
      <c r="A2035" s="24">
        <v>2033</v>
      </c>
      <c r="B2035" s="4" t="s">
        <v>5930</v>
      </c>
      <c r="C2035" s="5" t="s">
        <v>5931</v>
      </c>
      <c r="D2035" s="4" t="s">
        <v>6008</v>
      </c>
      <c r="E2035" s="5" t="s">
        <v>6215</v>
      </c>
      <c r="F2035" s="4" t="s">
        <v>6216</v>
      </c>
      <c r="G2035" s="5" t="s">
        <v>6217</v>
      </c>
      <c r="H2035" s="4" t="s">
        <v>6218</v>
      </c>
      <c r="I2035" s="5">
        <v>39375</v>
      </c>
      <c r="J2035" s="24">
        <f t="shared" si="276"/>
        <v>43312</v>
      </c>
      <c r="K2035" s="24">
        <f t="shared" si="277"/>
        <v>47250</v>
      </c>
      <c r="L2035" s="24">
        <f t="shared" si="278"/>
        <v>51187</v>
      </c>
      <c r="M2035" s="24">
        <f t="shared" si="279"/>
        <v>55125</v>
      </c>
      <c r="N2035" s="24">
        <f t="shared" si="280"/>
        <v>57093</v>
      </c>
      <c r="O2035" s="45" t="s">
        <v>7974</v>
      </c>
      <c r="P2035" s="45" t="s">
        <v>7962</v>
      </c>
      <c r="Q2035" s="6" t="s">
        <v>33</v>
      </c>
      <c r="R2035" s="25"/>
      <c r="S2035" s="25"/>
      <c r="T2035" s="25" t="str">
        <f t="shared" si="281"/>
        <v/>
      </c>
      <c r="U2035" s="25"/>
      <c r="V2035" s="78"/>
      <c r="W2035" s="25"/>
    </row>
    <row r="2036" spans="1:23" ht="33" customHeight="1" x14ac:dyDescent="0.2">
      <c r="A2036" s="24">
        <v>2034</v>
      </c>
      <c r="B2036" s="4" t="s">
        <v>5930</v>
      </c>
      <c r="C2036" s="5" t="s">
        <v>5931</v>
      </c>
      <c r="D2036" s="4" t="s">
        <v>6008</v>
      </c>
      <c r="E2036" s="5" t="s">
        <v>6215</v>
      </c>
      <c r="F2036" s="4" t="s">
        <v>6216</v>
      </c>
      <c r="G2036" s="5" t="s">
        <v>6219</v>
      </c>
      <c r="H2036" s="4" t="s">
        <v>6220</v>
      </c>
      <c r="I2036" s="5">
        <v>39375</v>
      </c>
      <c r="J2036" s="24">
        <f t="shared" ref="J2036:J2066" si="282">ROUNDDOWN(I2036*1.1,0)</f>
        <v>43312</v>
      </c>
      <c r="K2036" s="24">
        <f t="shared" ref="K2036:K2066" si="283">ROUNDDOWN(20%*I2036+I2036,0)</f>
        <v>47250</v>
      </c>
      <c r="L2036" s="24">
        <f t="shared" ref="L2036:L2066" si="284">ROUNDDOWN(30%*I2036+I2036,0)</f>
        <v>51187</v>
      </c>
      <c r="M2036" s="24">
        <f t="shared" ref="M2036:M2066" si="285">ROUNDDOWN((I2036*1.4),0)</f>
        <v>55125</v>
      </c>
      <c r="N2036" s="24">
        <f t="shared" ref="N2036:N2066" si="286">ROUNDDOWN(I2036*(1+45%),0)</f>
        <v>57093</v>
      </c>
      <c r="O2036" s="45" t="s">
        <v>7974</v>
      </c>
      <c r="P2036" s="45" t="s">
        <v>7962</v>
      </c>
      <c r="Q2036" s="6" t="s">
        <v>33</v>
      </c>
      <c r="R2036" s="25"/>
      <c r="S2036" s="25"/>
      <c r="T2036" s="25" t="str">
        <f t="shared" si="281"/>
        <v/>
      </c>
      <c r="U2036" s="25"/>
      <c r="V2036" s="78"/>
      <c r="W2036" s="25"/>
    </row>
    <row r="2037" spans="1:23" ht="33" customHeight="1" x14ac:dyDescent="0.2">
      <c r="A2037" s="24">
        <v>2035</v>
      </c>
      <c r="B2037" s="4" t="s">
        <v>5930</v>
      </c>
      <c r="C2037" s="5" t="s">
        <v>5931</v>
      </c>
      <c r="D2037" s="4" t="s">
        <v>6008</v>
      </c>
      <c r="E2037" s="5" t="s">
        <v>6215</v>
      </c>
      <c r="F2037" s="4" t="s">
        <v>6216</v>
      </c>
      <c r="G2037" s="5" t="s">
        <v>6221</v>
      </c>
      <c r="H2037" s="4" t="s">
        <v>6222</v>
      </c>
      <c r="I2037" s="5">
        <v>78750</v>
      </c>
      <c r="J2037" s="24">
        <f t="shared" si="282"/>
        <v>86625</v>
      </c>
      <c r="K2037" s="24">
        <f t="shared" si="283"/>
        <v>94500</v>
      </c>
      <c r="L2037" s="24">
        <f t="shared" si="284"/>
        <v>102375</v>
      </c>
      <c r="M2037" s="24">
        <f t="shared" si="285"/>
        <v>110250</v>
      </c>
      <c r="N2037" s="24">
        <f t="shared" si="286"/>
        <v>114187</v>
      </c>
      <c r="O2037" s="45" t="s">
        <v>7974</v>
      </c>
      <c r="P2037" s="45" t="s">
        <v>7962</v>
      </c>
      <c r="Q2037" s="6" t="s">
        <v>33</v>
      </c>
      <c r="R2037" s="25"/>
      <c r="S2037" s="25"/>
      <c r="T2037" s="25" t="str">
        <f t="shared" si="281"/>
        <v>YES</v>
      </c>
      <c r="U2037" s="25"/>
      <c r="V2037" s="78"/>
      <c r="W2037" s="25"/>
    </row>
    <row r="2038" spans="1:23" ht="33" customHeight="1" x14ac:dyDescent="0.2">
      <c r="A2038" s="24">
        <v>2036</v>
      </c>
      <c r="B2038" s="4" t="s">
        <v>5930</v>
      </c>
      <c r="C2038" s="5" t="s">
        <v>5931</v>
      </c>
      <c r="D2038" s="4" t="s">
        <v>6008</v>
      </c>
      <c r="E2038" s="5" t="s">
        <v>6215</v>
      </c>
      <c r="F2038" s="4" t="s">
        <v>6216</v>
      </c>
      <c r="G2038" s="5" t="s">
        <v>6223</v>
      </c>
      <c r="H2038" s="4" t="s">
        <v>6224</v>
      </c>
      <c r="I2038" s="5">
        <v>45360</v>
      </c>
      <c r="J2038" s="24">
        <f t="shared" si="282"/>
        <v>49896</v>
      </c>
      <c r="K2038" s="24">
        <f t="shared" si="283"/>
        <v>54432</v>
      </c>
      <c r="L2038" s="24">
        <f t="shared" si="284"/>
        <v>58968</v>
      </c>
      <c r="M2038" s="24">
        <f t="shared" si="285"/>
        <v>63504</v>
      </c>
      <c r="N2038" s="24">
        <f t="shared" si="286"/>
        <v>65772</v>
      </c>
      <c r="O2038" s="45" t="s">
        <v>7974</v>
      </c>
      <c r="P2038" s="45" t="s">
        <v>7962</v>
      </c>
      <c r="Q2038" s="6" t="s">
        <v>33</v>
      </c>
      <c r="R2038" s="25"/>
      <c r="S2038" s="25"/>
      <c r="T2038" s="25" t="str">
        <f t="shared" si="281"/>
        <v/>
      </c>
      <c r="U2038" s="25"/>
      <c r="V2038" s="78"/>
      <c r="W2038" s="25"/>
    </row>
    <row r="2039" spans="1:23" ht="33" customHeight="1" x14ac:dyDescent="0.2">
      <c r="A2039" s="24">
        <v>2037</v>
      </c>
      <c r="B2039" s="4" t="s">
        <v>5930</v>
      </c>
      <c r="C2039" s="5" t="s">
        <v>5931</v>
      </c>
      <c r="D2039" s="4" t="s">
        <v>6008</v>
      </c>
      <c r="E2039" s="5" t="s">
        <v>6262</v>
      </c>
      <c r="F2039" s="4" t="s">
        <v>6263</v>
      </c>
      <c r="G2039" s="5" t="s">
        <v>6264</v>
      </c>
      <c r="H2039" s="4" t="s">
        <v>6263</v>
      </c>
      <c r="I2039" s="5">
        <v>65625</v>
      </c>
      <c r="J2039" s="24">
        <f t="shared" si="282"/>
        <v>72187</v>
      </c>
      <c r="K2039" s="24">
        <f t="shared" si="283"/>
        <v>78750</v>
      </c>
      <c r="L2039" s="24">
        <f t="shared" si="284"/>
        <v>85312</v>
      </c>
      <c r="M2039" s="24">
        <f t="shared" si="285"/>
        <v>91875</v>
      </c>
      <c r="N2039" s="24">
        <f t="shared" si="286"/>
        <v>95156</v>
      </c>
      <c r="O2039" s="45" t="s">
        <v>7985</v>
      </c>
      <c r="P2039" s="45" t="s">
        <v>7986</v>
      </c>
      <c r="Q2039" s="6" t="s">
        <v>33</v>
      </c>
      <c r="R2039" s="25"/>
      <c r="S2039" s="25"/>
      <c r="T2039" s="25" t="str">
        <f t="shared" si="281"/>
        <v>YES</v>
      </c>
      <c r="U2039" s="25"/>
      <c r="V2039" s="78"/>
      <c r="W2039" s="25"/>
    </row>
    <row r="2040" spans="1:23" ht="33" customHeight="1" x14ac:dyDescent="0.2">
      <c r="A2040" s="24">
        <v>2038</v>
      </c>
      <c r="B2040" s="4" t="s">
        <v>5930</v>
      </c>
      <c r="C2040" s="5" t="s">
        <v>5931</v>
      </c>
      <c r="D2040" s="4" t="s">
        <v>6247</v>
      </c>
      <c r="E2040" s="5" t="s">
        <v>6248</v>
      </c>
      <c r="F2040" s="4" t="s">
        <v>6249</v>
      </c>
      <c r="G2040" s="5" t="s">
        <v>6250</v>
      </c>
      <c r="H2040" s="4" t="s">
        <v>6251</v>
      </c>
      <c r="I2040" s="5">
        <v>2835</v>
      </c>
      <c r="J2040" s="24">
        <f t="shared" si="282"/>
        <v>3118</v>
      </c>
      <c r="K2040" s="24">
        <f t="shared" si="283"/>
        <v>3402</v>
      </c>
      <c r="L2040" s="24">
        <f t="shared" si="284"/>
        <v>3685</v>
      </c>
      <c r="M2040" s="24">
        <f t="shared" si="285"/>
        <v>3969</v>
      </c>
      <c r="N2040" s="24">
        <f t="shared" si="286"/>
        <v>4110</v>
      </c>
      <c r="O2040" s="45" t="s">
        <v>7983</v>
      </c>
      <c r="P2040" s="45" t="s">
        <v>7984</v>
      </c>
      <c r="Q2040" s="6" t="s">
        <v>33</v>
      </c>
      <c r="R2040" s="25"/>
      <c r="S2040" s="25"/>
      <c r="T2040" s="25" t="str">
        <f t="shared" si="281"/>
        <v/>
      </c>
      <c r="U2040" s="25"/>
      <c r="V2040" s="78"/>
      <c r="W2040" s="25"/>
    </row>
    <row r="2041" spans="1:23" ht="33" customHeight="1" x14ac:dyDescent="0.2">
      <c r="A2041" s="24">
        <v>2039</v>
      </c>
      <c r="B2041" s="4" t="s">
        <v>5930</v>
      </c>
      <c r="C2041" s="5" t="s">
        <v>5931</v>
      </c>
      <c r="D2041" s="4" t="s">
        <v>5972</v>
      </c>
      <c r="E2041" s="5" t="s">
        <v>5973</v>
      </c>
      <c r="F2041" s="4" t="s">
        <v>5974</v>
      </c>
      <c r="G2041" s="5" t="s">
        <v>5975</v>
      </c>
      <c r="H2041" s="4" t="s">
        <v>5974</v>
      </c>
      <c r="I2041" s="5">
        <v>19740</v>
      </c>
      <c r="J2041" s="24">
        <f t="shared" si="282"/>
        <v>21714</v>
      </c>
      <c r="K2041" s="24">
        <f t="shared" si="283"/>
        <v>23688</v>
      </c>
      <c r="L2041" s="24">
        <f t="shared" si="284"/>
        <v>25662</v>
      </c>
      <c r="M2041" s="24">
        <f t="shared" si="285"/>
        <v>27636</v>
      </c>
      <c r="N2041" s="24">
        <f t="shared" si="286"/>
        <v>28623</v>
      </c>
      <c r="O2041" s="45" t="s">
        <v>7938</v>
      </c>
      <c r="P2041" s="45" t="s">
        <v>7939</v>
      </c>
      <c r="Q2041" s="6" t="s">
        <v>33</v>
      </c>
      <c r="R2041" s="25"/>
      <c r="S2041" s="25"/>
      <c r="T2041" s="25" t="str">
        <f t="shared" si="281"/>
        <v/>
      </c>
      <c r="U2041" s="25"/>
      <c r="V2041" s="78"/>
      <c r="W2041" s="25"/>
    </row>
    <row r="2042" spans="1:23" ht="33" customHeight="1" x14ac:dyDescent="0.2">
      <c r="A2042" s="24">
        <v>2040</v>
      </c>
      <c r="B2042" s="4" t="s">
        <v>5930</v>
      </c>
      <c r="C2042" s="5" t="s">
        <v>5931</v>
      </c>
      <c r="D2042" s="4" t="s">
        <v>6238</v>
      </c>
      <c r="E2042" s="5" t="s">
        <v>6239</v>
      </c>
      <c r="F2042" s="4" t="s">
        <v>6240</v>
      </c>
      <c r="G2042" s="5" t="s">
        <v>6241</v>
      </c>
      <c r="H2042" s="4" t="s">
        <v>6242</v>
      </c>
      <c r="I2042" s="5">
        <v>52500</v>
      </c>
      <c r="J2042" s="24">
        <f t="shared" si="282"/>
        <v>57750</v>
      </c>
      <c r="K2042" s="24">
        <f t="shared" si="283"/>
        <v>63000</v>
      </c>
      <c r="L2042" s="24">
        <f t="shared" si="284"/>
        <v>68250</v>
      </c>
      <c r="M2042" s="24">
        <f t="shared" si="285"/>
        <v>73500</v>
      </c>
      <c r="N2042" s="24">
        <f t="shared" si="286"/>
        <v>76125</v>
      </c>
      <c r="O2042" s="45" t="s">
        <v>7979</v>
      </c>
      <c r="P2042" s="45" t="s">
        <v>7980</v>
      </c>
      <c r="Q2042" s="6" t="s">
        <v>33</v>
      </c>
      <c r="R2042" s="25"/>
      <c r="S2042" s="25"/>
      <c r="T2042" s="25" t="str">
        <f t="shared" si="281"/>
        <v/>
      </c>
      <c r="U2042" s="25"/>
      <c r="V2042" s="78"/>
      <c r="W2042" s="25"/>
    </row>
    <row r="2043" spans="1:23" ht="33" customHeight="1" x14ac:dyDescent="0.2">
      <c r="A2043" s="24">
        <v>2041</v>
      </c>
      <c r="B2043" s="4" t="s">
        <v>5930</v>
      </c>
      <c r="C2043" s="5" t="s">
        <v>5931</v>
      </c>
      <c r="D2043" s="4" t="s">
        <v>6238</v>
      </c>
      <c r="E2043" s="5" t="s">
        <v>6239</v>
      </c>
      <c r="F2043" s="4" t="s">
        <v>6240</v>
      </c>
      <c r="G2043" s="5" t="s">
        <v>6245</v>
      </c>
      <c r="H2043" s="4" t="s">
        <v>6246</v>
      </c>
      <c r="I2043" s="5">
        <v>30000</v>
      </c>
      <c r="J2043" s="24">
        <f t="shared" si="282"/>
        <v>33000</v>
      </c>
      <c r="K2043" s="24">
        <f t="shared" si="283"/>
        <v>36000</v>
      </c>
      <c r="L2043" s="24">
        <f t="shared" si="284"/>
        <v>39000</v>
      </c>
      <c r="M2043" s="24">
        <f t="shared" si="285"/>
        <v>42000</v>
      </c>
      <c r="N2043" s="24">
        <f t="shared" si="286"/>
        <v>43500</v>
      </c>
      <c r="O2043" s="45" t="s">
        <v>7981</v>
      </c>
      <c r="P2043" s="45" t="s">
        <v>7982</v>
      </c>
      <c r="Q2043" s="6" t="s">
        <v>33</v>
      </c>
      <c r="R2043" s="25"/>
      <c r="S2043" s="25"/>
      <c r="T2043" s="25" t="str">
        <f t="shared" si="281"/>
        <v/>
      </c>
      <c r="U2043" s="25"/>
      <c r="V2043" s="78"/>
      <c r="W2043" s="25"/>
    </row>
    <row r="2044" spans="1:23" ht="33" customHeight="1" x14ac:dyDescent="0.2">
      <c r="A2044" s="24">
        <v>2042</v>
      </c>
      <c r="B2044" s="4" t="s">
        <v>5930</v>
      </c>
      <c r="C2044" s="5" t="s">
        <v>5931</v>
      </c>
      <c r="D2044" s="4" t="s">
        <v>6238</v>
      </c>
      <c r="E2044" s="5" t="s">
        <v>6239</v>
      </c>
      <c r="F2044" s="4" t="s">
        <v>6240</v>
      </c>
      <c r="G2044" s="5" t="s">
        <v>6243</v>
      </c>
      <c r="H2044" s="4" t="s">
        <v>6244</v>
      </c>
      <c r="I2044" s="5">
        <v>21420</v>
      </c>
      <c r="J2044" s="24">
        <f t="shared" si="282"/>
        <v>23562</v>
      </c>
      <c r="K2044" s="24">
        <f t="shared" si="283"/>
        <v>25704</v>
      </c>
      <c r="L2044" s="24">
        <f t="shared" si="284"/>
        <v>27846</v>
      </c>
      <c r="M2044" s="24">
        <f t="shared" si="285"/>
        <v>29988</v>
      </c>
      <c r="N2044" s="24">
        <f t="shared" si="286"/>
        <v>31059</v>
      </c>
      <c r="O2044" s="45" t="s">
        <v>7979</v>
      </c>
      <c r="P2044" s="45" t="s">
        <v>7980</v>
      </c>
      <c r="Q2044" s="6" t="s">
        <v>33</v>
      </c>
      <c r="R2044" s="25"/>
      <c r="S2044" s="25"/>
      <c r="T2044" s="25" t="str">
        <f t="shared" si="281"/>
        <v/>
      </c>
      <c r="U2044" s="25"/>
      <c r="V2044" s="78"/>
      <c r="W2044" s="25"/>
    </row>
    <row r="2045" spans="1:23" ht="33" customHeight="1" x14ac:dyDescent="0.2">
      <c r="A2045" s="24">
        <v>2043</v>
      </c>
      <c r="B2045" s="4" t="s">
        <v>5930</v>
      </c>
      <c r="C2045" s="5" t="s">
        <v>5931</v>
      </c>
      <c r="D2045" s="4" t="s">
        <v>5939</v>
      </c>
      <c r="E2045" s="5" t="s">
        <v>5940</v>
      </c>
      <c r="F2045" s="4" t="s">
        <v>5941</v>
      </c>
      <c r="G2045" s="5" t="s">
        <v>5946</v>
      </c>
      <c r="H2045" s="4" t="s">
        <v>5947</v>
      </c>
      <c r="I2045" s="5">
        <v>48090</v>
      </c>
      <c r="J2045" s="24">
        <f t="shared" si="282"/>
        <v>52899</v>
      </c>
      <c r="K2045" s="24">
        <f t="shared" si="283"/>
        <v>57708</v>
      </c>
      <c r="L2045" s="24">
        <f t="shared" si="284"/>
        <v>62517</v>
      </c>
      <c r="M2045" s="24">
        <f t="shared" si="285"/>
        <v>67326</v>
      </c>
      <c r="N2045" s="24">
        <f t="shared" si="286"/>
        <v>69730</v>
      </c>
      <c r="O2045" s="6" t="s">
        <v>5944</v>
      </c>
      <c r="P2045" s="6" t="s">
        <v>5945</v>
      </c>
      <c r="Q2045" s="6" t="s">
        <v>33</v>
      </c>
      <c r="R2045" s="25"/>
      <c r="S2045" s="25"/>
      <c r="T2045" s="25" t="str">
        <f t="shared" si="281"/>
        <v/>
      </c>
      <c r="U2045" s="25"/>
      <c r="V2045" s="78"/>
      <c r="W2045" s="25"/>
    </row>
    <row r="2046" spans="1:23" ht="33" customHeight="1" x14ac:dyDescent="0.2">
      <c r="A2046" s="24">
        <v>2044</v>
      </c>
      <c r="B2046" s="4" t="s">
        <v>5930</v>
      </c>
      <c r="C2046" s="5" t="s">
        <v>5931</v>
      </c>
      <c r="D2046" s="4" t="s">
        <v>5939</v>
      </c>
      <c r="E2046" s="5" t="s">
        <v>5940</v>
      </c>
      <c r="F2046" s="4" t="s">
        <v>5941</v>
      </c>
      <c r="G2046" s="5" t="s">
        <v>5942</v>
      </c>
      <c r="H2046" s="4" t="s">
        <v>5943</v>
      </c>
      <c r="I2046" s="5">
        <v>43155</v>
      </c>
      <c r="J2046" s="24">
        <f t="shared" si="282"/>
        <v>47470</v>
      </c>
      <c r="K2046" s="24">
        <f t="shared" si="283"/>
        <v>51786</v>
      </c>
      <c r="L2046" s="24">
        <f t="shared" si="284"/>
        <v>56101</v>
      </c>
      <c r="M2046" s="24">
        <f t="shared" si="285"/>
        <v>60417</v>
      </c>
      <c r="N2046" s="24">
        <f t="shared" si="286"/>
        <v>62574</v>
      </c>
      <c r="O2046" s="6" t="s">
        <v>5944</v>
      </c>
      <c r="P2046" s="6" t="s">
        <v>5945</v>
      </c>
      <c r="Q2046" s="6" t="s">
        <v>33</v>
      </c>
      <c r="R2046" s="25"/>
      <c r="S2046" s="25"/>
      <c r="T2046" s="25" t="str">
        <f t="shared" si="281"/>
        <v/>
      </c>
      <c r="U2046" s="25"/>
      <c r="V2046" s="78"/>
      <c r="W2046" s="25"/>
    </row>
    <row r="2047" spans="1:23" ht="33" customHeight="1" x14ac:dyDescent="0.2">
      <c r="A2047" s="24">
        <v>2045</v>
      </c>
      <c r="B2047" s="4" t="s">
        <v>5930</v>
      </c>
      <c r="C2047" s="5" t="s">
        <v>5931</v>
      </c>
      <c r="D2047" s="4" t="s">
        <v>5939</v>
      </c>
      <c r="E2047" s="5" t="s">
        <v>5940</v>
      </c>
      <c r="F2047" s="4" t="s">
        <v>5941</v>
      </c>
      <c r="G2047" s="5" t="s">
        <v>5952</v>
      </c>
      <c r="H2047" s="4" t="s">
        <v>5953</v>
      </c>
      <c r="I2047" s="5">
        <v>48090</v>
      </c>
      <c r="J2047" s="24">
        <f t="shared" si="282"/>
        <v>52899</v>
      </c>
      <c r="K2047" s="24">
        <f t="shared" si="283"/>
        <v>57708</v>
      </c>
      <c r="L2047" s="24">
        <f t="shared" si="284"/>
        <v>62517</v>
      </c>
      <c r="M2047" s="24">
        <f t="shared" si="285"/>
        <v>67326</v>
      </c>
      <c r="N2047" s="24">
        <f t="shared" si="286"/>
        <v>69730</v>
      </c>
      <c r="O2047" s="6" t="s">
        <v>5950</v>
      </c>
      <c r="P2047" s="6" t="s">
        <v>5951</v>
      </c>
      <c r="Q2047" s="6" t="s">
        <v>33</v>
      </c>
      <c r="R2047" s="25"/>
      <c r="S2047" s="25"/>
      <c r="T2047" s="25" t="str">
        <f t="shared" si="281"/>
        <v/>
      </c>
      <c r="U2047" s="25"/>
      <c r="V2047" s="78"/>
      <c r="W2047" s="25"/>
    </row>
    <row r="2048" spans="1:23" ht="33" customHeight="1" x14ac:dyDescent="0.2">
      <c r="A2048" s="24">
        <v>2046</v>
      </c>
      <c r="B2048" s="4" t="s">
        <v>5930</v>
      </c>
      <c r="C2048" s="5" t="s">
        <v>5931</v>
      </c>
      <c r="D2048" s="4" t="s">
        <v>5939</v>
      </c>
      <c r="E2048" s="5" t="s">
        <v>5940</v>
      </c>
      <c r="F2048" s="4" t="s">
        <v>5941</v>
      </c>
      <c r="G2048" s="5" t="s">
        <v>5948</v>
      </c>
      <c r="H2048" s="4" t="s">
        <v>5949</v>
      </c>
      <c r="I2048" s="5">
        <v>43155</v>
      </c>
      <c r="J2048" s="24">
        <f t="shared" si="282"/>
        <v>47470</v>
      </c>
      <c r="K2048" s="24">
        <f t="shared" si="283"/>
        <v>51786</v>
      </c>
      <c r="L2048" s="24">
        <f t="shared" si="284"/>
        <v>56101</v>
      </c>
      <c r="M2048" s="24">
        <f t="shared" si="285"/>
        <v>60417</v>
      </c>
      <c r="N2048" s="24">
        <f t="shared" si="286"/>
        <v>62574</v>
      </c>
      <c r="O2048" s="6" t="s">
        <v>5950</v>
      </c>
      <c r="P2048" s="6" t="s">
        <v>5951</v>
      </c>
      <c r="Q2048" s="6" t="s">
        <v>33</v>
      </c>
      <c r="R2048" s="25"/>
      <c r="S2048" s="25"/>
      <c r="T2048" s="25" t="str">
        <f t="shared" si="281"/>
        <v/>
      </c>
      <c r="U2048" s="25"/>
      <c r="V2048" s="78"/>
      <c r="W2048" s="25"/>
    </row>
    <row r="2049" spans="1:23" ht="33" customHeight="1" x14ac:dyDescent="0.2">
      <c r="A2049" s="24">
        <v>2047</v>
      </c>
      <c r="B2049" s="4" t="s">
        <v>5930</v>
      </c>
      <c r="C2049" s="5" t="s">
        <v>5931</v>
      </c>
      <c r="D2049" s="4" t="s">
        <v>5939</v>
      </c>
      <c r="E2049" s="5" t="s">
        <v>5954</v>
      </c>
      <c r="F2049" s="4" t="s">
        <v>5955</v>
      </c>
      <c r="G2049" s="5" t="s">
        <v>5959</v>
      </c>
      <c r="H2049" s="4" t="s">
        <v>3186</v>
      </c>
      <c r="I2049" s="5">
        <v>60690</v>
      </c>
      <c r="J2049" s="24">
        <f t="shared" si="282"/>
        <v>66759</v>
      </c>
      <c r="K2049" s="24">
        <f t="shared" si="283"/>
        <v>72828</v>
      </c>
      <c r="L2049" s="24">
        <f t="shared" si="284"/>
        <v>78897</v>
      </c>
      <c r="M2049" s="24">
        <f t="shared" si="285"/>
        <v>84966</v>
      </c>
      <c r="N2049" s="24">
        <f t="shared" si="286"/>
        <v>88000</v>
      </c>
      <c r="O2049" s="6" t="s">
        <v>5957</v>
      </c>
      <c r="P2049" s="6" t="s">
        <v>5958</v>
      </c>
      <c r="Q2049" s="6" t="s">
        <v>33</v>
      </c>
      <c r="R2049" s="25"/>
      <c r="S2049" s="25"/>
      <c r="T2049" s="25"/>
      <c r="U2049" s="25"/>
      <c r="V2049" s="78"/>
      <c r="W2049" s="25"/>
    </row>
    <row r="2050" spans="1:23" ht="33" customHeight="1" x14ac:dyDescent="0.2">
      <c r="A2050" s="24">
        <v>2048</v>
      </c>
      <c r="B2050" s="4" t="s">
        <v>5930</v>
      </c>
      <c r="C2050" s="5" t="s">
        <v>5931</v>
      </c>
      <c r="D2050" s="4" t="s">
        <v>5939</v>
      </c>
      <c r="E2050" s="5" t="s">
        <v>5954</v>
      </c>
      <c r="F2050" s="4" t="s">
        <v>5955</v>
      </c>
      <c r="G2050" s="5" t="s">
        <v>5956</v>
      </c>
      <c r="H2050" s="4" t="s">
        <v>3176</v>
      </c>
      <c r="I2050" s="5">
        <v>57225</v>
      </c>
      <c r="J2050" s="24">
        <f t="shared" si="282"/>
        <v>62947</v>
      </c>
      <c r="K2050" s="24">
        <f t="shared" si="283"/>
        <v>68670</v>
      </c>
      <c r="L2050" s="24">
        <f t="shared" si="284"/>
        <v>74392</v>
      </c>
      <c r="M2050" s="24">
        <f t="shared" si="285"/>
        <v>80115</v>
      </c>
      <c r="N2050" s="24">
        <f t="shared" si="286"/>
        <v>82976</v>
      </c>
      <c r="O2050" s="6" t="s">
        <v>5957</v>
      </c>
      <c r="P2050" s="6" t="s">
        <v>5958</v>
      </c>
      <c r="Q2050" s="6" t="s">
        <v>33</v>
      </c>
      <c r="R2050" s="25"/>
      <c r="S2050" s="25"/>
      <c r="T2050" s="25"/>
      <c r="U2050" s="25"/>
      <c r="V2050" s="78"/>
      <c r="W2050" s="25"/>
    </row>
    <row r="2051" spans="1:23" ht="33" customHeight="1" x14ac:dyDescent="0.2">
      <c r="A2051" s="24">
        <v>2049</v>
      </c>
      <c r="B2051" s="4" t="s">
        <v>5930</v>
      </c>
      <c r="C2051" s="5" t="s">
        <v>5931</v>
      </c>
      <c r="D2051" s="4" t="s">
        <v>5939</v>
      </c>
      <c r="E2051" s="5" t="s">
        <v>5978</v>
      </c>
      <c r="F2051" s="4" t="s">
        <v>5979</v>
      </c>
      <c r="G2051" s="5" t="s">
        <v>5982</v>
      </c>
      <c r="H2051" s="4" t="s">
        <v>3186</v>
      </c>
      <c r="I2051" s="5">
        <v>48090</v>
      </c>
      <c r="J2051" s="24">
        <f t="shared" si="282"/>
        <v>52899</v>
      </c>
      <c r="K2051" s="24">
        <f t="shared" si="283"/>
        <v>57708</v>
      </c>
      <c r="L2051" s="24">
        <f t="shared" si="284"/>
        <v>62517</v>
      </c>
      <c r="M2051" s="24">
        <f t="shared" si="285"/>
        <v>67326</v>
      </c>
      <c r="N2051" s="24">
        <f t="shared" si="286"/>
        <v>69730</v>
      </c>
      <c r="O2051" s="6" t="s">
        <v>5981</v>
      </c>
      <c r="P2051" s="6" t="s">
        <v>5958</v>
      </c>
      <c r="Q2051" s="6" t="s">
        <v>33</v>
      </c>
      <c r="R2051" s="25"/>
      <c r="S2051" s="25"/>
      <c r="T2051" s="25" t="str">
        <f t="shared" ref="T2051:T2066" si="287">IF(I2051&gt;65000,"YES","")</f>
        <v/>
      </c>
      <c r="U2051" s="25"/>
      <c r="V2051" s="78"/>
      <c r="W2051" s="25"/>
    </row>
    <row r="2052" spans="1:23" ht="33" customHeight="1" x14ac:dyDescent="0.2">
      <c r="A2052" s="24">
        <v>2050</v>
      </c>
      <c r="B2052" s="4" t="s">
        <v>5930</v>
      </c>
      <c r="C2052" s="5" t="s">
        <v>5931</v>
      </c>
      <c r="D2052" s="4" t="s">
        <v>5939</v>
      </c>
      <c r="E2052" s="5" t="s">
        <v>5978</v>
      </c>
      <c r="F2052" s="4" t="s">
        <v>5979</v>
      </c>
      <c r="G2052" s="5" t="s">
        <v>5980</v>
      </c>
      <c r="H2052" s="4" t="s">
        <v>3176</v>
      </c>
      <c r="I2052" s="5">
        <v>43155</v>
      </c>
      <c r="J2052" s="24">
        <f t="shared" si="282"/>
        <v>47470</v>
      </c>
      <c r="K2052" s="24">
        <f t="shared" si="283"/>
        <v>51786</v>
      </c>
      <c r="L2052" s="24">
        <f t="shared" si="284"/>
        <v>56101</v>
      </c>
      <c r="M2052" s="24">
        <f t="shared" si="285"/>
        <v>60417</v>
      </c>
      <c r="N2052" s="24">
        <f t="shared" si="286"/>
        <v>62574</v>
      </c>
      <c r="O2052" s="6" t="s">
        <v>5981</v>
      </c>
      <c r="P2052" s="6" t="s">
        <v>5958</v>
      </c>
      <c r="Q2052" s="6" t="s">
        <v>33</v>
      </c>
      <c r="R2052" s="25"/>
      <c r="S2052" s="25"/>
      <c r="T2052" s="25" t="str">
        <f t="shared" si="287"/>
        <v/>
      </c>
      <c r="U2052" s="25"/>
      <c r="V2052" s="78"/>
      <c r="W2052" s="25"/>
    </row>
    <row r="2053" spans="1:23" ht="33" customHeight="1" x14ac:dyDescent="0.2">
      <c r="A2053" s="24">
        <v>2051</v>
      </c>
      <c r="B2053" s="4" t="s">
        <v>5930</v>
      </c>
      <c r="C2053" s="5" t="s">
        <v>5931</v>
      </c>
      <c r="D2053" s="4" t="s">
        <v>5939</v>
      </c>
      <c r="E2053" s="5" t="s">
        <v>5983</v>
      </c>
      <c r="F2053" s="4" t="s">
        <v>5984</v>
      </c>
      <c r="G2053" s="5" t="s">
        <v>5986</v>
      </c>
      <c r="H2053" s="4" t="s">
        <v>3186</v>
      </c>
      <c r="I2053" s="5">
        <v>48090</v>
      </c>
      <c r="J2053" s="24">
        <f t="shared" si="282"/>
        <v>52899</v>
      </c>
      <c r="K2053" s="24">
        <f t="shared" si="283"/>
        <v>57708</v>
      </c>
      <c r="L2053" s="24">
        <f t="shared" si="284"/>
        <v>62517</v>
      </c>
      <c r="M2053" s="24">
        <f t="shared" si="285"/>
        <v>67326</v>
      </c>
      <c r="N2053" s="24">
        <f t="shared" si="286"/>
        <v>69730</v>
      </c>
      <c r="O2053" s="6" t="s">
        <v>5981</v>
      </c>
      <c r="P2053" s="6" t="s">
        <v>5958</v>
      </c>
      <c r="Q2053" s="6" t="s">
        <v>33</v>
      </c>
      <c r="R2053" s="25"/>
      <c r="S2053" s="25"/>
      <c r="T2053" s="25" t="str">
        <f t="shared" si="287"/>
        <v/>
      </c>
      <c r="U2053" s="25"/>
      <c r="V2053" s="78"/>
      <c r="W2053" s="25"/>
    </row>
    <row r="2054" spans="1:23" ht="33" customHeight="1" x14ac:dyDescent="0.2">
      <c r="A2054" s="24">
        <v>2052</v>
      </c>
      <c r="B2054" s="4" t="s">
        <v>5930</v>
      </c>
      <c r="C2054" s="5" t="s">
        <v>5931</v>
      </c>
      <c r="D2054" s="4" t="s">
        <v>5939</v>
      </c>
      <c r="E2054" s="5" t="s">
        <v>5983</v>
      </c>
      <c r="F2054" s="4" t="s">
        <v>5984</v>
      </c>
      <c r="G2054" s="5" t="s">
        <v>5985</v>
      </c>
      <c r="H2054" s="4" t="s">
        <v>3176</v>
      </c>
      <c r="I2054" s="5">
        <v>43155</v>
      </c>
      <c r="J2054" s="24">
        <f t="shared" si="282"/>
        <v>47470</v>
      </c>
      <c r="K2054" s="24">
        <f t="shared" si="283"/>
        <v>51786</v>
      </c>
      <c r="L2054" s="24">
        <f t="shared" si="284"/>
        <v>56101</v>
      </c>
      <c r="M2054" s="24">
        <f t="shared" si="285"/>
        <v>60417</v>
      </c>
      <c r="N2054" s="24">
        <f t="shared" si="286"/>
        <v>62574</v>
      </c>
      <c r="O2054" s="6" t="s">
        <v>5981</v>
      </c>
      <c r="P2054" s="6" t="s">
        <v>5958</v>
      </c>
      <c r="Q2054" s="6" t="s">
        <v>33</v>
      </c>
      <c r="R2054" s="25"/>
      <c r="S2054" s="25"/>
      <c r="T2054" s="25" t="str">
        <f t="shared" si="287"/>
        <v/>
      </c>
      <c r="U2054" s="25"/>
      <c r="V2054" s="78"/>
      <c r="W2054" s="25"/>
    </row>
    <row r="2055" spans="1:23" ht="33" customHeight="1" x14ac:dyDescent="0.2">
      <c r="A2055" s="24">
        <v>2053</v>
      </c>
      <c r="B2055" s="4" t="s">
        <v>5930</v>
      </c>
      <c r="C2055" s="5" t="s">
        <v>5931</v>
      </c>
      <c r="D2055" s="4" t="s">
        <v>6167</v>
      </c>
      <c r="E2055" s="5" t="s">
        <v>6315</v>
      </c>
      <c r="F2055" s="4" t="s">
        <v>6316</v>
      </c>
      <c r="G2055" s="5" t="s">
        <v>6317</v>
      </c>
      <c r="H2055" s="4" t="s">
        <v>6316</v>
      </c>
      <c r="I2055" s="5">
        <v>14800</v>
      </c>
      <c r="J2055" s="24">
        <f t="shared" si="282"/>
        <v>16280</v>
      </c>
      <c r="K2055" s="24">
        <f t="shared" si="283"/>
        <v>17760</v>
      </c>
      <c r="L2055" s="24">
        <f t="shared" si="284"/>
        <v>19240</v>
      </c>
      <c r="M2055" s="24">
        <f t="shared" si="285"/>
        <v>20720</v>
      </c>
      <c r="N2055" s="24">
        <f t="shared" si="286"/>
        <v>21460</v>
      </c>
      <c r="O2055" s="6" t="s">
        <v>6318</v>
      </c>
      <c r="P2055" s="6" t="s">
        <v>6319</v>
      </c>
      <c r="Q2055" s="6" t="s">
        <v>33</v>
      </c>
      <c r="R2055" s="25"/>
      <c r="S2055" s="25"/>
      <c r="T2055" s="25" t="str">
        <f t="shared" si="287"/>
        <v/>
      </c>
      <c r="U2055" s="25"/>
      <c r="V2055" s="78"/>
      <c r="W2055" s="25"/>
    </row>
    <row r="2056" spans="1:23" ht="33" customHeight="1" x14ac:dyDescent="0.2">
      <c r="A2056" s="24">
        <v>2054</v>
      </c>
      <c r="B2056" s="4" t="s">
        <v>5930</v>
      </c>
      <c r="C2056" s="5" t="s">
        <v>5931</v>
      </c>
      <c r="D2056" s="4" t="s">
        <v>6167</v>
      </c>
      <c r="E2056" s="5" t="s">
        <v>6343</v>
      </c>
      <c r="F2056" s="4" t="s">
        <v>6344</v>
      </c>
      <c r="G2056" s="5" t="s">
        <v>6345</v>
      </c>
      <c r="H2056" s="4" t="s">
        <v>6344</v>
      </c>
      <c r="I2056" s="5">
        <v>28875</v>
      </c>
      <c r="J2056" s="24">
        <f t="shared" si="282"/>
        <v>31762</v>
      </c>
      <c r="K2056" s="24">
        <f t="shared" si="283"/>
        <v>34650</v>
      </c>
      <c r="L2056" s="24">
        <f t="shared" si="284"/>
        <v>37537</v>
      </c>
      <c r="M2056" s="24">
        <f t="shared" si="285"/>
        <v>40425</v>
      </c>
      <c r="N2056" s="24">
        <f t="shared" si="286"/>
        <v>41868</v>
      </c>
      <c r="O2056" s="6" t="s">
        <v>6346</v>
      </c>
      <c r="P2056" s="6" t="s">
        <v>6347</v>
      </c>
      <c r="Q2056" s="6" t="s">
        <v>33</v>
      </c>
      <c r="R2056" s="25"/>
      <c r="S2056" s="25"/>
      <c r="T2056" s="25" t="str">
        <f t="shared" si="287"/>
        <v/>
      </c>
      <c r="U2056" s="25"/>
      <c r="V2056" s="78"/>
      <c r="W2056" s="25"/>
    </row>
    <row r="2057" spans="1:23" ht="33" customHeight="1" x14ac:dyDescent="0.2">
      <c r="A2057" s="24">
        <v>2055</v>
      </c>
      <c r="B2057" s="4" t="s">
        <v>5930</v>
      </c>
      <c r="C2057" s="5" t="s">
        <v>5931</v>
      </c>
      <c r="D2057" s="4" t="s">
        <v>6167</v>
      </c>
      <c r="E2057" s="5" t="s">
        <v>6289</v>
      </c>
      <c r="F2057" s="4" t="s">
        <v>6290</v>
      </c>
      <c r="G2057" s="5" t="s">
        <v>6291</v>
      </c>
      <c r="H2057" s="4" t="s">
        <v>6292</v>
      </c>
      <c r="I2057" s="5">
        <v>26250</v>
      </c>
      <c r="J2057" s="24">
        <f t="shared" si="282"/>
        <v>28875</v>
      </c>
      <c r="K2057" s="24">
        <f t="shared" si="283"/>
        <v>31500</v>
      </c>
      <c r="L2057" s="24">
        <f t="shared" si="284"/>
        <v>34125</v>
      </c>
      <c r="M2057" s="24">
        <f t="shared" si="285"/>
        <v>36750</v>
      </c>
      <c r="N2057" s="24">
        <f t="shared" si="286"/>
        <v>38062</v>
      </c>
      <c r="O2057" s="6" t="s">
        <v>6293</v>
      </c>
      <c r="P2057" s="6" t="s">
        <v>6294</v>
      </c>
      <c r="Q2057" s="6" t="s">
        <v>33</v>
      </c>
      <c r="R2057" s="25"/>
      <c r="S2057" s="25"/>
      <c r="T2057" s="25" t="str">
        <f t="shared" si="287"/>
        <v/>
      </c>
      <c r="U2057" s="25"/>
      <c r="V2057" s="78"/>
      <c r="W2057" s="25"/>
    </row>
    <row r="2058" spans="1:23" ht="33" customHeight="1" x14ac:dyDescent="0.2">
      <c r="A2058" s="24">
        <v>2056</v>
      </c>
      <c r="B2058" s="4" t="s">
        <v>5930</v>
      </c>
      <c r="C2058" s="5" t="s">
        <v>5931</v>
      </c>
      <c r="D2058" s="4" t="s">
        <v>6167</v>
      </c>
      <c r="E2058" s="5" t="s">
        <v>6289</v>
      </c>
      <c r="F2058" s="4" t="s">
        <v>6290</v>
      </c>
      <c r="G2058" s="5" t="s">
        <v>6295</v>
      </c>
      <c r="H2058" s="4" t="s">
        <v>6296</v>
      </c>
      <c r="I2058" s="5">
        <v>39375</v>
      </c>
      <c r="J2058" s="24">
        <f t="shared" si="282"/>
        <v>43312</v>
      </c>
      <c r="K2058" s="24">
        <f t="shared" si="283"/>
        <v>47250</v>
      </c>
      <c r="L2058" s="24">
        <f t="shared" si="284"/>
        <v>51187</v>
      </c>
      <c r="M2058" s="24">
        <f t="shared" si="285"/>
        <v>55125</v>
      </c>
      <c r="N2058" s="24">
        <f t="shared" si="286"/>
        <v>57093</v>
      </c>
      <c r="O2058" s="6" t="s">
        <v>6293</v>
      </c>
      <c r="P2058" s="6" t="s">
        <v>6294</v>
      </c>
      <c r="Q2058" s="6" t="s">
        <v>33</v>
      </c>
      <c r="R2058" s="25"/>
      <c r="S2058" s="25"/>
      <c r="T2058" s="25" t="str">
        <f t="shared" si="287"/>
        <v/>
      </c>
      <c r="U2058" s="25"/>
      <c r="V2058" s="78"/>
      <c r="W2058" s="25"/>
    </row>
    <row r="2059" spans="1:23" ht="33" customHeight="1" x14ac:dyDescent="0.2">
      <c r="A2059" s="24">
        <v>2057</v>
      </c>
      <c r="B2059" s="4" t="s">
        <v>5930</v>
      </c>
      <c r="C2059" s="5" t="s">
        <v>5931</v>
      </c>
      <c r="D2059" s="4" t="s">
        <v>6167</v>
      </c>
      <c r="E2059" s="5" t="s">
        <v>6200</v>
      </c>
      <c r="F2059" s="4" t="s">
        <v>6201</v>
      </c>
      <c r="G2059" s="5" t="s">
        <v>6202</v>
      </c>
      <c r="H2059" s="4" t="s">
        <v>6203</v>
      </c>
      <c r="I2059" s="5">
        <v>30975</v>
      </c>
      <c r="J2059" s="24">
        <f t="shared" si="282"/>
        <v>34072</v>
      </c>
      <c r="K2059" s="24">
        <f t="shared" si="283"/>
        <v>37170</v>
      </c>
      <c r="L2059" s="24">
        <f t="shared" si="284"/>
        <v>40267</v>
      </c>
      <c r="M2059" s="24">
        <f t="shared" si="285"/>
        <v>43365</v>
      </c>
      <c r="N2059" s="24">
        <f t="shared" si="286"/>
        <v>44913</v>
      </c>
      <c r="O2059" s="6" t="s">
        <v>6204</v>
      </c>
      <c r="P2059" s="6" t="s">
        <v>6205</v>
      </c>
      <c r="Q2059" s="6" t="s">
        <v>33</v>
      </c>
      <c r="R2059" s="25"/>
      <c r="S2059" s="25"/>
      <c r="T2059" s="25" t="str">
        <f t="shared" si="287"/>
        <v/>
      </c>
      <c r="U2059" s="25"/>
      <c r="V2059" s="78"/>
      <c r="W2059" s="25"/>
    </row>
    <row r="2060" spans="1:23" ht="33" customHeight="1" x14ac:dyDescent="0.2">
      <c r="A2060" s="24">
        <v>2058</v>
      </c>
      <c r="B2060" s="4" t="s">
        <v>5930</v>
      </c>
      <c r="C2060" s="5" t="s">
        <v>5931</v>
      </c>
      <c r="D2060" s="4" t="s">
        <v>6167</v>
      </c>
      <c r="E2060" s="5" t="s">
        <v>6173</v>
      </c>
      <c r="F2060" s="4" t="s">
        <v>6174</v>
      </c>
      <c r="G2060" s="5" t="s">
        <v>6175</v>
      </c>
      <c r="H2060" s="4" t="s">
        <v>6174</v>
      </c>
      <c r="I2060" s="5">
        <v>26040</v>
      </c>
      <c r="J2060" s="24">
        <f t="shared" si="282"/>
        <v>28644</v>
      </c>
      <c r="K2060" s="24">
        <f t="shared" si="283"/>
        <v>31248</v>
      </c>
      <c r="L2060" s="24">
        <f t="shared" si="284"/>
        <v>33852</v>
      </c>
      <c r="M2060" s="24">
        <f t="shared" si="285"/>
        <v>36456</v>
      </c>
      <c r="N2060" s="24">
        <f t="shared" si="286"/>
        <v>37758</v>
      </c>
      <c r="O2060" s="6" t="s">
        <v>6171</v>
      </c>
      <c r="P2060" s="6" t="s">
        <v>6176</v>
      </c>
      <c r="Q2060" s="6" t="s">
        <v>33</v>
      </c>
      <c r="R2060" s="25"/>
      <c r="S2060" s="25"/>
      <c r="T2060" s="25" t="str">
        <f t="shared" si="287"/>
        <v/>
      </c>
      <c r="U2060" s="25"/>
      <c r="V2060" s="78"/>
      <c r="W2060" s="25"/>
    </row>
    <row r="2061" spans="1:23" ht="58.15" customHeight="1" x14ac:dyDescent="0.2">
      <c r="A2061" s="24">
        <v>2059</v>
      </c>
      <c r="B2061" s="4" t="s">
        <v>5930</v>
      </c>
      <c r="C2061" s="5" t="s">
        <v>5931</v>
      </c>
      <c r="D2061" s="4" t="s">
        <v>6167</v>
      </c>
      <c r="E2061" s="5" t="s">
        <v>6168</v>
      </c>
      <c r="F2061" s="4" t="s">
        <v>6169</v>
      </c>
      <c r="G2061" s="5" t="s">
        <v>6170</v>
      </c>
      <c r="H2061" s="4" t="s">
        <v>6169</v>
      </c>
      <c r="I2061" s="5">
        <v>38220</v>
      </c>
      <c r="J2061" s="24">
        <f t="shared" si="282"/>
        <v>42042</v>
      </c>
      <c r="K2061" s="24">
        <f t="shared" si="283"/>
        <v>45864</v>
      </c>
      <c r="L2061" s="24">
        <f t="shared" si="284"/>
        <v>49686</v>
      </c>
      <c r="M2061" s="24">
        <f t="shared" si="285"/>
        <v>53508</v>
      </c>
      <c r="N2061" s="24">
        <f t="shared" si="286"/>
        <v>55419</v>
      </c>
      <c r="O2061" s="6" t="s">
        <v>6171</v>
      </c>
      <c r="P2061" s="6" t="s">
        <v>6172</v>
      </c>
      <c r="Q2061" s="6" t="s">
        <v>33</v>
      </c>
      <c r="R2061" s="25"/>
      <c r="S2061" s="25"/>
      <c r="T2061" s="25" t="str">
        <f t="shared" si="287"/>
        <v/>
      </c>
      <c r="U2061" s="25"/>
      <c r="V2061" s="78"/>
      <c r="W2061" s="25"/>
    </row>
    <row r="2062" spans="1:23" ht="33" customHeight="1" x14ac:dyDescent="0.2">
      <c r="A2062" s="24">
        <v>2060</v>
      </c>
      <c r="B2062" s="4" t="s">
        <v>5930</v>
      </c>
      <c r="C2062" s="5" t="s">
        <v>5931</v>
      </c>
      <c r="D2062" s="4" t="s">
        <v>6337</v>
      </c>
      <c r="E2062" s="5" t="s">
        <v>6338</v>
      </c>
      <c r="F2062" s="4" t="s">
        <v>6339</v>
      </c>
      <c r="G2062" s="5" t="s">
        <v>6342</v>
      </c>
      <c r="H2062" s="4" t="s">
        <v>3186</v>
      </c>
      <c r="I2062" s="5">
        <v>53235</v>
      </c>
      <c r="J2062" s="24">
        <f t="shared" si="282"/>
        <v>58558</v>
      </c>
      <c r="K2062" s="24">
        <f t="shared" si="283"/>
        <v>63882</v>
      </c>
      <c r="L2062" s="24">
        <f t="shared" si="284"/>
        <v>69205</v>
      </c>
      <c r="M2062" s="24">
        <f t="shared" si="285"/>
        <v>74529</v>
      </c>
      <c r="N2062" s="24">
        <f t="shared" si="286"/>
        <v>77190</v>
      </c>
      <c r="O2062" s="6" t="s">
        <v>6341</v>
      </c>
      <c r="P2062" s="6" t="s">
        <v>6172</v>
      </c>
      <c r="Q2062" s="6" t="s">
        <v>33</v>
      </c>
      <c r="R2062" s="25"/>
      <c r="S2062" s="25"/>
      <c r="T2062" s="25" t="str">
        <f t="shared" si="287"/>
        <v/>
      </c>
      <c r="U2062" s="25"/>
      <c r="V2062" s="78"/>
      <c r="W2062" s="25"/>
    </row>
    <row r="2063" spans="1:23" ht="33" customHeight="1" x14ac:dyDescent="0.2">
      <c r="A2063" s="24">
        <v>2061</v>
      </c>
      <c r="B2063" s="4" t="s">
        <v>5930</v>
      </c>
      <c r="C2063" s="5" t="s">
        <v>5931</v>
      </c>
      <c r="D2063" s="4" t="s">
        <v>6337</v>
      </c>
      <c r="E2063" s="5" t="s">
        <v>6338</v>
      </c>
      <c r="F2063" s="4" t="s">
        <v>6339</v>
      </c>
      <c r="G2063" s="5" t="s">
        <v>6340</v>
      </c>
      <c r="H2063" s="4" t="s">
        <v>3176</v>
      </c>
      <c r="I2063" s="5">
        <v>52290</v>
      </c>
      <c r="J2063" s="24">
        <f t="shared" si="282"/>
        <v>57519</v>
      </c>
      <c r="K2063" s="24">
        <f t="shared" si="283"/>
        <v>62748</v>
      </c>
      <c r="L2063" s="24">
        <f t="shared" si="284"/>
        <v>67977</v>
      </c>
      <c r="M2063" s="24">
        <f t="shared" si="285"/>
        <v>73206</v>
      </c>
      <c r="N2063" s="24">
        <f t="shared" si="286"/>
        <v>75820</v>
      </c>
      <c r="O2063" s="6" t="s">
        <v>6341</v>
      </c>
      <c r="P2063" s="6" t="s">
        <v>6172</v>
      </c>
      <c r="Q2063" s="6" t="s">
        <v>33</v>
      </c>
      <c r="R2063" s="25"/>
      <c r="S2063" s="25"/>
      <c r="T2063" s="25" t="str">
        <f t="shared" si="287"/>
        <v/>
      </c>
      <c r="U2063" s="25"/>
      <c r="V2063" s="78"/>
      <c r="W2063" s="25"/>
    </row>
    <row r="2064" spans="1:23" ht="33" customHeight="1" x14ac:dyDescent="0.2">
      <c r="A2064" s="24">
        <v>2062</v>
      </c>
      <c r="B2064" s="4" t="s">
        <v>5930</v>
      </c>
      <c r="C2064" s="5" t="s">
        <v>5931</v>
      </c>
      <c r="D2064" s="4" t="s">
        <v>6127</v>
      </c>
      <c r="E2064" s="5" t="s">
        <v>6310</v>
      </c>
      <c r="F2064" s="4" t="s">
        <v>6311</v>
      </c>
      <c r="G2064" s="5" t="s">
        <v>6312</v>
      </c>
      <c r="H2064" s="4" t="s">
        <v>6313</v>
      </c>
      <c r="I2064" s="5">
        <v>26250</v>
      </c>
      <c r="J2064" s="24">
        <f t="shared" si="282"/>
        <v>28875</v>
      </c>
      <c r="K2064" s="24">
        <f t="shared" si="283"/>
        <v>31500</v>
      </c>
      <c r="L2064" s="24">
        <f t="shared" si="284"/>
        <v>34125</v>
      </c>
      <c r="M2064" s="24">
        <f t="shared" si="285"/>
        <v>36750</v>
      </c>
      <c r="N2064" s="24">
        <f t="shared" si="286"/>
        <v>38062</v>
      </c>
      <c r="O2064" s="6" t="s">
        <v>6314</v>
      </c>
      <c r="P2064" s="6" t="s">
        <v>6172</v>
      </c>
      <c r="Q2064" s="6" t="s">
        <v>33</v>
      </c>
      <c r="R2064" s="25"/>
      <c r="S2064" s="25"/>
      <c r="T2064" s="25" t="str">
        <f t="shared" si="287"/>
        <v/>
      </c>
      <c r="U2064" s="25"/>
      <c r="V2064" s="78"/>
      <c r="W2064" s="25"/>
    </row>
    <row r="2065" spans="1:23" ht="60" x14ac:dyDescent="0.2">
      <c r="A2065" s="24">
        <v>2063</v>
      </c>
      <c r="B2065" s="4" t="s">
        <v>5930</v>
      </c>
      <c r="C2065" s="5" t="s">
        <v>5931</v>
      </c>
      <c r="D2065" s="4" t="s">
        <v>6127</v>
      </c>
      <c r="E2065" s="5" t="s">
        <v>6128</v>
      </c>
      <c r="F2065" s="4" t="s">
        <v>6129</v>
      </c>
      <c r="G2065" s="5" t="s">
        <v>6133</v>
      </c>
      <c r="H2065" s="4" t="s">
        <v>3186</v>
      </c>
      <c r="I2065" s="5">
        <v>33495</v>
      </c>
      <c r="J2065" s="24">
        <f t="shared" si="282"/>
        <v>36844</v>
      </c>
      <c r="K2065" s="24">
        <f t="shared" si="283"/>
        <v>40194</v>
      </c>
      <c r="L2065" s="24">
        <f t="shared" si="284"/>
        <v>43543</v>
      </c>
      <c r="M2065" s="24">
        <f t="shared" si="285"/>
        <v>46893</v>
      </c>
      <c r="N2065" s="24">
        <f t="shared" si="286"/>
        <v>48567</v>
      </c>
      <c r="O2065" s="6" t="s">
        <v>6131</v>
      </c>
      <c r="P2065" s="6" t="s">
        <v>6132</v>
      </c>
      <c r="Q2065" s="6" t="s">
        <v>33</v>
      </c>
      <c r="R2065" s="25"/>
      <c r="S2065" s="25"/>
      <c r="T2065" s="25" t="str">
        <f t="shared" si="287"/>
        <v/>
      </c>
      <c r="U2065" s="25"/>
      <c r="V2065" s="78"/>
      <c r="W2065" s="25"/>
    </row>
    <row r="2066" spans="1:23" ht="60" x14ac:dyDescent="0.2">
      <c r="A2066" s="24">
        <v>2064</v>
      </c>
      <c r="B2066" s="4" t="s">
        <v>5930</v>
      </c>
      <c r="C2066" s="5" t="s">
        <v>5931</v>
      </c>
      <c r="D2066" s="4" t="s">
        <v>6127</v>
      </c>
      <c r="E2066" s="5" t="s">
        <v>6128</v>
      </c>
      <c r="F2066" s="4" t="s">
        <v>6129</v>
      </c>
      <c r="G2066" s="5" t="s">
        <v>6130</v>
      </c>
      <c r="H2066" s="4" t="s">
        <v>3176</v>
      </c>
      <c r="I2066" s="5">
        <v>34440</v>
      </c>
      <c r="J2066" s="24">
        <f t="shared" si="282"/>
        <v>37884</v>
      </c>
      <c r="K2066" s="24">
        <f t="shared" si="283"/>
        <v>41328</v>
      </c>
      <c r="L2066" s="24">
        <f t="shared" si="284"/>
        <v>44772</v>
      </c>
      <c r="M2066" s="24">
        <f t="shared" si="285"/>
        <v>48216</v>
      </c>
      <c r="N2066" s="24">
        <f t="shared" si="286"/>
        <v>49938</v>
      </c>
      <c r="O2066" s="6" t="s">
        <v>6131</v>
      </c>
      <c r="P2066" s="6" t="s">
        <v>6132</v>
      </c>
      <c r="Q2066" s="6" t="s">
        <v>33</v>
      </c>
      <c r="R2066" s="25"/>
      <c r="S2066" s="25"/>
      <c r="T2066" s="25" t="str">
        <f t="shared" si="287"/>
        <v/>
      </c>
      <c r="U2066" s="25"/>
      <c r="V2066" s="78"/>
      <c r="W2066" s="25"/>
    </row>
    <row r="2073" spans="1:23" x14ac:dyDescent="0.2">
      <c r="I2073" s="3">
        <f>10*L416</f>
        <v>29250</v>
      </c>
    </row>
    <row r="2075" spans="1:23" x14ac:dyDescent="0.2">
      <c r="I2075" s="3" t="e">
        <f>#REF!/6</f>
        <v>#REF!</v>
      </c>
    </row>
  </sheetData>
  <autoFilter ref="A2:AB2066" xr:uid="{89A71D04-FB1F-4F5F-B7D0-94165B7BC588}"/>
  <sortState ref="B3:W2060">
    <sortCondition ref="B3:B2060"/>
    <sortCondition ref="D3:D2060"/>
    <sortCondition ref="F3:F2060"/>
    <sortCondition ref="H3:H2060"/>
  </sortState>
  <mergeCells count="1">
    <mergeCell ref="A1:W1"/>
  </mergeCells>
  <conditionalFormatting sqref="G1100">
    <cfRule type="duplicateValues" dxfId="44" priority="42" stopIfTrue="1"/>
  </conditionalFormatting>
  <conditionalFormatting sqref="G1314:G1315">
    <cfRule type="duplicateValues" dxfId="43" priority="41" stopIfTrue="1"/>
  </conditionalFormatting>
  <conditionalFormatting sqref="G1761">
    <cfRule type="duplicateValues" dxfId="42" priority="39" stopIfTrue="1"/>
  </conditionalFormatting>
  <conditionalFormatting sqref="G1767">
    <cfRule type="duplicateValues" dxfId="41" priority="37" stopIfTrue="1"/>
  </conditionalFormatting>
  <conditionalFormatting sqref="G332">
    <cfRule type="duplicateValues" dxfId="40" priority="35" stopIfTrue="1"/>
  </conditionalFormatting>
  <conditionalFormatting sqref="G332:G334">
    <cfRule type="duplicateValues" dxfId="39" priority="36" stopIfTrue="1"/>
  </conditionalFormatting>
  <conditionalFormatting sqref="G1305">
    <cfRule type="duplicateValues" dxfId="38" priority="33" stopIfTrue="1"/>
  </conditionalFormatting>
  <conditionalFormatting sqref="G1323">
    <cfRule type="duplicateValues" dxfId="37" priority="31" stopIfTrue="1"/>
  </conditionalFormatting>
  <conditionalFormatting sqref="G1598">
    <cfRule type="duplicateValues" dxfId="36" priority="29" stopIfTrue="1"/>
  </conditionalFormatting>
  <conditionalFormatting sqref="G1599">
    <cfRule type="duplicateValues" dxfId="35" priority="27" stopIfTrue="1"/>
  </conditionalFormatting>
  <conditionalFormatting sqref="G2065:G2066">
    <cfRule type="duplicateValues" dxfId="34" priority="25"/>
  </conditionalFormatting>
  <conditionalFormatting sqref="G336">
    <cfRule type="duplicateValues" dxfId="33" priority="23"/>
  </conditionalFormatting>
  <conditionalFormatting sqref="G1531">
    <cfRule type="duplicateValues" dxfId="32" priority="22"/>
  </conditionalFormatting>
  <conditionalFormatting sqref="G1533">
    <cfRule type="duplicateValues" dxfId="31" priority="21"/>
  </conditionalFormatting>
  <conditionalFormatting sqref="G219">
    <cfRule type="duplicateValues" dxfId="30" priority="20"/>
  </conditionalFormatting>
  <conditionalFormatting sqref="G217">
    <cfRule type="duplicateValues" dxfId="29" priority="19"/>
  </conditionalFormatting>
  <conditionalFormatting sqref="G221">
    <cfRule type="duplicateValues" dxfId="28" priority="18"/>
  </conditionalFormatting>
  <conditionalFormatting sqref="G215">
    <cfRule type="duplicateValues" dxfId="27" priority="17"/>
  </conditionalFormatting>
  <conditionalFormatting sqref="G1754">
    <cfRule type="duplicateValues" dxfId="26" priority="16"/>
  </conditionalFormatting>
  <conditionalFormatting sqref="G1755">
    <cfRule type="duplicateValues" dxfId="25" priority="15"/>
  </conditionalFormatting>
  <conditionalFormatting sqref="G1756">
    <cfRule type="duplicateValues" dxfId="24" priority="14"/>
  </conditionalFormatting>
  <conditionalFormatting sqref="G1:G1749 G1753:G1762 G1766:G1048576">
    <cfRule type="duplicateValues" dxfId="23" priority="13"/>
  </conditionalFormatting>
  <conditionalFormatting sqref="G1752">
    <cfRule type="duplicateValues" dxfId="22" priority="12"/>
  </conditionalFormatting>
  <conditionalFormatting sqref="G1752">
    <cfRule type="duplicateValues" dxfId="21" priority="11"/>
  </conditionalFormatting>
  <conditionalFormatting sqref="G1751">
    <cfRule type="duplicateValues" dxfId="20" priority="10"/>
  </conditionalFormatting>
  <conditionalFormatting sqref="G1751">
    <cfRule type="duplicateValues" dxfId="19" priority="9"/>
  </conditionalFormatting>
  <conditionalFormatting sqref="G1750">
    <cfRule type="duplicateValues" dxfId="18" priority="8"/>
  </conditionalFormatting>
  <conditionalFormatting sqref="G1750">
    <cfRule type="duplicateValues" dxfId="17" priority="7"/>
  </conditionalFormatting>
  <conditionalFormatting sqref="G1765">
    <cfRule type="duplicateValues" dxfId="16" priority="6"/>
  </conditionalFormatting>
  <conditionalFormatting sqref="G1765">
    <cfRule type="duplicateValues" dxfId="15" priority="5"/>
  </conditionalFormatting>
  <conditionalFormatting sqref="G1764">
    <cfRule type="duplicateValues" dxfId="14" priority="4"/>
  </conditionalFormatting>
  <conditionalFormatting sqref="G1764">
    <cfRule type="duplicateValues" dxfId="13" priority="3"/>
  </conditionalFormatting>
  <conditionalFormatting sqref="G1763">
    <cfRule type="duplicateValues" dxfId="12" priority="2"/>
  </conditionalFormatting>
  <conditionalFormatting sqref="G1763">
    <cfRule type="duplicateValues" dxfId="11" priority="1"/>
  </conditionalFormatting>
  <conditionalFormatting sqref="G3:G214 G337:G1530 G1532 G1534:G1749 G220 G218 G222:G335 G216 G1757:G1762 G1753 G1766:G2064">
    <cfRule type="duplicateValues" dxfId="10" priority="91"/>
  </conditionalFormatting>
  <pageMargins left="0.23622047244094491" right="0.19685039370078741" top="0.31496062992125984" bottom="0.19685039370078741" header="0.31496062992125984" footer="0.19685039370078741"/>
  <pageSetup paperSize="9" scale="25" fitToHeight="0" orientation="landscape" blackAndWhite="1" horizontalDpi="203" verticalDpi="20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1048562"/>
  <sheetViews>
    <sheetView view="pageBreakPreview" zoomScale="130" zoomScaleNormal="85" zoomScaleSheetLayoutView="130" workbookViewId="0">
      <selection sqref="A1:N1"/>
    </sheetView>
  </sheetViews>
  <sheetFormatPr defaultColWidth="43.5703125" defaultRowHeight="15" x14ac:dyDescent="0.25"/>
  <cols>
    <col min="1" max="1" width="5.7109375" style="40" bestFit="1" customWidth="1"/>
    <col min="2" max="2" width="11.85546875" style="40" bestFit="1" customWidth="1"/>
    <col min="3" max="3" width="28.42578125" style="43" customWidth="1"/>
    <col min="4" max="4" width="16.7109375" style="40" bestFit="1" customWidth="1"/>
    <col min="5" max="5" width="16.7109375" style="40" customWidth="1"/>
    <col min="6" max="6" width="7.5703125" style="40" bestFit="1" customWidth="1"/>
    <col min="7" max="7" width="23" style="40" bestFit="1" customWidth="1"/>
    <col min="8" max="8" width="26.5703125" style="40" bestFit="1" customWidth="1"/>
    <col min="9" max="9" width="31.5703125" style="40" bestFit="1" customWidth="1"/>
    <col min="10" max="10" width="22.5703125" style="43" customWidth="1"/>
    <col min="11" max="11" width="23.28515625" style="43" customWidth="1"/>
    <col min="12" max="12" width="16.28515625" style="43" customWidth="1"/>
    <col min="13" max="13" width="28" style="43" customWidth="1"/>
    <col min="14" max="14" width="23.28515625" style="43" customWidth="1"/>
    <col min="15" max="15" width="43.5703125" style="40" customWidth="1"/>
    <col min="16" max="16384" width="43.5703125" style="40"/>
  </cols>
  <sheetData>
    <row r="1" spans="1:17" x14ac:dyDescent="0.25">
      <c r="A1" s="123" t="s">
        <v>7158</v>
      </c>
      <c r="B1" s="123"/>
      <c r="C1" s="123"/>
      <c r="D1" s="123"/>
      <c r="E1" s="123"/>
      <c r="F1" s="123"/>
      <c r="G1" s="123"/>
      <c r="H1" s="123"/>
      <c r="I1" s="123"/>
      <c r="J1" s="124"/>
      <c r="K1" s="124"/>
      <c r="L1" s="124"/>
      <c r="M1" s="124"/>
      <c r="N1" s="124"/>
      <c r="P1" s="82"/>
      <c r="Q1" s="82"/>
    </row>
    <row r="2" spans="1:17" ht="30" x14ac:dyDescent="0.25">
      <c r="A2" s="89" t="s">
        <v>7159</v>
      </c>
      <c r="B2" s="89" t="s">
        <v>7160</v>
      </c>
      <c r="C2" s="90" t="s">
        <v>7161</v>
      </c>
      <c r="D2" s="89" t="s">
        <v>6</v>
      </c>
      <c r="E2" s="89"/>
      <c r="F2" s="89" t="s">
        <v>7162</v>
      </c>
      <c r="G2" s="89" t="s">
        <v>7163</v>
      </c>
      <c r="H2" s="89" t="s">
        <v>7164</v>
      </c>
      <c r="I2" s="89" t="s">
        <v>7165</v>
      </c>
      <c r="J2" s="34" t="s">
        <v>9</v>
      </c>
      <c r="K2" s="34" t="s">
        <v>10</v>
      </c>
      <c r="L2" s="34" t="s">
        <v>11</v>
      </c>
      <c r="M2" s="34" t="s">
        <v>12</v>
      </c>
      <c r="N2" s="34" t="s">
        <v>13</v>
      </c>
      <c r="O2" s="34" t="s">
        <v>8206</v>
      </c>
      <c r="P2" s="82" t="s">
        <v>8211</v>
      </c>
      <c r="Q2" s="82" t="s">
        <v>8286</v>
      </c>
    </row>
    <row r="3" spans="1:17" x14ac:dyDescent="0.25">
      <c r="A3" s="35">
        <v>1</v>
      </c>
      <c r="B3" s="35" t="s">
        <v>7166</v>
      </c>
      <c r="C3" s="36" t="s">
        <v>7167</v>
      </c>
      <c r="D3" s="35" t="s">
        <v>4781</v>
      </c>
      <c r="E3" s="35">
        <f>LEN(D3)</f>
        <v>6</v>
      </c>
      <c r="F3" s="35">
        <v>1</v>
      </c>
      <c r="G3" s="35">
        <v>1</v>
      </c>
      <c r="H3" s="35">
        <v>8000</v>
      </c>
      <c r="I3" s="35"/>
      <c r="J3" s="24"/>
      <c r="K3" s="24"/>
      <c r="L3" s="24"/>
      <c r="M3" s="24"/>
      <c r="N3" s="24"/>
      <c r="O3" s="24"/>
      <c r="P3" s="40" t="s">
        <v>8212</v>
      </c>
    </row>
    <row r="4" spans="1:17" ht="60" x14ac:dyDescent="0.25">
      <c r="A4" s="35">
        <v>2</v>
      </c>
      <c r="B4" s="35" t="s">
        <v>7168</v>
      </c>
      <c r="C4" s="36" t="s">
        <v>7169</v>
      </c>
      <c r="D4" s="35" t="s">
        <v>117</v>
      </c>
      <c r="E4" s="35">
        <f t="shared" ref="E4:E67" si="0">LEN(D4)</f>
        <v>6</v>
      </c>
      <c r="F4" s="35">
        <v>1</v>
      </c>
      <c r="G4" s="35">
        <v>1</v>
      </c>
      <c r="H4" s="35">
        <v>11000</v>
      </c>
      <c r="I4" s="35" t="s">
        <v>7170</v>
      </c>
      <c r="J4" s="24"/>
      <c r="K4" s="24"/>
      <c r="L4" s="24"/>
      <c r="M4" s="24"/>
      <c r="N4" s="24"/>
      <c r="O4" s="34"/>
      <c r="P4" s="40" t="s">
        <v>8212</v>
      </c>
    </row>
    <row r="5" spans="1:17" ht="30" x14ac:dyDescent="0.25">
      <c r="A5" s="35">
        <v>3</v>
      </c>
      <c r="B5" s="35" t="s">
        <v>7171</v>
      </c>
      <c r="C5" s="36" t="s">
        <v>7172</v>
      </c>
      <c r="D5" s="35" t="s">
        <v>4893</v>
      </c>
      <c r="E5" s="35">
        <f t="shared" si="0"/>
        <v>6</v>
      </c>
      <c r="F5" s="35">
        <v>1</v>
      </c>
      <c r="G5" s="35">
        <v>1</v>
      </c>
      <c r="H5" s="35">
        <v>20000</v>
      </c>
      <c r="I5" s="35" t="s">
        <v>7170</v>
      </c>
      <c r="J5" s="24"/>
      <c r="K5" s="24"/>
      <c r="L5" s="24"/>
      <c r="M5" s="24"/>
      <c r="N5" s="24"/>
      <c r="O5" s="24"/>
      <c r="P5" s="40" t="s">
        <v>8212</v>
      </c>
    </row>
    <row r="6" spans="1:17" ht="30" x14ac:dyDescent="0.25">
      <c r="A6" s="35">
        <v>4</v>
      </c>
      <c r="B6" s="35" t="s">
        <v>7173</v>
      </c>
      <c r="C6" s="36" t="s">
        <v>7174</v>
      </c>
      <c r="D6" s="35" t="s">
        <v>4862</v>
      </c>
      <c r="E6" s="35">
        <f t="shared" si="0"/>
        <v>6</v>
      </c>
      <c r="F6" s="35">
        <v>1</v>
      </c>
      <c r="G6" s="35">
        <v>1</v>
      </c>
      <c r="H6" s="35">
        <v>25000</v>
      </c>
      <c r="I6" s="35" t="s">
        <v>7170</v>
      </c>
      <c r="J6" s="24"/>
      <c r="K6" s="24"/>
      <c r="L6" s="24"/>
      <c r="M6" s="24"/>
      <c r="N6" s="24"/>
      <c r="O6" s="34"/>
      <c r="P6" s="40" t="s">
        <v>8212</v>
      </c>
    </row>
    <row r="7" spans="1:17" ht="30" x14ac:dyDescent="0.25">
      <c r="A7" s="35">
        <v>5</v>
      </c>
      <c r="B7" s="35" t="s">
        <v>7175</v>
      </c>
      <c r="C7" s="36" t="s">
        <v>7176</v>
      </c>
      <c r="D7" s="35" t="s">
        <v>5077</v>
      </c>
      <c r="E7" s="35">
        <f t="shared" si="0"/>
        <v>6</v>
      </c>
      <c r="F7" s="35">
        <v>1</v>
      </c>
      <c r="G7" s="35">
        <v>1</v>
      </c>
      <c r="H7" s="35">
        <v>30000</v>
      </c>
      <c r="I7" s="35" t="s">
        <v>7170</v>
      </c>
      <c r="J7" s="24"/>
      <c r="K7" s="24"/>
      <c r="L7" s="24"/>
      <c r="M7" s="24"/>
      <c r="N7" s="24"/>
      <c r="O7" s="24"/>
      <c r="P7" s="40" t="s">
        <v>8212</v>
      </c>
    </row>
    <row r="8" spans="1:17" ht="60" x14ac:dyDescent="0.25">
      <c r="A8" s="35">
        <v>6</v>
      </c>
      <c r="B8" s="35" t="s">
        <v>7177</v>
      </c>
      <c r="C8" s="36" t="s">
        <v>7178</v>
      </c>
      <c r="D8" s="35" t="s">
        <v>115</v>
      </c>
      <c r="E8" s="35">
        <f t="shared" si="0"/>
        <v>6</v>
      </c>
      <c r="F8" s="35">
        <v>1</v>
      </c>
      <c r="G8" s="35">
        <v>1</v>
      </c>
      <c r="H8" s="35">
        <v>120000</v>
      </c>
      <c r="I8" s="35" t="s">
        <v>7170</v>
      </c>
      <c r="J8" s="24"/>
      <c r="K8" s="24"/>
      <c r="L8" s="24"/>
      <c r="M8" s="24"/>
      <c r="N8" s="24"/>
      <c r="O8" s="34"/>
      <c r="P8" s="40" t="s">
        <v>8212</v>
      </c>
    </row>
    <row r="9" spans="1:17" x14ac:dyDescent="0.25">
      <c r="A9" s="35">
        <v>7</v>
      </c>
      <c r="B9" s="35" t="s">
        <v>7179</v>
      </c>
      <c r="C9" s="36" t="s">
        <v>7180</v>
      </c>
      <c r="D9" s="35" t="s">
        <v>2745</v>
      </c>
      <c r="E9" s="35">
        <f t="shared" si="0"/>
        <v>6</v>
      </c>
      <c r="F9" s="35">
        <v>1</v>
      </c>
      <c r="G9" s="35">
        <v>1</v>
      </c>
      <c r="H9" s="35">
        <v>10000</v>
      </c>
      <c r="I9" s="35"/>
      <c r="J9" s="24"/>
      <c r="K9" s="24"/>
      <c r="L9" s="24"/>
      <c r="M9" s="24"/>
      <c r="N9" s="24"/>
      <c r="O9" s="24"/>
      <c r="P9" s="40" t="s">
        <v>8212</v>
      </c>
    </row>
    <row r="10" spans="1:17" x14ac:dyDescent="0.25">
      <c r="A10" s="35">
        <v>8</v>
      </c>
      <c r="B10" s="35" t="s">
        <v>7181</v>
      </c>
      <c r="C10" s="36" t="s">
        <v>7182</v>
      </c>
      <c r="D10" s="35" t="s">
        <v>2749</v>
      </c>
      <c r="E10" s="35">
        <f t="shared" si="0"/>
        <v>6</v>
      </c>
      <c r="F10" s="35">
        <v>1</v>
      </c>
      <c r="G10" s="35">
        <v>1</v>
      </c>
      <c r="H10" s="35">
        <v>15000</v>
      </c>
      <c r="I10" s="35"/>
      <c r="J10" s="24"/>
      <c r="K10" s="24"/>
      <c r="L10" s="24"/>
      <c r="M10" s="24"/>
      <c r="N10" s="24"/>
      <c r="O10" s="34"/>
      <c r="P10" s="40" t="s">
        <v>8212</v>
      </c>
    </row>
    <row r="11" spans="1:17" x14ac:dyDescent="0.25">
      <c r="A11" s="35">
        <v>9</v>
      </c>
      <c r="B11" s="35" t="s">
        <v>7183</v>
      </c>
      <c r="C11" s="36" t="s">
        <v>7184</v>
      </c>
      <c r="D11" s="35" t="s">
        <v>2681</v>
      </c>
      <c r="E11" s="35">
        <f t="shared" si="0"/>
        <v>6</v>
      </c>
      <c r="F11" s="35">
        <v>1</v>
      </c>
      <c r="G11" s="35">
        <v>1</v>
      </c>
      <c r="H11" s="35">
        <v>7000</v>
      </c>
      <c r="I11" s="35"/>
      <c r="J11" s="24"/>
      <c r="K11" s="24"/>
      <c r="L11" s="24"/>
      <c r="M11" s="24"/>
      <c r="N11" s="24"/>
      <c r="O11" s="24"/>
      <c r="P11" s="40" t="s">
        <v>8212</v>
      </c>
    </row>
    <row r="12" spans="1:17" ht="45" x14ac:dyDescent="0.25">
      <c r="A12" s="35">
        <v>10</v>
      </c>
      <c r="B12" s="35" t="s">
        <v>7185</v>
      </c>
      <c r="C12" s="36" t="s">
        <v>7186</v>
      </c>
      <c r="D12" s="35" t="s">
        <v>2674</v>
      </c>
      <c r="E12" s="35">
        <f t="shared" si="0"/>
        <v>6</v>
      </c>
      <c r="F12" s="35">
        <v>1</v>
      </c>
      <c r="G12" s="35">
        <v>50</v>
      </c>
      <c r="H12" s="36">
        <v>250</v>
      </c>
      <c r="I12" s="35"/>
      <c r="J12" s="24"/>
      <c r="K12" s="24"/>
      <c r="L12" s="24"/>
      <c r="M12" s="24"/>
      <c r="N12" s="24"/>
      <c r="O12" s="34"/>
    </row>
    <row r="13" spans="1:17" ht="45" x14ac:dyDescent="0.25">
      <c r="A13" s="35">
        <v>11</v>
      </c>
      <c r="B13" s="35" t="s">
        <v>7187</v>
      </c>
      <c r="C13" s="36" t="s">
        <v>7188</v>
      </c>
      <c r="D13" s="35" t="s">
        <v>2674</v>
      </c>
      <c r="E13" s="35">
        <f t="shared" si="0"/>
        <v>6</v>
      </c>
      <c r="F13" s="35">
        <v>1</v>
      </c>
      <c r="G13" s="35">
        <v>50</v>
      </c>
      <c r="H13" s="36">
        <v>1000</v>
      </c>
      <c r="I13" s="35"/>
      <c r="J13" s="24"/>
      <c r="K13" s="24"/>
      <c r="L13" s="24"/>
      <c r="M13" s="24"/>
      <c r="N13" s="24"/>
      <c r="O13" s="24"/>
    </row>
    <row r="14" spans="1:17" ht="30" x14ac:dyDescent="0.25">
      <c r="A14" s="35">
        <v>12</v>
      </c>
      <c r="B14" s="35" t="s">
        <v>7189</v>
      </c>
      <c r="C14" s="36" t="s">
        <v>7190</v>
      </c>
      <c r="D14" s="35" t="s">
        <v>2723</v>
      </c>
      <c r="E14" s="35">
        <f t="shared" si="0"/>
        <v>6</v>
      </c>
      <c r="F14" s="35">
        <v>1</v>
      </c>
      <c r="G14" s="35">
        <v>1</v>
      </c>
      <c r="H14" s="36">
        <v>10000</v>
      </c>
      <c r="I14" s="35"/>
      <c r="J14" s="24"/>
      <c r="K14" s="24"/>
      <c r="L14" s="24"/>
      <c r="M14" s="24"/>
      <c r="N14" s="24"/>
      <c r="O14" s="34"/>
      <c r="P14" s="40" t="s">
        <v>8212</v>
      </c>
    </row>
    <row r="15" spans="1:17" x14ac:dyDescent="0.25">
      <c r="A15" s="35">
        <v>13</v>
      </c>
      <c r="B15" s="35" t="s">
        <v>7191</v>
      </c>
      <c r="C15" s="36" t="s">
        <v>7192</v>
      </c>
      <c r="D15" s="35" t="s">
        <v>2723</v>
      </c>
      <c r="E15" s="35">
        <f t="shared" si="0"/>
        <v>6</v>
      </c>
      <c r="F15" s="35">
        <v>1</v>
      </c>
      <c r="G15" s="35">
        <v>50</v>
      </c>
      <c r="H15" s="36">
        <v>2000</v>
      </c>
      <c r="I15" s="35"/>
      <c r="J15" s="24"/>
      <c r="K15" s="24"/>
      <c r="L15" s="24"/>
      <c r="M15" s="24"/>
      <c r="N15" s="24"/>
      <c r="O15" s="24"/>
    </row>
    <row r="16" spans="1:17" ht="30" x14ac:dyDescent="0.25">
      <c r="A16" s="35">
        <v>14</v>
      </c>
      <c r="B16" s="35" t="s">
        <v>7193</v>
      </c>
      <c r="C16" s="36" t="s">
        <v>7194</v>
      </c>
      <c r="D16" s="35" t="s">
        <v>2710</v>
      </c>
      <c r="E16" s="35">
        <f t="shared" si="0"/>
        <v>6</v>
      </c>
      <c r="F16" s="35">
        <v>1</v>
      </c>
      <c r="G16" s="35">
        <v>50</v>
      </c>
      <c r="H16" s="35">
        <v>8000</v>
      </c>
      <c r="I16" s="35"/>
      <c r="J16" s="24"/>
      <c r="K16" s="24"/>
      <c r="L16" s="24"/>
      <c r="M16" s="24"/>
      <c r="N16" s="24"/>
      <c r="O16" s="34"/>
    </row>
    <row r="17" spans="1:16" ht="30" x14ac:dyDescent="0.25">
      <c r="A17" s="35">
        <v>15</v>
      </c>
      <c r="B17" s="35" t="s">
        <v>7195</v>
      </c>
      <c r="C17" s="36" t="s">
        <v>7196</v>
      </c>
      <c r="D17" s="35" t="s">
        <v>2710</v>
      </c>
      <c r="E17" s="35">
        <f t="shared" si="0"/>
        <v>6</v>
      </c>
      <c r="F17" s="35">
        <v>1</v>
      </c>
      <c r="G17" s="35">
        <v>50</v>
      </c>
      <c r="H17" s="35">
        <v>2500</v>
      </c>
      <c r="I17" s="35"/>
      <c r="J17" s="24"/>
      <c r="K17" s="24"/>
      <c r="L17" s="24"/>
      <c r="M17" s="24"/>
      <c r="N17" s="24"/>
      <c r="O17" s="24"/>
    </row>
    <row r="18" spans="1:16" x14ac:dyDescent="0.25">
      <c r="A18" s="35">
        <v>16</v>
      </c>
      <c r="B18" s="35" t="s">
        <v>7197</v>
      </c>
      <c r="C18" s="36" t="s">
        <v>7198</v>
      </c>
      <c r="D18" s="35" t="s">
        <v>2806</v>
      </c>
      <c r="E18" s="35">
        <f t="shared" si="0"/>
        <v>6</v>
      </c>
      <c r="F18" s="35">
        <v>1</v>
      </c>
      <c r="G18" s="35">
        <v>1</v>
      </c>
      <c r="H18" s="35">
        <v>7000</v>
      </c>
      <c r="I18" s="35"/>
      <c r="J18" s="24"/>
      <c r="K18" s="24"/>
      <c r="L18" s="24"/>
      <c r="M18" s="24"/>
      <c r="N18" s="24"/>
      <c r="O18" s="34"/>
      <c r="P18" s="40" t="s">
        <v>8212</v>
      </c>
    </row>
    <row r="19" spans="1:16" x14ac:dyDescent="0.25">
      <c r="A19" s="35">
        <v>17</v>
      </c>
      <c r="B19" s="35" t="s">
        <v>7199</v>
      </c>
      <c r="C19" s="36" t="s">
        <v>7200</v>
      </c>
      <c r="D19" s="35" t="s">
        <v>2804</v>
      </c>
      <c r="E19" s="35">
        <f t="shared" si="0"/>
        <v>6</v>
      </c>
      <c r="F19" s="35">
        <v>1</v>
      </c>
      <c r="G19" s="35">
        <v>1</v>
      </c>
      <c r="H19" s="35">
        <v>8000</v>
      </c>
      <c r="I19" s="35"/>
      <c r="J19" s="24"/>
      <c r="K19" s="24"/>
      <c r="L19" s="24"/>
      <c r="M19" s="24"/>
      <c r="N19" s="24"/>
      <c r="O19" s="24"/>
      <c r="P19" s="40" t="s">
        <v>8212</v>
      </c>
    </row>
    <row r="20" spans="1:16" x14ac:dyDescent="0.25">
      <c r="A20" s="35">
        <v>18</v>
      </c>
      <c r="B20" s="35" t="s">
        <v>7201</v>
      </c>
      <c r="C20" s="36" t="s">
        <v>7202</v>
      </c>
      <c r="D20" s="35" t="s">
        <v>2735</v>
      </c>
      <c r="E20" s="35">
        <f t="shared" si="0"/>
        <v>6</v>
      </c>
      <c r="F20" s="35">
        <v>1</v>
      </c>
      <c r="G20" s="35">
        <v>1</v>
      </c>
      <c r="H20" s="35">
        <v>14000</v>
      </c>
      <c r="I20" s="35"/>
      <c r="J20" s="24"/>
      <c r="K20" s="24"/>
      <c r="L20" s="24"/>
      <c r="M20" s="24"/>
      <c r="N20" s="24"/>
      <c r="O20" s="34"/>
      <c r="P20" s="40" t="s">
        <v>8212</v>
      </c>
    </row>
    <row r="21" spans="1:16" x14ac:dyDescent="0.25">
      <c r="A21" s="35">
        <v>19</v>
      </c>
      <c r="B21" s="35" t="s">
        <v>7203</v>
      </c>
      <c r="C21" s="36" t="s">
        <v>7204</v>
      </c>
      <c r="D21" s="35" t="s">
        <v>2843</v>
      </c>
      <c r="E21" s="35">
        <f t="shared" si="0"/>
        <v>6</v>
      </c>
      <c r="F21" s="35">
        <v>1</v>
      </c>
      <c r="G21" s="35">
        <v>1</v>
      </c>
      <c r="H21" s="35">
        <v>2500</v>
      </c>
      <c r="I21" s="35"/>
      <c r="J21" s="24"/>
      <c r="K21" s="24"/>
      <c r="L21" s="24"/>
      <c r="M21" s="24"/>
      <c r="N21" s="24"/>
      <c r="O21" s="24"/>
      <c r="P21" s="40" t="s">
        <v>8212</v>
      </c>
    </row>
    <row r="22" spans="1:16" ht="30" x14ac:dyDescent="0.25">
      <c r="A22" s="35">
        <v>20</v>
      </c>
      <c r="B22" s="35" t="s">
        <v>7205</v>
      </c>
      <c r="C22" s="36" t="s">
        <v>7206</v>
      </c>
      <c r="D22" s="35" t="s">
        <v>507</v>
      </c>
      <c r="E22" s="35">
        <f t="shared" si="0"/>
        <v>6</v>
      </c>
      <c r="F22" s="35">
        <v>1</v>
      </c>
      <c r="G22" s="35">
        <v>1</v>
      </c>
      <c r="H22" s="35">
        <v>46000</v>
      </c>
      <c r="I22" s="35" t="s">
        <v>7170</v>
      </c>
      <c r="J22" s="24"/>
      <c r="K22" s="24"/>
      <c r="L22" s="24"/>
      <c r="M22" s="24"/>
      <c r="N22" s="24"/>
      <c r="O22" s="34"/>
      <c r="P22" s="40" t="s">
        <v>8212</v>
      </c>
    </row>
    <row r="23" spans="1:16" ht="45" x14ac:dyDescent="0.25">
      <c r="A23" s="35">
        <v>21</v>
      </c>
      <c r="B23" s="35" t="s">
        <v>7207</v>
      </c>
      <c r="C23" s="36" t="s">
        <v>7208</v>
      </c>
      <c r="D23" s="35" t="s">
        <v>510</v>
      </c>
      <c r="E23" s="35">
        <f t="shared" si="0"/>
        <v>6</v>
      </c>
      <c r="F23" s="35">
        <v>1</v>
      </c>
      <c r="G23" s="35">
        <v>1</v>
      </c>
      <c r="H23" s="35">
        <v>76000</v>
      </c>
      <c r="I23" s="35" t="s">
        <v>7170</v>
      </c>
      <c r="J23" s="24"/>
      <c r="K23" s="24"/>
      <c r="L23" s="24"/>
      <c r="M23" s="24"/>
      <c r="N23" s="24"/>
      <c r="O23" s="24"/>
      <c r="P23" s="40" t="s">
        <v>8212</v>
      </c>
    </row>
    <row r="24" spans="1:16" ht="30" x14ac:dyDescent="0.25">
      <c r="A24" s="35">
        <v>22</v>
      </c>
      <c r="B24" s="35" t="s">
        <v>7209</v>
      </c>
      <c r="C24" s="36" t="s">
        <v>7210</v>
      </c>
      <c r="D24" s="35" t="s">
        <v>7103</v>
      </c>
      <c r="E24" s="35">
        <f t="shared" si="0"/>
        <v>6</v>
      </c>
      <c r="F24" s="35">
        <v>1</v>
      </c>
      <c r="G24" s="35">
        <v>1</v>
      </c>
      <c r="H24" s="35">
        <v>90000</v>
      </c>
      <c r="I24" s="35"/>
      <c r="J24" s="24"/>
      <c r="K24" s="24"/>
      <c r="L24" s="24"/>
      <c r="M24" s="24"/>
      <c r="N24" s="24"/>
      <c r="O24" s="34" t="s">
        <v>8303</v>
      </c>
      <c r="P24" s="40" t="s">
        <v>8212</v>
      </c>
    </row>
    <row r="25" spans="1:16" x14ac:dyDescent="0.25">
      <c r="A25" s="35">
        <v>23</v>
      </c>
      <c r="B25" s="35" t="s">
        <v>7183</v>
      </c>
      <c r="C25" s="36" t="s">
        <v>7184</v>
      </c>
      <c r="D25" s="35" t="s">
        <v>2679</v>
      </c>
      <c r="E25" s="35">
        <f t="shared" si="0"/>
        <v>6</v>
      </c>
      <c r="F25" s="35">
        <v>1</v>
      </c>
      <c r="G25" s="35">
        <v>1</v>
      </c>
      <c r="H25" s="35">
        <v>7000</v>
      </c>
      <c r="I25" s="35"/>
      <c r="J25" s="24"/>
      <c r="K25" s="24"/>
      <c r="L25" s="24"/>
      <c r="M25" s="24"/>
      <c r="N25" s="24"/>
      <c r="O25" s="24"/>
      <c r="P25" s="40" t="s">
        <v>8212</v>
      </c>
    </row>
    <row r="26" spans="1:16" x14ac:dyDescent="0.25">
      <c r="A26" s="35">
        <v>24</v>
      </c>
      <c r="B26" s="35" t="s">
        <v>7183</v>
      </c>
      <c r="C26" s="36" t="s">
        <v>7184</v>
      </c>
      <c r="D26" s="35" t="s">
        <v>2683</v>
      </c>
      <c r="E26" s="35">
        <f t="shared" si="0"/>
        <v>6</v>
      </c>
      <c r="F26" s="35">
        <v>1</v>
      </c>
      <c r="G26" s="35">
        <v>1</v>
      </c>
      <c r="H26" s="35">
        <v>7000</v>
      </c>
      <c r="I26" s="35"/>
      <c r="J26" s="24"/>
      <c r="K26" s="24"/>
      <c r="L26" s="24"/>
      <c r="M26" s="24"/>
      <c r="N26" s="24"/>
      <c r="O26" s="34"/>
      <c r="P26" s="40" t="s">
        <v>8212</v>
      </c>
    </row>
    <row r="27" spans="1:16" x14ac:dyDescent="0.25">
      <c r="A27" s="35">
        <v>25</v>
      </c>
      <c r="B27" s="35" t="s">
        <v>7211</v>
      </c>
      <c r="C27" s="36" t="s">
        <v>7212</v>
      </c>
      <c r="D27" s="35" t="s">
        <v>2837</v>
      </c>
      <c r="E27" s="35">
        <f t="shared" si="0"/>
        <v>6</v>
      </c>
      <c r="F27" s="35">
        <v>1</v>
      </c>
      <c r="G27" s="35">
        <v>1</v>
      </c>
      <c r="H27" s="35">
        <v>300</v>
      </c>
      <c r="I27" s="35"/>
      <c r="J27" s="24"/>
      <c r="K27" s="24"/>
      <c r="L27" s="24"/>
      <c r="M27" s="24"/>
      <c r="N27" s="24"/>
      <c r="O27" s="24"/>
      <c r="P27" s="40" t="s">
        <v>8212</v>
      </c>
    </row>
    <row r="28" spans="1:16" ht="30" x14ac:dyDescent="0.25">
      <c r="A28" s="35">
        <v>26</v>
      </c>
      <c r="B28" s="35" t="s">
        <v>7213</v>
      </c>
      <c r="C28" s="36" t="s">
        <v>7214</v>
      </c>
      <c r="D28" s="35" t="s">
        <v>2777</v>
      </c>
      <c r="E28" s="35">
        <f t="shared" si="0"/>
        <v>6</v>
      </c>
      <c r="F28" s="35">
        <v>1</v>
      </c>
      <c r="G28" s="35">
        <v>50</v>
      </c>
      <c r="H28" s="35">
        <v>5000</v>
      </c>
      <c r="I28" s="35"/>
      <c r="J28" s="24"/>
      <c r="K28" s="24"/>
      <c r="L28" s="24"/>
      <c r="M28" s="24"/>
      <c r="N28" s="24"/>
      <c r="O28" s="34"/>
    </row>
    <row r="29" spans="1:16" ht="30" x14ac:dyDescent="0.25">
      <c r="A29" s="35">
        <v>27</v>
      </c>
      <c r="B29" s="35" t="s">
        <v>7215</v>
      </c>
      <c r="C29" s="36" t="s">
        <v>7216</v>
      </c>
      <c r="D29" s="35" t="s">
        <v>2777</v>
      </c>
      <c r="E29" s="35">
        <f t="shared" si="0"/>
        <v>6</v>
      </c>
      <c r="F29" s="35">
        <v>1</v>
      </c>
      <c r="G29" s="35">
        <v>1</v>
      </c>
      <c r="H29" s="35">
        <v>10000</v>
      </c>
      <c r="I29" s="35"/>
      <c r="J29" s="24"/>
      <c r="K29" s="24"/>
      <c r="L29" s="24"/>
      <c r="M29" s="24"/>
      <c r="N29" s="24"/>
      <c r="O29" s="24"/>
      <c r="P29" s="40" t="s">
        <v>8212</v>
      </c>
    </row>
    <row r="30" spans="1:16" ht="30" x14ac:dyDescent="0.25">
      <c r="A30" s="35">
        <v>28</v>
      </c>
      <c r="B30" s="35" t="s">
        <v>7217</v>
      </c>
      <c r="C30" s="36" t="s">
        <v>7218</v>
      </c>
      <c r="D30" s="35" t="s">
        <v>2777</v>
      </c>
      <c r="E30" s="35">
        <f t="shared" si="0"/>
        <v>6</v>
      </c>
      <c r="F30" s="35">
        <v>1</v>
      </c>
      <c r="G30" s="35">
        <v>1</v>
      </c>
      <c r="H30" s="35">
        <v>25000</v>
      </c>
      <c r="I30" s="35"/>
      <c r="J30" s="24"/>
      <c r="K30" s="24"/>
      <c r="L30" s="24"/>
      <c r="M30" s="24"/>
      <c r="N30" s="24"/>
      <c r="O30" s="34"/>
      <c r="P30" s="40" t="s">
        <v>8212</v>
      </c>
    </row>
    <row r="31" spans="1:16" ht="30" x14ac:dyDescent="0.25">
      <c r="A31" s="35">
        <v>29</v>
      </c>
      <c r="B31" s="35" t="s">
        <v>7219</v>
      </c>
      <c r="C31" s="36" t="s">
        <v>7220</v>
      </c>
      <c r="D31" s="35" t="s">
        <v>2773</v>
      </c>
      <c r="E31" s="35">
        <f t="shared" si="0"/>
        <v>6</v>
      </c>
      <c r="F31" s="35">
        <v>1</v>
      </c>
      <c r="G31" s="35">
        <v>1</v>
      </c>
      <c r="H31" s="35">
        <v>5000</v>
      </c>
      <c r="I31" s="35"/>
      <c r="J31" s="24"/>
      <c r="K31" s="24"/>
      <c r="L31" s="24"/>
      <c r="M31" s="24"/>
      <c r="N31" s="24"/>
      <c r="O31" s="24"/>
      <c r="P31" s="40" t="s">
        <v>8212</v>
      </c>
    </row>
    <row r="32" spans="1:16" ht="30" x14ac:dyDescent="0.25">
      <c r="A32" s="35">
        <v>30</v>
      </c>
      <c r="B32" s="35" t="s">
        <v>7215</v>
      </c>
      <c r="C32" s="36" t="s">
        <v>7216</v>
      </c>
      <c r="D32" s="35" t="s">
        <v>2773</v>
      </c>
      <c r="E32" s="35">
        <f t="shared" si="0"/>
        <v>6</v>
      </c>
      <c r="F32" s="35">
        <v>1</v>
      </c>
      <c r="G32" s="35">
        <v>1</v>
      </c>
      <c r="H32" s="35">
        <v>10000</v>
      </c>
      <c r="I32" s="35"/>
      <c r="J32" s="24"/>
      <c r="K32" s="24"/>
      <c r="L32" s="24"/>
      <c r="M32" s="24"/>
      <c r="N32" s="24"/>
      <c r="O32" s="34"/>
      <c r="P32" s="40" t="s">
        <v>8212</v>
      </c>
    </row>
    <row r="33" spans="1:16" x14ac:dyDescent="0.25">
      <c r="A33" s="35">
        <v>31</v>
      </c>
      <c r="B33" s="35" t="s">
        <v>7221</v>
      </c>
      <c r="C33" s="36" t="s">
        <v>7222</v>
      </c>
      <c r="D33" s="35" t="s">
        <v>2926</v>
      </c>
      <c r="E33" s="35">
        <f t="shared" si="0"/>
        <v>6</v>
      </c>
      <c r="F33" s="35">
        <v>1</v>
      </c>
      <c r="G33" s="35">
        <v>1</v>
      </c>
      <c r="H33" s="35">
        <v>15000</v>
      </c>
      <c r="I33" s="35"/>
      <c r="J33" s="24"/>
      <c r="K33" s="24"/>
      <c r="L33" s="24"/>
      <c r="M33" s="24"/>
      <c r="N33" s="24"/>
      <c r="O33" s="24"/>
      <c r="P33" s="40" t="s">
        <v>8212</v>
      </c>
    </row>
    <row r="34" spans="1:16" x14ac:dyDescent="0.25">
      <c r="A34" s="35">
        <v>32</v>
      </c>
      <c r="B34" s="35" t="s">
        <v>7223</v>
      </c>
      <c r="C34" s="36" t="s">
        <v>7224</v>
      </c>
      <c r="D34" s="35" t="s">
        <v>2926</v>
      </c>
      <c r="E34" s="35">
        <f t="shared" si="0"/>
        <v>6</v>
      </c>
      <c r="F34" s="35">
        <v>1</v>
      </c>
      <c r="G34" s="35">
        <v>1</v>
      </c>
      <c r="H34" s="35">
        <v>100000</v>
      </c>
      <c r="I34" s="35"/>
      <c r="J34" s="24"/>
      <c r="K34" s="24"/>
      <c r="L34" s="24"/>
      <c r="M34" s="24"/>
      <c r="N34" s="24"/>
      <c r="O34" s="34"/>
      <c r="P34" s="40" t="s">
        <v>8212</v>
      </c>
    </row>
    <row r="35" spans="1:16" ht="45" x14ac:dyDescent="0.25">
      <c r="A35" s="35">
        <v>33</v>
      </c>
      <c r="B35" s="35" t="s">
        <v>7225</v>
      </c>
      <c r="C35" s="36" t="s">
        <v>7226</v>
      </c>
      <c r="D35" s="35" t="s">
        <v>2857</v>
      </c>
      <c r="E35" s="35">
        <f t="shared" si="0"/>
        <v>6</v>
      </c>
      <c r="F35" s="35">
        <v>1</v>
      </c>
      <c r="G35" s="35">
        <v>1</v>
      </c>
      <c r="H35" s="35">
        <v>10000</v>
      </c>
      <c r="I35" s="35"/>
      <c r="J35" s="24"/>
      <c r="K35" s="24"/>
      <c r="L35" s="24"/>
      <c r="M35" s="24"/>
      <c r="N35" s="24"/>
      <c r="O35" s="24"/>
      <c r="P35" s="40" t="s">
        <v>8212</v>
      </c>
    </row>
    <row r="36" spans="1:16" ht="45" x14ac:dyDescent="0.25">
      <c r="A36" s="35">
        <v>34</v>
      </c>
      <c r="B36" s="35" t="s">
        <v>7225</v>
      </c>
      <c r="C36" s="36" t="s">
        <v>7226</v>
      </c>
      <c r="D36" s="35" t="s">
        <v>2861</v>
      </c>
      <c r="E36" s="35">
        <f t="shared" si="0"/>
        <v>6</v>
      </c>
      <c r="F36" s="35">
        <v>1</v>
      </c>
      <c r="G36" s="35">
        <v>1</v>
      </c>
      <c r="H36" s="35">
        <v>10000</v>
      </c>
      <c r="I36" s="35"/>
      <c r="J36" s="24"/>
      <c r="K36" s="24"/>
      <c r="L36" s="24"/>
      <c r="M36" s="24"/>
      <c r="N36" s="24"/>
      <c r="O36" s="34"/>
      <c r="P36" s="40" t="s">
        <v>8212</v>
      </c>
    </row>
    <row r="37" spans="1:16" ht="45" x14ac:dyDescent="0.25">
      <c r="A37" s="35">
        <v>35</v>
      </c>
      <c r="B37" s="35" t="s">
        <v>7225</v>
      </c>
      <c r="C37" s="36" t="s">
        <v>7226</v>
      </c>
      <c r="D37" s="35" t="s">
        <v>2863</v>
      </c>
      <c r="E37" s="35">
        <f t="shared" si="0"/>
        <v>6</v>
      </c>
      <c r="F37" s="35">
        <v>1</v>
      </c>
      <c r="G37" s="35">
        <v>1</v>
      </c>
      <c r="H37" s="35">
        <v>10000</v>
      </c>
      <c r="I37" s="35"/>
      <c r="J37" s="24"/>
      <c r="K37" s="24"/>
      <c r="L37" s="24"/>
      <c r="M37" s="24"/>
      <c r="N37" s="24"/>
      <c r="O37" s="24"/>
      <c r="P37" s="40" t="s">
        <v>8212</v>
      </c>
    </row>
    <row r="38" spans="1:16" ht="32.25" customHeight="1" x14ac:dyDescent="0.25">
      <c r="A38" s="35">
        <v>36</v>
      </c>
      <c r="B38" s="35" t="s">
        <v>7227</v>
      </c>
      <c r="C38" s="36" t="s">
        <v>7228</v>
      </c>
      <c r="D38" s="35" t="s">
        <v>2863</v>
      </c>
      <c r="E38" s="35">
        <f t="shared" si="0"/>
        <v>6</v>
      </c>
      <c r="F38" s="35">
        <v>1</v>
      </c>
      <c r="G38" s="35">
        <v>1</v>
      </c>
      <c r="H38" s="35">
        <v>10000</v>
      </c>
      <c r="I38" s="35"/>
      <c r="J38" s="24"/>
      <c r="K38" s="24"/>
      <c r="L38" s="24"/>
      <c r="M38" s="24"/>
      <c r="N38" s="24"/>
      <c r="O38" s="34"/>
      <c r="P38" s="40" t="s">
        <v>8212</v>
      </c>
    </row>
    <row r="39" spans="1:16" ht="32.25" customHeight="1" x14ac:dyDescent="0.25">
      <c r="A39" s="35">
        <v>37</v>
      </c>
      <c r="B39" s="35" t="s">
        <v>7225</v>
      </c>
      <c r="C39" s="36" t="s">
        <v>7226</v>
      </c>
      <c r="D39" s="35" t="s">
        <v>2865</v>
      </c>
      <c r="E39" s="35">
        <f t="shared" si="0"/>
        <v>6</v>
      </c>
      <c r="F39" s="35">
        <v>1</v>
      </c>
      <c r="G39" s="35">
        <v>1</v>
      </c>
      <c r="H39" s="35">
        <v>10000</v>
      </c>
      <c r="I39" s="35"/>
      <c r="J39" s="24"/>
      <c r="K39" s="24"/>
      <c r="L39" s="24"/>
      <c r="M39" s="24"/>
      <c r="N39" s="24"/>
      <c r="O39" s="24"/>
      <c r="P39" s="40" t="s">
        <v>8212</v>
      </c>
    </row>
    <row r="40" spans="1:16" ht="32.25" customHeight="1" x14ac:dyDescent="0.25">
      <c r="A40" s="35">
        <v>38</v>
      </c>
      <c r="B40" s="35" t="s">
        <v>7227</v>
      </c>
      <c r="C40" s="36" t="s">
        <v>7228</v>
      </c>
      <c r="D40" s="35" t="s">
        <v>2865</v>
      </c>
      <c r="E40" s="35">
        <f t="shared" si="0"/>
        <v>6</v>
      </c>
      <c r="F40" s="35">
        <v>1</v>
      </c>
      <c r="G40" s="35">
        <v>1</v>
      </c>
      <c r="H40" s="35">
        <v>10000</v>
      </c>
      <c r="I40" s="35"/>
      <c r="J40" s="24"/>
      <c r="K40" s="24"/>
      <c r="L40" s="24"/>
      <c r="M40" s="24"/>
      <c r="N40" s="24"/>
      <c r="O40" s="34"/>
      <c r="P40" s="40" t="s">
        <v>8212</v>
      </c>
    </row>
    <row r="41" spans="1:16" ht="32.25" customHeight="1" x14ac:dyDescent="0.25">
      <c r="A41" s="35">
        <v>39</v>
      </c>
      <c r="B41" s="35" t="s">
        <v>7225</v>
      </c>
      <c r="C41" s="36" t="s">
        <v>7226</v>
      </c>
      <c r="D41" s="35" t="s">
        <v>2867</v>
      </c>
      <c r="E41" s="35">
        <f t="shared" si="0"/>
        <v>6</v>
      </c>
      <c r="F41" s="35">
        <v>1</v>
      </c>
      <c r="G41" s="35">
        <v>1</v>
      </c>
      <c r="H41" s="35">
        <v>10000</v>
      </c>
      <c r="I41" s="35"/>
      <c r="J41" s="24"/>
      <c r="K41" s="24"/>
      <c r="L41" s="24"/>
      <c r="M41" s="24"/>
      <c r="N41" s="24"/>
      <c r="O41" s="24"/>
      <c r="P41" s="40" t="s">
        <v>8212</v>
      </c>
    </row>
    <row r="42" spans="1:16" ht="32.25" customHeight="1" x14ac:dyDescent="0.25">
      <c r="A42" s="35">
        <v>40</v>
      </c>
      <c r="B42" s="35" t="s">
        <v>7227</v>
      </c>
      <c r="C42" s="36" t="s">
        <v>7228</v>
      </c>
      <c r="D42" s="35" t="s">
        <v>2867</v>
      </c>
      <c r="E42" s="35">
        <f t="shared" si="0"/>
        <v>6</v>
      </c>
      <c r="F42" s="35">
        <v>1</v>
      </c>
      <c r="G42" s="35">
        <v>1</v>
      </c>
      <c r="H42" s="35">
        <v>10000</v>
      </c>
      <c r="I42" s="35"/>
      <c r="J42" s="24"/>
      <c r="K42" s="24"/>
      <c r="L42" s="24"/>
      <c r="M42" s="24"/>
      <c r="N42" s="24"/>
      <c r="O42" s="34"/>
      <c r="P42" s="40" t="s">
        <v>8212</v>
      </c>
    </row>
    <row r="43" spans="1:16" ht="32.25" customHeight="1" x14ac:dyDescent="0.25">
      <c r="A43" s="35">
        <v>41</v>
      </c>
      <c r="B43" s="35" t="s">
        <v>7229</v>
      </c>
      <c r="C43" s="36" t="s">
        <v>7230</v>
      </c>
      <c r="D43" s="35" t="s">
        <v>2808</v>
      </c>
      <c r="E43" s="35">
        <f t="shared" si="0"/>
        <v>6</v>
      </c>
      <c r="F43" s="35">
        <v>1</v>
      </c>
      <c r="G43" s="35">
        <v>1</v>
      </c>
      <c r="H43" s="35">
        <v>10000</v>
      </c>
      <c r="I43" s="35"/>
      <c r="J43" s="24"/>
      <c r="K43" s="24"/>
      <c r="L43" s="24"/>
      <c r="M43" s="24"/>
      <c r="N43" s="24"/>
      <c r="O43" s="24"/>
      <c r="P43" s="40" t="s">
        <v>8212</v>
      </c>
    </row>
    <row r="44" spans="1:16" ht="32.25" customHeight="1" x14ac:dyDescent="0.25">
      <c r="A44" s="35">
        <v>42</v>
      </c>
      <c r="B44" s="35" t="s">
        <v>7231</v>
      </c>
      <c r="C44" s="36" t="s">
        <v>7232</v>
      </c>
      <c r="D44" s="35" t="s">
        <v>2808</v>
      </c>
      <c r="E44" s="35">
        <f t="shared" si="0"/>
        <v>6</v>
      </c>
      <c r="F44" s="35">
        <v>1</v>
      </c>
      <c r="G44" s="35">
        <v>1</v>
      </c>
      <c r="H44" s="35">
        <v>5000</v>
      </c>
      <c r="I44" s="35"/>
      <c r="J44" s="24"/>
      <c r="K44" s="24"/>
      <c r="L44" s="24"/>
      <c r="M44" s="24"/>
      <c r="N44" s="24"/>
      <c r="O44" s="34"/>
      <c r="P44" s="40" t="s">
        <v>8212</v>
      </c>
    </row>
    <row r="45" spans="1:16" ht="32.25" customHeight="1" x14ac:dyDescent="0.25">
      <c r="A45" s="35">
        <v>43</v>
      </c>
      <c r="B45" s="35" t="s">
        <v>7233</v>
      </c>
      <c r="C45" s="36" t="s">
        <v>7234</v>
      </c>
      <c r="D45" s="35" t="s">
        <v>2717</v>
      </c>
      <c r="E45" s="35">
        <f t="shared" si="0"/>
        <v>6</v>
      </c>
      <c r="F45" s="35">
        <v>1</v>
      </c>
      <c r="G45" s="35">
        <v>50</v>
      </c>
      <c r="H45" s="35">
        <v>2500</v>
      </c>
      <c r="I45" s="35"/>
      <c r="J45" s="24"/>
      <c r="K45" s="24"/>
      <c r="L45" s="24"/>
      <c r="M45" s="24"/>
      <c r="N45" s="24"/>
      <c r="O45" s="24"/>
    </row>
    <row r="46" spans="1:16" ht="32.25" customHeight="1" x14ac:dyDescent="0.25">
      <c r="A46" s="35">
        <v>44</v>
      </c>
      <c r="B46" s="35" t="s">
        <v>7235</v>
      </c>
      <c r="C46" s="36" t="s">
        <v>7236</v>
      </c>
      <c r="D46" s="35" t="s">
        <v>2717</v>
      </c>
      <c r="E46" s="35">
        <f t="shared" si="0"/>
        <v>6</v>
      </c>
      <c r="F46" s="35">
        <v>1</v>
      </c>
      <c r="G46" s="35">
        <v>50</v>
      </c>
      <c r="H46" s="35">
        <v>2000</v>
      </c>
      <c r="I46" s="35"/>
      <c r="J46" s="24"/>
      <c r="K46" s="24"/>
      <c r="L46" s="24"/>
      <c r="M46" s="24"/>
      <c r="N46" s="24"/>
      <c r="O46" s="34"/>
    </row>
    <row r="47" spans="1:16" ht="32.25" customHeight="1" x14ac:dyDescent="0.25">
      <c r="A47" s="35">
        <v>45</v>
      </c>
      <c r="B47" s="35" t="s">
        <v>7237</v>
      </c>
      <c r="C47" s="36" t="s">
        <v>7238</v>
      </c>
      <c r="D47" s="35" t="s">
        <v>2717</v>
      </c>
      <c r="E47" s="35">
        <f t="shared" si="0"/>
        <v>6</v>
      </c>
      <c r="F47" s="35">
        <v>1</v>
      </c>
      <c r="G47" s="35">
        <v>50</v>
      </c>
      <c r="H47" s="35">
        <v>5000</v>
      </c>
      <c r="I47" s="35"/>
      <c r="J47" s="24"/>
      <c r="K47" s="24"/>
      <c r="L47" s="24"/>
      <c r="M47" s="24"/>
      <c r="N47" s="24"/>
      <c r="O47" s="24"/>
    </row>
    <row r="48" spans="1:16" ht="32.25" customHeight="1" x14ac:dyDescent="0.25">
      <c r="A48" s="35">
        <v>46</v>
      </c>
      <c r="B48" s="35" t="s">
        <v>7239</v>
      </c>
      <c r="C48" s="36" t="s">
        <v>7240</v>
      </c>
      <c r="D48" s="35" t="s">
        <v>4889</v>
      </c>
      <c r="E48" s="35">
        <f t="shared" si="0"/>
        <v>6</v>
      </c>
      <c r="F48" s="35">
        <v>1</v>
      </c>
      <c r="G48" s="35">
        <v>1</v>
      </c>
      <c r="H48" s="35">
        <v>20000</v>
      </c>
      <c r="I48" s="35" t="s">
        <v>7170</v>
      </c>
      <c r="J48" s="24"/>
      <c r="K48" s="24"/>
      <c r="L48" s="24"/>
      <c r="M48" s="24"/>
      <c r="N48" s="24"/>
      <c r="O48" s="34"/>
      <c r="P48" s="40" t="s">
        <v>8212</v>
      </c>
    </row>
    <row r="49" spans="1:17" s="86" customFormat="1" ht="83.25" customHeight="1" x14ac:dyDescent="0.25">
      <c r="A49" s="80">
        <v>47</v>
      </c>
      <c r="B49" s="80" t="s">
        <v>7241</v>
      </c>
      <c r="C49" s="81" t="s">
        <v>7242</v>
      </c>
      <c r="D49" s="81" t="s">
        <v>8296</v>
      </c>
      <c r="E49" s="35">
        <f t="shared" si="0"/>
        <v>51</v>
      </c>
      <c r="F49" s="80">
        <v>1</v>
      </c>
      <c r="G49" s="80">
        <v>10</v>
      </c>
      <c r="H49" s="83">
        <v>1150</v>
      </c>
      <c r="I49" s="80" t="s">
        <v>8220</v>
      </c>
      <c r="J49" s="24"/>
      <c r="K49" s="24"/>
      <c r="L49" s="24"/>
      <c r="M49" s="24"/>
      <c r="N49" s="24"/>
      <c r="O49" s="24"/>
      <c r="P49" s="82" t="s">
        <v>8221</v>
      </c>
      <c r="Q49" s="82" t="s">
        <v>8287</v>
      </c>
    </row>
    <row r="50" spans="1:17" ht="32.25" customHeight="1" x14ac:dyDescent="0.25">
      <c r="A50" s="80">
        <v>48</v>
      </c>
      <c r="B50" s="80" t="s">
        <v>7243</v>
      </c>
      <c r="C50" s="81" t="s">
        <v>7244</v>
      </c>
      <c r="D50" s="81" t="s">
        <v>8297</v>
      </c>
      <c r="E50" s="35">
        <f t="shared" si="0"/>
        <v>51</v>
      </c>
      <c r="F50" s="80">
        <v>1</v>
      </c>
      <c r="G50" s="80">
        <v>18</v>
      </c>
      <c r="H50" s="83">
        <v>1150</v>
      </c>
      <c r="I50" s="80" t="s">
        <v>8222</v>
      </c>
      <c r="J50" s="24"/>
      <c r="K50" s="24"/>
      <c r="L50" s="24"/>
      <c r="M50" s="24"/>
      <c r="N50" s="24"/>
      <c r="O50" s="34"/>
      <c r="P50" s="82" t="s">
        <v>8223</v>
      </c>
      <c r="Q50" s="82" t="s">
        <v>8287</v>
      </c>
    </row>
    <row r="51" spans="1:17" ht="32.25" customHeight="1" x14ac:dyDescent="0.25">
      <c r="A51" s="80">
        <v>49</v>
      </c>
      <c r="B51" s="80" t="s">
        <v>7245</v>
      </c>
      <c r="C51" s="81" t="s">
        <v>7246</v>
      </c>
      <c r="D51" s="80" t="s">
        <v>8301</v>
      </c>
      <c r="E51" s="35">
        <f t="shared" si="0"/>
        <v>31</v>
      </c>
      <c r="F51" s="80">
        <v>1</v>
      </c>
      <c r="G51" s="80">
        <v>4</v>
      </c>
      <c r="H51" s="83">
        <v>12700</v>
      </c>
      <c r="I51" s="80"/>
      <c r="J51" s="24"/>
      <c r="K51" s="24"/>
      <c r="L51" s="24"/>
      <c r="M51" s="24"/>
      <c r="N51" s="24"/>
      <c r="O51" s="24"/>
      <c r="P51" s="82" t="s">
        <v>8228</v>
      </c>
      <c r="Q51" s="82" t="s">
        <v>8287</v>
      </c>
    </row>
    <row r="52" spans="1:17" ht="32.25" customHeight="1" x14ac:dyDescent="0.25">
      <c r="A52" s="35">
        <v>50</v>
      </c>
      <c r="B52" s="35" t="s">
        <v>7247</v>
      </c>
      <c r="C52" s="36" t="s">
        <v>7248</v>
      </c>
      <c r="D52" s="35" t="s">
        <v>2405</v>
      </c>
      <c r="E52" s="35">
        <f t="shared" si="0"/>
        <v>6</v>
      </c>
      <c r="F52" s="35">
        <v>1</v>
      </c>
      <c r="G52" s="35">
        <v>15</v>
      </c>
      <c r="H52" s="35">
        <v>1250</v>
      </c>
      <c r="I52" s="35"/>
      <c r="J52" s="24"/>
      <c r="K52" s="24"/>
      <c r="L52" s="24"/>
      <c r="M52" s="24"/>
      <c r="N52" s="24"/>
      <c r="O52" s="34"/>
    </row>
    <row r="53" spans="1:17" ht="32.25" customHeight="1" x14ac:dyDescent="0.25">
      <c r="A53" s="35">
        <v>51</v>
      </c>
      <c r="B53" s="35" t="s">
        <v>7249</v>
      </c>
      <c r="C53" s="36" t="s">
        <v>7250</v>
      </c>
      <c r="D53" s="35" t="s">
        <v>170</v>
      </c>
      <c r="E53" s="35">
        <f t="shared" si="0"/>
        <v>6</v>
      </c>
      <c r="F53" s="35">
        <v>1</v>
      </c>
      <c r="G53" s="35">
        <v>2</v>
      </c>
      <c r="H53" s="35">
        <v>5000</v>
      </c>
      <c r="I53" s="35" t="s">
        <v>7170</v>
      </c>
      <c r="J53" s="24"/>
      <c r="K53" s="24"/>
      <c r="L53" s="24"/>
      <c r="M53" s="24"/>
      <c r="N53" s="24"/>
      <c r="O53" s="24"/>
    </row>
    <row r="54" spans="1:17" ht="83.25" customHeight="1" x14ac:dyDescent="0.25">
      <c r="A54" s="80">
        <v>52</v>
      </c>
      <c r="B54" s="80" t="s">
        <v>7251</v>
      </c>
      <c r="C54" s="81" t="s">
        <v>8217</v>
      </c>
      <c r="D54" s="81" t="s">
        <v>8295</v>
      </c>
      <c r="E54" s="35">
        <f t="shared" si="0"/>
        <v>51</v>
      </c>
      <c r="F54" s="80">
        <v>1</v>
      </c>
      <c r="G54" s="80">
        <v>15</v>
      </c>
      <c r="H54" s="83">
        <v>2300</v>
      </c>
      <c r="I54" s="80" t="s">
        <v>8218</v>
      </c>
      <c r="J54" s="24"/>
      <c r="K54" s="24"/>
      <c r="L54" s="24"/>
      <c r="M54" s="24"/>
      <c r="N54" s="24"/>
      <c r="O54" s="34"/>
      <c r="P54" s="82" t="s">
        <v>8219</v>
      </c>
      <c r="Q54" s="82" t="s">
        <v>8287</v>
      </c>
    </row>
    <row r="55" spans="1:17" ht="115.5" customHeight="1" x14ac:dyDescent="0.25">
      <c r="A55" s="80">
        <v>53</v>
      </c>
      <c r="B55" s="80" t="s">
        <v>7252</v>
      </c>
      <c r="C55" s="81" t="s">
        <v>7253</v>
      </c>
      <c r="D55" s="81" t="s">
        <v>8294</v>
      </c>
      <c r="E55" s="35">
        <f t="shared" si="0"/>
        <v>51</v>
      </c>
      <c r="F55" s="80">
        <v>1</v>
      </c>
      <c r="G55" s="80">
        <v>18</v>
      </c>
      <c r="H55" s="83">
        <v>2300</v>
      </c>
      <c r="I55" s="80" t="s">
        <v>8215</v>
      </c>
      <c r="J55" s="24"/>
      <c r="K55" s="24"/>
      <c r="L55" s="24"/>
      <c r="M55" s="24"/>
      <c r="N55" s="24"/>
      <c r="O55" s="24"/>
      <c r="P55" s="82" t="s">
        <v>8216</v>
      </c>
      <c r="Q55" s="82" t="s">
        <v>8287</v>
      </c>
    </row>
    <row r="56" spans="1:17" s="119" customFormat="1" ht="82.5" customHeight="1" x14ac:dyDescent="0.25">
      <c r="A56" s="115">
        <v>54</v>
      </c>
      <c r="B56" s="115" t="s">
        <v>7254</v>
      </c>
      <c r="C56" s="116" t="s">
        <v>7255</v>
      </c>
      <c r="D56" s="116" t="s">
        <v>8293</v>
      </c>
      <c r="E56" s="35">
        <f t="shared" si="0"/>
        <v>53</v>
      </c>
      <c r="F56" s="115">
        <v>1</v>
      </c>
      <c r="G56" s="115">
        <v>15</v>
      </c>
      <c r="H56" s="115">
        <v>2900</v>
      </c>
      <c r="I56" s="115" t="s">
        <v>8214</v>
      </c>
      <c r="J56" s="117"/>
      <c r="K56" s="117"/>
      <c r="L56" s="117"/>
      <c r="M56" s="117"/>
      <c r="N56" s="117"/>
      <c r="O56" s="118"/>
      <c r="P56" s="119" t="s">
        <v>8213</v>
      </c>
      <c r="Q56" s="119" t="s">
        <v>8287</v>
      </c>
    </row>
    <row r="57" spans="1:17" ht="32.25" customHeight="1" x14ac:dyDescent="0.25">
      <c r="A57" s="80">
        <v>55</v>
      </c>
      <c r="B57" s="80" t="s">
        <v>7256</v>
      </c>
      <c r="C57" s="81" t="s">
        <v>7257</v>
      </c>
      <c r="D57" s="81" t="s">
        <v>8300</v>
      </c>
      <c r="E57" s="35">
        <f t="shared" si="0"/>
        <v>51</v>
      </c>
      <c r="F57" s="80">
        <v>1</v>
      </c>
      <c r="G57" s="80">
        <v>18</v>
      </c>
      <c r="H57" s="83">
        <v>2900</v>
      </c>
      <c r="I57" s="80" t="s">
        <v>8226</v>
      </c>
      <c r="J57" s="24"/>
      <c r="K57" s="24"/>
      <c r="L57" s="24"/>
      <c r="M57" s="24"/>
      <c r="N57" s="24"/>
      <c r="O57" s="24"/>
      <c r="P57" s="82" t="s">
        <v>8227</v>
      </c>
      <c r="Q57" s="82" t="s">
        <v>8287</v>
      </c>
    </row>
    <row r="58" spans="1:17" ht="32.25" customHeight="1" x14ac:dyDescent="0.25">
      <c r="A58" s="35">
        <v>56</v>
      </c>
      <c r="B58" s="35" t="s">
        <v>7258</v>
      </c>
      <c r="C58" s="36" t="s">
        <v>7259</v>
      </c>
      <c r="D58" s="35" t="s">
        <v>8302</v>
      </c>
      <c r="E58" s="35">
        <f t="shared" si="0"/>
        <v>31</v>
      </c>
      <c r="F58" s="35">
        <v>1</v>
      </c>
      <c r="G58" s="35">
        <v>10</v>
      </c>
      <c r="H58" s="35">
        <v>3500</v>
      </c>
      <c r="I58" s="35"/>
      <c r="J58" s="24"/>
      <c r="K58" s="24"/>
      <c r="L58" s="24"/>
      <c r="M58" s="24"/>
      <c r="N58" s="24"/>
      <c r="O58" s="34"/>
    </row>
    <row r="59" spans="1:17" ht="32.25" customHeight="1" x14ac:dyDescent="0.25">
      <c r="A59" s="80">
        <v>57</v>
      </c>
      <c r="B59" s="80" t="s">
        <v>7260</v>
      </c>
      <c r="C59" s="81" t="s">
        <v>7261</v>
      </c>
      <c r="D59" s="81" t="s">
        <v>8298</v>
      </c>
      <c r="E59" s="35">
        <f t="shared" si="0"/>
        <v>51</v>
      </c>
      <c r="F59" s="80">
        <v>1</v>
      </c>
      <c r="G59" s="80">
        <v>10</v>
      </c>
      <c r="H59" s="83">
        <v>580</v>
      </c>
      <c r="I59" s="80" t="s">
        <v>8220</v>
      </c>
      <c r="J59" s="24"/>
      <c r="K59" s="24"/>
      <c r="L59" s="24"/>
      <c r="M59" s="24"/>
      <c r="N59" s="24"/>
      <c r="O59" s="24"/>
      <c r="P59" s="82" t="s">
        <v>8224</v>
      </c>
      <c r="Q59" s="82" t="s">
        <v>8287</v>
      </c>
    </row>
    <row r="60" spans="1:17" ht="32.25" customHeight="1" x14ac:dyDescent="0.25">
      <c r="A60" s="80">
        <v>58</v>
      </c>
      <c r="B60" s="80" t="s">
        <v>7262</v>
      </c>
      <c r="C60" s="81" t="s">
        <v>7263</v>
      </c>
      <c r="D60" s="81" t="s">
        <v>8299</v>
      </c>
      <c r="E60" s="35">
        <f t="shared" si="0"/>
        <v>51</v>
      </c>
      <c r="F60" s="80">
        <v>1</v>
      </c>
      <c r="G60" s="80">
        <v>18</v>
      </c>
      <c r="H60" s="83">
        <v>580</v>
      </c>
      <c r="I60" s="80" t="s">
        <v>8225</v>
      </c>
      <c r="J60" s="24"/>
      <c r="K60" s="24"/>
      <c r="L60" s="24"/>
      <c r="M60" s="24"/>
      <c r="N60" s="24"/>
      <c r="O60" s="34"/>
      <c r="P60" s="82" t="s">
        <v>8224</v>
      </c>
      <c r="Q60" s="82" t="s">
        <v>8287</v>
      </c>
    </row>
    <row r="61" spans="1:17" ht="32.25" customHeight="1" x14ac:dyDescent="0.25">
      <c r="A61" s="35">
        <v>59</v>
      </c>
      <c r="B61" s="35" t="s">
        <v>7264</v>
      </c>
      <c r="C61" s="36" t="s">
        <v>7265</v>
      </c>
      <c r="D61" s="35" t="s">
        <v>1016</v>
      </c>
      <c r="E61" s="35">
        <f t="shared" si="0"/>
        <v>6</v>
      </c>
      <c r="F61" s="35">
        <v>1</v>
      </c>
      <c r="G61" s="35">
        <v>1</v>
      </c>
      <c r="H61" s="35">
        <v>700</v>
      </c>
      <c r="I61" s="35"/>
      <c r="J61" s="24"/>
      <c r="K61" s="24"/>
      <c r="L61" s="24"/>
      <c r="M61" s="24"/>
      <c r="N61" s="24"/>
      <c r="O61" s="24"/>
      <c r="P61" s="40" t="s">
        <v>8212</v>
      </c>
    </row>
    <row r="62" spans="1:17" ht="32.25" customHeight="1" x14ac:dyDescent="0.25">
      <c r="A62" s="35">
        <v>60</v>
      </c>
      <c r="B62" s="35" t="s">
        <v>7266</v>
      </c>
      <c r="C62" s="36" t="s">
        <v>7267</v>
      </c>
      <c r="D62" s="35" t="s">
        <v>1016</v>
      </c>
      <c r="E62" s="35">
        <f t="shared" si="0"/>
        <v>6</v>
      </c>
      <c r="F62" s="35">
        <v>1</v>
      </c>
      <c r="G62" s="35">
        <v>1</v>
      </c>
      <c r="H62" s="35">
        <v>1000</v>
      </c>
      <c r="I62" s="35"/>
      <c r="J62" s="24"/>
      <c r="K62" s="24"/>
      <c r="L62" s="24"/>
      <c r="M62" s="24"/>
      <c r="N62" s="24"/>
      <c r="O62" s="34"/>
      <c r="P62" s="40" t="s">
        <v>8212</v>
      </c>
    </row>
    <row r="63" spans="1:17" ht="32.25" customHeight="1" x14ac:dyDescent="0.25">
      <c r="A63" s="35">
        <v>61</v>
      </c>
      <c r="B63" s="35" t="s">
        <v>7264</v>
      </c>
      <c r="C63" s="36" t="s">
        <v>7265</v>
      </c>
      <c r="D63" s="35" t="s">
        <v>1018</v>
      </c>
      <c r="E63" s="35">
        <f t="shared" si="0"/>
        <v>6</v>
      </c>
      <c r="F63" s="35">
        <v>1</v>
      </c>
      <c r="G63" s="35">
        <v>1</v>
      </c>
      <c r="H63" s="35">
        <v>700</v>
      </c>
      <c r="I63" s="35"/>
      <c r="J63" s="24"/>
      <c r="K63" s="24"/>
      <c r="L63" s="24"/>
      <c r="M63" s="24"/>
      <c r="N63" s="24"/>
      <c r="O63" s="24"/>
      <c r="P63" s="40" t="s">
        <v>8212</v>
      </c>
    </row>
    <row r="64" spans="1:17" ht="32.25" customHeight="1" x14ac:dyDescent="0.25">
      <c r="A64" s="35">
        <v>62</v>
      </c>
      <c r="B64" s="35" t="s">
        <v>7266</v>
      </c>
      <c r="C64" s="36" t="s">
        <v>7267</v>
      </c>
      <c r="D64" s="35" t="s">
        <v>1018</v>
      </c>
      <c r="E64" s="35">
        <f t="shared" si="0"/>
        <v>6</v>
      </c>
      <c r="F64" s="35">
        <v>1</v>
      </c>
      <c r="G64" s="35">
        <v>1</v>
      </c>
      <c r="H64" s="35">
        <v>1000</v>
      </c>
      <c r="I64" s="35"/>
      <c r="J64" s="24"/>
      <c r="K64" s="24"/>
      <c r="L64" s="24"/>
      <c r="M64" s="24"/>
      <c r="N64" s="24"/>
      <c r="O64" s="34"/>
      <c r="P64" s="40" t="s">
        <v>8212</v>
      </c>
    </row>
    <row r="65" spans="1:16" ht="32.25" customHeight="1" x14ac:dyDescent="0.25">
      <c r="A65" s="35">
        <v>63</v>
      </c>
      <c r="B65" s="35" t="s">
        <v>7268</v>
      </c>
      <c r="C65" s="36" t="s">
        <v>7269</v>
      </c>
      <c r="D65" s="35" t="s">
        <v>5593</v>
      </c>
      <c r="E65" s="35">
        <f t="shared" si="0"/>
        <v>6</v>
      </c>
      <c r="F65" s="35">
        <v>1</v>
      </c>
      <c r="G65" s="35">
        <v>1</v>
      </c>
      <c r="H65" s="35">
        <v>75000</v>
      </c>
      <c r="I65" s="35"/>
      <c r="J65" s="24"/>
      <c r="K65" s="24"/>
      <c r="L65" s="24"/>
      <c r="M65" s="24"/>
      <c r="N65" s="24"/>
      <c r="O65" s="24"/>
      <c r="P65" s="40" t="s">
        <v>8212</v>
      </c>
    </row>
    <row r="66" spans="1:16" ht="32.25" customHeight="1" x14ac:dyDescent="0.25">
      <c r="A66" s="35">
        <v>64</v>
      </c>
      <c r="B66" s="35" t="s">
        <v>7270</v>
      </c>
      <c r="C66" s="36" t="s">
        <v>7271</v>
      </c>
      <c r="D66" s="35" t="s">
        <v>5593</v>
      </c>
      <c r="E66" s="35">
        <f t="shared" si="0"/>
        <v>6</v>
      </c>
      <c r="F66" s="35">
        <v>1</v>
      </c>
      <c r="G66" s="35">
        <v>1</v>
      </c>
      <c r="H66" s="35">
        <v>80000</v>
      </c>
      <c r="I66" s="35"/>
      <c r="J66" s="24"/>
      <c r="K66" s="24"/>
      <c r="L66" s="24"/>
      <c r="M66" s="24"/>
      <c r="N66" s="24"/>
      <c r="O66" s="34"/>
      <c r="P66" s="40" t="s">
        <v>8212</v>
      </c>
    </row>
    <row r="67" spans="1:16" ht="32.25" customHeight="1" x14ac:dyDescent="0.25">
      <c r="A67" s="35">
        <v>65</v>
      </c>
      <c r="B67" s="35" t="s">
        <v>7272</v>
      </c>
      <c r="C67" s="36" t="s">
        <v>7273</v>
      </c>
      <c r="D67" s="35" t="s">
        <v>573</v>
      </c>
      <c r="E67" s="35">
        <f t="shared" si="0"/>
        <v>6</v>
      </c>
      <c r="F67" s="35">
        <v>1</v>
      </c>
      <c r="G67" s="35">
        <v>1</v>
      </c>
      <c r="H67" s="35">
        <v>375000</v>
      </c>
      <c r="I67" s="35" t="s">
        <v>7170</v>
      </c>
      <c r="J67" s="24"/>
      <c r="K67" s="24"/>
      <c r="L67" s="24"/>
      <c r="M67" s="24"/>
      <c r="N67" s="24"/>
      <c r="O67" s="24"/>
      <c r="P67" s="40" t="s">
        <v>8212</v>
      </c>
    </row>
    <row r="68" spans="1:16" ht="32.25" customHeight="1" x14ac:dyDescent="0.25">
      <c r="A68" s="35">
        <v>66</v>
      </c>
      <c r="B68" s="35" t="s">
        <v>7274</v>
      </c>
      <c r="C68" s="36" t="s">
        <v>7275</v>
      </c>
      <c r="D68" s="35" t="s">
        <v>571</v>
      </c>
      <c r="E68" s="35">
        <f t="shared" ref="E68:E131" si="1">LEN(D68)</f>
        <v>6</v>
      </c>
      <c r="F68" s="35">
        <v>1</v>
      </c>
      <c r="G68" s="35">
        <v>1</v>
      </c>
      <c r="H68" s="35">
        <v>175786</v>
      </c>
      <c r="I68" s="35" t="s">
        <v>7170</v>
      </c>
      <c r="J68" s="24"/>
      <c r="K68" s="24"/>
      <c r="L68" s="24"/>
      <c r="M68" s="24"/>
      <c r="N68" s="24"/>
      <c r="O68" s="34"/>
      <c r="P68" s="40" t="s">
        <v>8212</v>
      </c>
    </row>
    <row r="69" spans="1:16" ht="32.25" customHeight="1" x14ac:dyDescent="0.25">
      <c r="A69" s="35">
        <v>67</v>
      </c>
      <c r="B69" s="35" t="s">
        <v>7276</v>
      </c>
      <c r="C69" s="36" t="s">
        <v>7277</v>
      </c>
      <c r="D69" s="35" t="s">
        <v>6585</v>
      </c>
      <c r="E69" s="35">
        <f t="shared" si="1"/>
        <v>6</v>
      </c>
      <c r="F69" s="35">
        <v>1</v>
      </c>
      <c r="G69" s="35">
        <v>1</v>
      </c>
      <c r="H69" s="35">
        <v>85000</v>
      </c>
      <c r="I69" s="35" t="s">
        <v>7170</v>
      </c>
      <c r="J69" s="24"/>
      <c r="K69" s="24"/>
      <c r="L69" s="24"/>
      <c r="M69" s="24"/>
      <c r="N69" s="24"/>
      <c r="O69" s="24"/>
      <c r="P69" s="40" t="s">
        <v>8212</v>
      </c>
    </row>
    <row r="70" spans="1:16" ht="32.25" customHeight="1" x14ac:dyDescent="0.25">
      <c r="A70" s="35">
        <v>68</v>
      </c>
      <c r="B70" s="35" t="s">
        <v>7278</v>
      </c>
      <c r="C70" s="36" t="s">
        <v>7279</v>
      </c>
      <c r="D70" s="35" t="s">
        <v>6585</v>
      </c>
      <c r="E70" s="35">
        <f t="shared" si="1"/>
        <v>6</v>
      </c>
      <c r="F70" s="35">
        <v>1</v>
      </c>
      <c r="G70" s="35">
        <v>1</v>
      </c>
      <c r="H70" s="35">
        <v>85000</v>
      </c>
      <c r="I70" s="35" t="s">
        <v>7170</v>
      </c>
      <c r="J70" s="24"/>
      <c r="K70" s="24"/>
      <c r="L70" s="24"/>
      <c r="M70" s="24"/>
      <c r="N70" s="24"/>
      <c r="O70" s="34"/>
      <c r="P70" s="40" t="s">
        <v>8212</v>
      </c>
    </row>
    <row r="71" spans="1:16" ht="32.25" customHeight="1" x14ac:dyDescent="0.25">
      <c r="A71" s="35">
        <v>69</v>
      </c>
      <c r="B71" s="35" t="s">
        <v>7280</v>
      </c>
      <c r="C71" s="36" t="s">
        <v>7281</v>
      </c>
      <c r="D71" s="35" t="s">
        <v>6585</v>
      </c>
      <c r="E71" s="35">
        <f t="shared" si="1"/>
        <v>6</v>
      </c>
      <c r="F71" s="35">
        <v>1</v>
      </c>
      <c r="G71" s="35">
        <v>1</v>
      </c>
      <c r="H71" s="35">
        <v>85000</v>
      </c>
      <c r="I71" s="35" t="s">
        <v>7170</v>
      </c>
      <c r="J71" s="24"/>
      <c r="K71" s="24"/>
      <c r="L71" s="24"/>
      <c r="M71" s="24"/>
      <c r="N71" s="24"/>
      <c r="O71" s="24"/>
      <c r="P71" s="40" t="s">
        <v>8212</v>
      </c>
    </row>
    <row r="72" spans="1:16" ht="32.25" customHeight="1" x14ac:dyDescent="0.25">
      <c r="A72" s="35">
        <v>70</v>
      </c>
      <c r="B72" s="35" t="s">
        <v>7276</v>
      </c>
      <c r="C72" s="36" t="s">
        <v>7277</v>
      </c>
      <c r="D72" s="35" t="s">
        <v>6589</v>
      </c>
      <c r="E72" s="35">
        <f t="shared" si="1"/>
        <v>6</v>
      </c>
      <c r="F72" s="35">
        <v>1</v>
      </c>
      <c r="G72" s="35">
        <v>1</v>
      </c>
      <c r="H72" s="35">
        <v>85000</v>
      </c>
      <c r="I72" s="35" t="s">
        <v>7170</v>
      </c>
      <c r="J72" s="24"/>
      <c r="K72" s="24"/>
      <c r="L72" s="24"/>
      <c r="M72" s="24"/>
      <c r="N72" s="24"/>
      <c r="O72" s="34"/>
      <c r="P72" s="40" t="s">
        <v>8212</v>
      </c>
    </row>
    <row r="73" spans="1:16" ht="32.25" customHeight="1" x14ac:dyDescent="0.25">
      <c r="A73" s="35">
        <v>71</v>
      </c>
      <c r="B73" s="35" t="s">
        <v>7278</v>
      </c>
      <c r="C73" s="36" t="s">
        <v>7279</v>
      </c>
      <c r="D73" s="35" t="s">
        <v>6589</v>
      </c>
      <c r="E73" s="35">
        <f t="shared" si="1"/>
        <v>6</v>
      </c>
      <c r="F73" s="35">
        <v>1</v>
      </c>
      <c r="G73" s="35">
        <v>1</v>
      </c>
      <c r="H73" s="35">
        <v>85000</v>
      </c>
      <c r="I73" s="35" t="s">
        <v>7170</v>
      </c>
      <c r="J73" s="24"/>
      <c r="K73" s="24"/>
      <c r="L73" s="24"/>
      <c r="M73" s="24"/>
      <c r="N73" s="24"/>
      <c r="O73" s="24"/>
      <c r="P73" s="40" t="s">
        <v>8212</v>
      </c>
    </row>
    <row r="74" spans="1:16" ht="32.25" customHeight="1" x14ac:dyDescent="0.25">
      <c r="A74" s="35">
        <v>72</v>
      </c>
      <c r="B74" s="35" t="s">
        <v>7280</v>
      </c>
      <c r="C74" s="36" t="s">
        <v>7281</v>
      </c>
      <c r="D74" s="35" t="s">
        <v>6589</v>
      </c>
      <c r="E74" s="35">
        <f t="shared" si="1"/>
        <v>6</v>
      </c>
      <c r="F74" s="35">
        <v>1</v>
      </c>
      <c r="G74" s="35">
        <v>1</v>
      </c>
      <c r="H74" s="35">
        <v>85000</v>
      </c>
      <c r="I74" s="35" t="s">
        <v>7170</v>
      </c>
      <c r="J74" s="24"/>
      <c r="K74" s="24"/>
      <c r="L74" s="24"/>
      <c r="M74" s="24"/>
      <c r="N74" s="24"/>
      <c r="O74" s="34"/>
      <c r="P74" s="40" t="s">
        <v>8212</v>
      </c>
    </row>
    <row r="75" spans="1:16" ht="32.25" customHeight="1" x14ac:dyDescent="0.25">
      <c r="A75" s="35">
        <v>73</v>
      </c>
      <c r="B75" s="35" t="s">
        <v>7282</v>
      </c>
      <c r="C75" s="36" t="s">
        <v>7283</v>
      </c>
      <c r="D75" s="35" t="s">
        <v>2888</v>
      </c>
      <c r="E75" s="35">
        <f t="shared" si="1"/>
        <v>6</v>
      </c>
      <c r="F75" s="35">
        <v>1</v>
      </c>
      <c r="G75" s="35">
        <v>1</v>
      </c>
      <c r="H75" s="35">
        <v>3000</v>
      </c>
      <c r="I75" s="35"/>
      <c r="J75" s="24"/>
      <c r="K75" s="24"/>
      <c r="L75" s="24"/>
      <c r="M75" s="24"/>
      <c r="N75" s="24"/>
      <c r="O75" s="24"/>
      <c r="P75" s="40" t="s">
        <v>8212</v>
      </c>
    </row>
    <row r="76" spans="1:16" ht="32.25" customHeight="1" x14ac:dyDescent="0.25">
      <c r="A76" s="35">
        <v>74</v>
      </c>
      <c r="B76" s="35" t="s">
        <v>7284</v>
      </c>
      <c r="C76" s="36" t="s">
        <v>7285</v>
      </c>
      <c r="D76" s="35" t="s">
        <v>2888</v>
      </c>
      <c r="E76" s="35">
        <f t="shared" si="1"/>
        <v>6</v>
      </c>
      <c r="F76" s="35">
        <v>1</v>
      </c>
      <c r="G76" s="35">
        <v>1</v>
      </c>
      <c r="H76" s="35">
        <v>1000</v>
      </c>
      <c r="I76" s="35"/>
      <c r="J76" s="24"/>
      <c r="K76" s="24"/>
      <c r="L76" s="24"/>
      <c r="M76" s="24"/>
      <c r="N76" s="24"/>
      <c r="O76" s="34"/>
      <c r="P76" s="40" t="s">
        <v>8212</v>
      </c>
    </row>
    <row r="77" spans="1:16" ht="32.25" customHeight="1" x14ac:dyDescent="0.25">
      <c r="A77" s="35">
        <v>75</v>
      </c>
      <c r="B77" s="35" t="s">
        <v>7286</v>
      </c>
      <c r="C77" s="36" t="s">
        <v>7287</v>
      </c>
      <c r="D77" s="35" t="s">
        <v>482</v>
      </c>
      <c r="E77" s="35">
        <f t="shared" si="1"/>
        <v>6</v>
      </c>
      <c r="F77" s="35">
        <v>1</v>
      </c>
      <c r="G77" s="35">
        <v>1</v>
      </c>
      <c r="H77" s="35">
        <v>62000</v>
      </c>
      <c r="I77" s="35" t="s">
        <v>7170</v>
      </c>
      <c r="J77" s="24"/>
      <c r="K77" s="24"/>
      <c r="L77" s="24"/>
      <c r="M77" s="24"/>
      <c r="N77" s="24"/>
      <c r="O77" s="24"/>
      <c r="P77" s="40" t="s">
        <v>8212</v>
      </c>
    </row>
    <row r="78" spans="1:16" ht="32.25" customHeight="1" x14ac:dyDescent="0.25">
      <c r="A78" s="35">
        <v>76</v>
      </c>
      <c r="B78" s="35" t="s">
        <v>7288</v>
      </c>
      <c r="C78" s="36" t="s">
        <v>7289</v>
      </c>
      <c r="D78" s="35" t="s">
        <v>217</v>
      </c>
      <c r="E78" s="35">
        <f t="shared" si="1"/>
        <v>6</v>
      </c>
      <c r="F78" s="35">
        <v>1</v>
      </c>
      <c r="G78" s="35">
        <v>1</v>
      </c>
      <c r="H78" s="35">
        <v>9800</v>
      </c>
      <c r="I78" s="35" t="s">
        <v>7170</v>
      </c>
      <c r="J78" s="24"/>
      <c r="K78" s="24"/>
      <c r="L78" s="24"/>
      <c r="M78" s="24"/>
      <c r="N78" s="24"/>
      <c r="O78" s="34"/>
      <c r="P78" s="40" t="s">
        <v>8212</v>
      </c>
    </row>
    <row r="79" spans="1:16" ht="32.25" customHeight="1" x14ac:dyDescent="0.25">
      <c r="A79" s="35">
        <v>77</v>
      </c>
      <c r="B79" s="35" t="s">
        <v>7288</v>
      </c>
      <c r="C79" s="36" t="s">
        <v>7289</v>
      </c>
      <c r="D79" s="35" t="s">
        <v>221</v>
      </c>
      <c r="E79" s="35">
        <f t="shared" si="1"/>
        <v>6</v>
      </c>
      <c r="F79" s="35">
        <v>1</v>
      </c>
      <c r="G79" s="35">
        <v>1</v>
      </c>
      <c r="H79" s="35">
        <v>9800</v>
      </c>
      <c r="I79" s="35" t="s">
        <v>7170</v>
      </c>
      <c r="J79" s="24"/>
      <c r="K79" s="24"/>
      <c r="L79" s="24"/>
      <c r="M79" s="24"/>
      <c r="N79" s="24"/>
      <c r="O79" s="24"/>
      <c r="P79" s="40" t="s">
        <v>8212</v>
      </c>
    </row>
    <row r="80" spans="1:16" ht="32.25" customHeight="1" x14ac:dyDescent="0.25">
      <c r="A80" s="35">
        <v>78</v>
      </c>
      <c r="B80" s="35" t="s">
        <v>7290</v>
      </c>
      <c r="C80" s="36" t="s">
        <v>7291</v>
      </c>
      <c r="D80" s="35" t="s">
        <v>221</v>
      </c>
      <c r="E80" s="35">
        <f t="shared" si="1"/>
        <v>6</v>
      </c>
      <c r="F80" s="35">
        <v>1</v>
      </c>
      <c r="G80" s="35">
        <v>1</v>
      </c>
      <c r="H80" s="35">
        <v>18800</v>
      </c>
      <c r="I80" s="35" t="s">
        <v>7170</v>
      </c>
      <c r="J80" s="24"/>
      <c r="K80" s="24"/>
      <c r="L80" s="24"/>
      <c r="M80" s="24"/>
      <c r="N80" s="24"/>
      <c r="O80" s="34"/>
      <c r="P80" s="40" t="s">
        <v>8212</v>
      </c>
    </row>
    <row r="81" spans="1:16" ht="32.25" customHeight="1" x14ac:dyDescent="0.25">
      <c r="A81" s="35">
        <v>79</v>
      </c>
      <c r="B81" s="35" t="s">
        <v>7292</v>
      </c>
      <c r="C81" s="36" t="s">
        <v>7293</v>
      </c>
      <c r="D81" s="35" t="s">
        <v>221</v>
      </c>
      <c r="E81" s="35">
        <f t="shared" si="1"/>
        <v>6</v>
      </c>
      <c r="F81" s="35">
        <v>1</v>
      </c>
      <c r="G81" s="35">
        <v>1</v>
      </c>
      <c r="H81" s="35">
        <v>37000</v>
      </c>
      <c r="I81" s="35" t="s">
        <v>7170</v>
      </c>
      <c r="J81" s="24"/>
      <c r="K81" s="24"/>
      <c r="L81" s="24"/>
      <c r="M81" s="24"/>
      <c r="N81" s="24"/>
      <c r="O81" s="24"/>
      <c r="P81" s="40" t="s">
        <v>8212</v>
      </c>
    </row>
    <row r="82" spans="1:16" ht="32.25" customHeight="1" x14ac:dyDescent="0.25">
      <c r="A82" s="35">
        <v>80</v>
      </c>
      <c r="B82" s="35" t="s">
        <v>7294</v>
      </c>
      <c r="C82" s="36" t="s">
        <v>7295</v>
      </c>
      <c r="D82" s="35" t="s">
        <v>200</v>
      </c>
      <c r="E82" s="35">
        <f t="shared" si="1"/>
        <v>6</v>
      </c>
      <c r="F82" s="35">
        <v>1</v>
      </c>
      <c r="G82" s="35">
        <v>1</v>
      </c>
      <c r="H82" s="35">
        <v>9800</v>
      </c>
      <c r="I82" s="35" t="s">
        <v>7170</v>
      </c>
      <c r="J82" s="24"/>
      <c r="K82" s="24"/>
      <c r="L82" s="24"/>
      <c r="M82" s="24"/>
      <c r="N82" s="24"/>
      <c r="O82" s="34"/>
      <c r="P82" s="40" t="s">
        <v>8212</v>
      </c>
    </row>
    <row r="83" spans="1:16" ht="32.25" customHeight="1" x14ac:dyDescent="0.25">
      <c r="A83" s="35">
        <v>81</v>
      </c>
      <c r="B83" s="35" t="s">
        <v>7294</v>
      </c>
      <c r="C83" s="36" t="s">
        <v>7295</v>
      </c>
      <c r="D83" s="35" t="s">
        <v>201</v>
      </c>
      <c r="E83" s="35">
        <f t="shared" si="1"/>
        <v>6</v>
      </c>
      <c r="F83" s="35">
        <v>1</v>
      </c>
      <c r="G83" s="35">
        <v>1</v>
      </c>
      <c r="H83" s="35">
        <v>9800</v>
      </c>
      <c r="I83" s="35" t="s">
        <v>7170</v>
      </c>
      <c r="J83" s="24"/>
      <c r="K83" s="24"/>
      <c r="L83" s="24"/>
      <c r="M83" s="24"/>
      <c r="N83" s="24"/>
      <c r="O83" s="24"/>
      <c r="P83" s="40" t="s">
        <v>8212</v>
      </c>
    </row>
    <row r="84" spans="1:16" ht="32.25" customHeight="1" x14ac:dyDescent="0.25">
      <c r="A84" s="35">
        <v>82</v>
      </c>
      <c r="B84" s="35" t="s">
        <v>7294</v>
      </c>
      <c r="C84" s="36" t="s">
        <v>7295</v>
      </c>
      <c r="D84" s="35" t="s">
        <v>242</v>
      </c>
      <c r="E84" s="35">
        <f t="shared" si="1"/>
        <v>6</v>
      </c>
      <c r="F84" s="35">
        <v>1</v>
      </c>
      <c r="G84" s="35">
        <v>1</v>
      </c>
      <c r="H84" s="35">
        <v>9800</v>
      </c>
      <c r="I84" s="35" t="s">
        <v>7170</v>
      </c>
      <c r="J84" s="24"/>
      <c r="K84" s="24"/>
      <c r="L84" s="24"/>
      <c r="M84" s="24"/>
      <c r="N84" s="24"/>
      <c r="O84" s="34"/>
      <c r="P84" s="40" t="s">
        <v>8212</v>
      </c>
    </row>
    <row r="85" spans="1:16" ht="32.25" customHeight="1" x14ac:dyDescent="0.25">
      <c r="A85" s="35">
        <v>83</v>
      </c>
      <c r="B85" s="35" t="s">
        <v>7296</v>
      </c>
      <c r="C85" s="36" t="s">
        <v>7297</v>
      </c>
      <c r="D85" s="35" t="s">
        <v>140</v>
      </c>
      <c r="E85" s="35">
        <f t="shared" si="1"/>
        <v>6</v>
      </c>
      <c r="F85" s="35">
        <v>1</v>
      </c>
      <c r="G85" s="35">
        <v>1</v>
      </c>
      <c r="H85" s="35">
        <v>9800</v>
      </c>
      <c r="I85" s="35" t="s">
        <v>7170</v>
      </c>
      <c r="J85" s="24"/>
      <c r="K85" s="24"/>
      <c r="L85" s="24"/>
      <c r="M85" s="24"/>
      <c r="N85" s="24"/>
      <c r="O85" s="24"/>
      <c r="P85" s="40" t="s">
        <v>8212</v>
      </c>
    </row>
    <row r="86" spans="1:16" ht="32.25" customHeight="1" x14ac:dyDescent="0.25">
      <c r="A86" s="35">
        <v>84</v>
      </c>
      <c r="B86" s="35" t="s">
        <v>7298</v>
      </c>
      <c r="C86" s="36" t="s">
        <v>7299</v>
      </c>
      <c r="D86" s="35" t="s">
        <v>472</v>
      </c>
      <c r="E86" s="35">
        <f t="shared" si="1"/>
        <v>6</v>
      </c>
      <c r="F86" s="35">
        <v>1</v>
      </c>
      <c r="G86" s="35">
        <v>1</v>
      </c>
      <c r="H86" s="35">
        <v>55000</v>
      </c>
      <c r="I86" s="35" t="s">
        <v>7170</v>
      </c>
      <c r="J86" s="24"/>
      <c r="K86" s="24"/>
      <c r="L86" s="24"/>
      <c r="M86" s="24"/>
      <c r="N86" s="24"/>
      <c r="O86" s="34"/>
      <c r="P86" s="40" t="s">
        <v>8212</v>
      </c>
    </row>
    <row r="87" spans="1:16" ht="32.25" customHeight="1" x14ac:dyDescent="0.25">
      <c r="A87" s="35">
        <v>85</v>
      </c>
      <c r="B87" s="35" t="s">
        <v>7298</v>
      </c>
      <c r="C87" s="36" t="s">
        <v>7299</v>
      </c>
      <c r="D87" s="35" t="s">
        <v>477</v>
      </c>
      <c r="E87" s="35">
        <f t="shared" si="1"/>
        <v>6</v>
      </c>
      <c r="F87" s="35">
        <v>1</v>
      </c>
      <c r="G87" s="35">
        <v>1</v>
      </c>
      <c r="H87" s="35">
        <v>55000</v>
      </c>
      <c r="I87" s="35" t="s">
        <v>7170</v>
      </c>
      <c r="J87" s="24"/>
      <c r="K87" s="24"/>
      <c r="L87" s="24"/>
      <c r="M87" s="24"/>
      <c r="N87" s="24"/>
      <c r="O87" s="24"/>
      <c r="P87" s="40" t="s">
        <v>8212</v>
      </c>
    </row>
    <row r="88" spans="1:16" ht="32.25" customHeight="1" x14ac:dyDescent="0.25">
      <c r="A88" s="35">
        <v>86</v>
      </c>
      <c r="B88" s="35" t="s">
        <v>7294</v>
      </c>
      <c r="C88" s="36" t="s">
        <v>7295</v>
      </c>
      <c r="D88" s="35" t="s">
        <v>207</v>
      </c>
      <c r="E88" s="35">
        <f t="shared" si="1"/>
        <v>6</v>
      </c>
      <c r="F88" s="35">
        <v>1</v>
      </c>
      <c r="G88" s="35">
        <v>1</v>
      </c>
      <c r="H88" s="35">
        <v>9800</v>
      </c>
      <c r="I88" s="35" t="s">
        <v>7170</v>
      </c>
      <c r="J88" s="24"/>
      <c r="K88" s="24"/>
      <c r="L88" s="24"/>
      <c r="M88" s="24"/>
      <c r="N88" s="24"/>
      <c r="O88" s="34"/>
      <c r="P88" s="40" t="s">
        <v>8212</v>
      </c>
    </row>
    <row r="89" spans="1:16" ht="32.25" customHeight="1" x14ac:dyDescent="0.25">
      <c r="A89" s="35">
        <v>87</v>
      </c>
      <c r="B89" s="35" t="s">
        <v>7300</v>
      </c>
      <c r="C89" s="36" t="s">
        <v>7301</v>
      </c>
      <c r="D89" s="35" t="s">
        <v>207</v>
      </c>
      <c r="E89" s="35">
        <f t="shared" si="1"/>
        <v>6</v>
      </c>
      <c r="F89" s="35">
        <v>1</v>
      </c>
      <c r="G89" s="35">
        <v>1</v>
      </c>
      <c r="H89" s="35">
        <v>95000</v>
      </c>
      <c r="I89" s="35" t="s">
        <v>7170</v>
      </c>
      <c r="J89" s="24"/>
      <c r="K89" s="24"/>
      <c r="L89" s="24"/>
      <c r="M89" s="24"/>
      <c r="N89" s="24"/>
      <c r="O89" s="24"/>
      <c r="P89" s="40" t="s">
        <v>8212</v>
      </c>
    </row>
    <row r="90" spans="1:16" ht="32.25" customHeight="1" x14ac:dyDescent="0.25">
      <c r="A90" s="35">
        <v>88</v>
      </c>
      <c r="B90" s="35" t="s">
        <v>7294</v>
      </c>
      <c r="C90" s="36" t="s">
        <v>7295</v>
      </c>
      <c r="D90" s="35" t="s">
        <v>203</v>
      </c>
      <c r="E90" s="35">
        <f t="shared" si="1"/>
        <v>6</v>
      </c>
      <c r="F90" s="35">
        <v>1</v>
      </c>
      <c r="G90" s="35">
        <v>1</v>
      </c>
      <c r="H90" s="35">
        <v>9800</v>
      </c>
      <c r="I90" s="35" t="s">
        <v>7170</v>
      </c>
      <c r="J90" s="24"/>
      <c r="K90" s="24"/>
      <c r="L90" s="24"/>
      <c r="M90" s="24"/>
      <c r="N90" s="24"/>
      <c r="O90" s="34"/>
      <c r="P90" s="40" t="s">
        <v>8212</v>
      </c>
    </row>
    <row r="91" spans="1:16" ht="32.25" customHeight="1" x14ac:dyDescent="0.25">
      <c r="A91" s="35">
        <v>89</v>
      </c>
      <c r="B91" s="35" t="s">
        <v>7292</v>
      </c>
      <c r="C91" s="36" t="s">
        <v>7293</v>
      </c>
      <c r="D91" s="35" t="s">
        <v>203</v>
      </c>
      <c r="E91" s="35">
        <f t="shared" si="1"/>
        <v>6</v>
      </c>
      <c r="F91" s="35">
        <v>1</v>
      </c>
      <c r="G91" s="35">
        <v>1</v>
      </c>
      <c r="H91" s="35">
        <v>37000</v>
      </c>
      <c r="I91" s="35" t="s">
        <v>7170</v>
      </c>
      <c r="J91" s="24"/>
      <c r="K91" s="24"/>
      <c r="L91" s="24"/>
      <c r="M91" s="24"/>
      <c r="N91" s="24"/>
      <c r="O91" s="24"/>
      <c r="P91" s="40" t="s">
        <v>8212</v>
      </c>
    </row>
    <row r="92" spans="1:16" ht="32.25" customHeight="1" x14ac:dyDescent="0.25">
      <c r="A92" s="35">
        <v>90</v>
      </c>
      <c r="B92" s="35" t="s">
        <v>7294</v>
      </c>
      <c r="C92" s="36" t="s">
        <v>7295</v>
      </c>
      <c r="D92" s="35" t="s">
        <v>205</v>
      </c>
      <c r="E92" s="35">
        <f t="shared" si="1"/>
        <v>6</v>
      </c>
      <c r="F92" s="35">
        <v>1</v>
      </c>
      <c r="G92" s="35">
        <v>1</v>
      </c>
      <c r="H92" s="35">
        <v>9800</v>
      </c>
      <c r="I92" s="35" t="s">
        <v>7170</v>
      </c>
      <c r="J92" s="24"/>
      <c r="K92" s="24"/>
      <c r="L92" s="24"/>
      <c r="M92" s="24"/>
      <c r="N92" s="24"/>
      <c r="O92" s="34"/>
      <c r="P92" s="40" t="s">
        <v>8212</v>
      </c>
    </row>
    <row r="93" spans="1:16" ht="32.25" customHeight="1" x14ac:dyDescent="0.25">
      <c r="A93" s="35">
        <v>91</v>
      </c>
      <c r="B93" s="35" t="s">
        <v>7292</v>
      </c>
      <c r="C93" s="36" t="s">
        <v>7293</v>
      </c>
      <c r="D93" s="35" t="s">
        <v>205</v>
      </c>
      <c r="E93" s="35">
        <f t="shared" si="1"/>
        <v>6</v>
      </c>
      <c r="F93" s="35">
        <v>1</v>
      </c>
      <c r="G93" s="35">
        <v>1</v>
      </c>
      <c r="H93" s="35">
        <v>37000</v>
      </c>
      <c r="I93" s="35" t="s">
        <v>7170</v>
      </c>
      <c r="J93" s="24"/>
      <c r="K93" s="24"/>
      <c r="L93" s="24"/>
      <c r="M93" s="24"/>
      <c r="N93" s="24"/>
      <c r="O93" s="24"/>
      <c r="P93" s="40" t="s">
        <v>8212</v>
      </c>
    </row>
    <row r="94" spans="1:16" ht="32.25" customHeight="1" x14ac:dyDescent="0.25">
      <c r="A94" s="35">
        <v>92</v>
      </c>
      <c r="B94" s="35" t="s">
        <v>7294</v>
      </c>
      <c r="C94" s="36" t="s">
        <v>7295</v>
      </c>
      <c r="D94" s="35" t="s">
        <v>410</v>
      </c>
      <c r="E94" s="35">
        <f t="shared" si="1"/>
        <v>6</v>
      </c>
      <c r="F94" s="35">
        <v>1</v>
      </c>
      <c r="G94" s="35">
        <v>1</v>
      </c>
      <c r="H94" s="35">
        <v>9800</v>
      </c>
      <c r="I94" s="35" t="s">
        <v>7170</v>
      </c>
      <c r="J94" s="24"/>
      <c r="K94" s="24"/>
      <c r="L94" s="24"/>
      <c r="M94" s="24"/>
      <c r="N94" s="24"/>
      <c r="O94" s="34"/>
      <c r="P94" s="40" t="s">
        <v>8212</v>
      </c>
    </row>
    <row r="95" spans="1:16" ht="32.25" customHeight="1" x14ac:dyDescent="0.25">
      <c r="A95" s="35">
        <v>93</v>
      </c>
      <c r="B95" s="35" t="s">
        <v>7302</v>
      </c>
      <c r="C95" s="36" t="s">
        <v>7303</v>
      </c>
      <c r="D95" s="35" t="s">
        <v>410</v>
      </c>
      <c r="E95" s="35">
        <f t="shared" si="1"/>
        <v>6</v>
      </c>
      <c r="F95" s="35">
        <v>1</v>
      </c>
      <c r="G95" s="35">
        <v>1</v>
      </c>
      <c r="H95" s="35">
        <v>42000</v>
      </c>
      <c r="I95" s="35" t="s">
        <v>7170</v>
      </c>
      <c r="J95" s="24"/>
      <c r="K95" s="24"/>
      <c r="L95" s="24"/>
      <c r="M95" s="24"/>
      <c r="N95" s="24"/>
      <c r="O95" s="24"/>
      <c r="P95" s="40" t="s">
        <v>8212</v>
      </c>
    </row>
    <row r="96" spans="1:16" ht="32.25" customHeight="1" x14ac:dyDescent="0.25">
      <c r="A96" s="35">
        <v>94</v>
      </c>
      <c r="B96" s="35" t="s">
        <v>7294</v>
      </c>
      <c r="C96" s="36" t="s">
        <v>7295</v>
      </c>
      <c r="D96" s="35" t="s">
        <v>218</v>
      </c>
      <c r="E96" s="35">
        <f t="shared" si="1"/>
        <v>6</v>
      </c>
      <c r="F96" s="35">
        <v>1</v>
      </c>
      <c r="G96" s="35">
        <v>1</v>
      </c>
      <c r="H96" s="35">
        <v>9800</v>
      </c>
      <c r="I96" s="35" t="s">
        <v>7170</v>
      </c>
      <c r="J96" s="24"/>
      <c r="K96" s="24"/>
      <c r="L96" s="24"/>
      <c r="M96" s="24"/>
      <c r="N96" s="24"/>
      <c r="O96" s="34"/>
      <c r="P96" s="40" t="s">
        <v>8212</v>
      </c>
    </row>
    <row r="97" spans="1:16" ht="32.25" customHeight="1" x14ac:dyDescent="0.25">
      <c r="A97" s="35">
        <v>95</v>
      </c>
      <c r="B97" s="35" t="s">
        <v>7292</v>
      </c>
      <c r="C97" s="36" t="s">
        <v>7293</v>
      </c>
      <c r="D97" s="35" t="s">
        <v>218</v>
      </c>
      <c r="E97" s="35">
        <f t="shared" si="1"/>
        <v>6</v>
      </c>
      <c r="F97" s="35">
        <v>1</v>
      </c>
      <c r="G97" s="35">
        <v>1</v>
      </c>
      <c r="H97" s="35">
        <v>37000</v>
      </c>
      <c r="I97" s="35" t="s">
        <v>7170</v>
      </c>
      <c r="J97" s="24"/>
      <c r="K97" s="24"/>
      <c r="L97" s="24"/>
      <c r="M97" s="24"/>
      <c r="N97" s="24"/>
      <c r="O97" s="24"/>
      <c r="P97" s="40" t="s">
        <v>8212</v>
      </c>
    </row>
    <row r="98" spans="1:16" ht="32.25" customHeight="1" x14ac:dyDescent="0.25">
      <c r="A98" s="35">
        <v>96</v>
      </c>
      <c r="B98" s="35" t="s">
        <v>7294</v>
      </c>
      <c r="C98" s="36" t="s">
        <v>7295</v>
      </c>
      <c r="D98" s="35" t="s">
        <v>353</v>
      </c>
      <c r="E98" s="35">
        <f t="shared" si="1"/>
        <v>6</v>
      </c>
      <c r="F98" s="35">
        <v>1</v>
      </c>
      <c r="G98" s="35">
        <v>1</v>
      </c>
      <c r="H98" s="35">
        <v>9800</v>
      </c>
      <c r="I98" s="35" t="s">
        <v>7170</v>
      </c>
      <c r="J98" s="24"/>
      <c r="K98" s="24"/>
      <c r="L98" s="24"/>
      <c r="M98" s="24"/>
      <c r="N98" s="24"/>
      <c r="O98" s="34"/>
      <c r="P98" s="40" t="s">
        <v>8212</v>
      </c>
    </row>
    <row r="99" spans="1:16" ht="32.25" customHeight="1" x14ac:dyDescent="0.25">
      <c r="A99" s="35">
        <v>97</v>
      </c>
      <c r="B99" s="35" t="s">
        <v>7292</v>
      </c>
      <c r="C99" s="36" t="s">
        <v>7293</v>
      </c>
      <c r="D99" s="35" t="s">
        <v>353</v>
      </c>
      <c r="E99" s="35">
        <f t="shared" si="1"/>
        <v>6</v>
      </c>
      <c r="F99" s="35">
        <v>1</v>
      </c>
      <c r="G99" s="35">
        <v>1</v>
      </c>
      <c r="H99" s="35">
        <v>37000</v>
      </c>
      <c r="I99" s="35" t="s">
        <v>7170</v>
      </c>
      <c r="J99" s="24"/>
      <c r="K99" s="24"/>
      <c r="L99" s="24"/>
      <c r="M99" s="24"/>
      <c r="N99" s="24"/>
      <c r="O99" s="24"/>
      <c r="P99" s="40" t="s">
        <v>8212</v>
      </c>
    </row>
    <row r="100" spans="1:16" ht="32.25" customHeight="1" x14ac:dyDescent="0.25">
      <c r="A100" s="35">
        <v>98</v>
      </c>
      <c r="B100" s="35" t="s">
        <v>7304</v>
      </c>
      <c r="C100" s="36" t="s">
        <v>7305</v>
      </c>
      <c r="D100" s="35" t="s">
        <v>228</v>
      </c>
      <c r="E100" s="35">
        <f t="shared" si="1"/>
        <v>6</v>
      </c>
      <c r="F100" s="35">
        <v>1</v>
      </c>
      <c r="G100" s="35">
        <v>1</v>
      </c>
      <c r="H100" s="35">
        <v>23600</v>
      </c>
      <c r="I100" s="35" t="s">
        <v>7170</v>
      </c>
      <c r="J100" s="24"/>
      <c r="K100" s="24"/>
      <c r="L100" s="24"/>
      <c r="M100" s="24"/>
      <c r="N100" s="24"/>
      <c r="O100" s="34"/>
      <c r="P100" s="40" t="s">
        <v>8212</v>
      </c>
    </row>
    <row r="101" spans="1:16" ht="32.25" customHeight="1" x14ac:dyDescent="0.25">
      <c r="A101" s="35">
        <v>99</v>
      </c>
      <c r="B101" s="35" t="s">
        <v>7306</v>
      </c>
      <c r="C101" s="36" t="s">
        <v>7307</v>
      </c>
      <c r="D101" s="35" t="s">
        <v>6880</v>
      </c>
      <c r="E101" s="35">
        <f t="shared" si="1"/>
        <v>6</v>
      </c>
      <c r="F101" s="35">
        <v>1</v>
      </c>
      <c r="G101" s="35">
        <v>1</v>
      </c>
      <c r="H101" s="35">
        <v>3000</v>
      </c>
      <c r="I101" s="35"/>
      <c r="J101" s="24"/>
      <c r="K101" s="24"/>
      <c r="L101" s="24"/>
      <c r="M101" s="24"/>
      <c r="N101" s="24"/>
      <c r="O101" s="24"/>
      <c r="P101" s="40" t="s">
        <v>8212</v>
      </c>
    </row>
    <row r="102" spans="1:16" ht="32.25" customHeight="1" x14ac:dyDescent="0.25">
      <c r="A102" s="35">
        <v>100</v>
      </c>
      <c r="B102" s="35" t="s">
        <v>7306</v>
      </c>
      <c r="C102" s="36" t="s">
        <v>7307</v>
      </c>
      <c r="D102" s="35" t="s">
        <v>6884</v>
      </c>
      <c r="E102" s="35">
        <f t="shared" si="1"/>
        <v>6</v>
      </c>
      <c r="F102" s="35">
        <v>1</v>
      </c>
      <c r="G102" s="35">
        <v>1</v>
      </c>
      <c r="H102" s="35">
        <v>3000</v>
      </c>
      <c r="I102" s="35"/>
      <c r="J102" s="24"/>
      <c r="K102" s="24"/>
      <c r="L102" s="24"/>
      <c r="M102" s="24"/>
      <c r="N102" s="24"/>
      <c r="O102" s="34"/>
      <c r="P102" s="40" t="s">
        <v>8212</v>
      </c>
    </row>
    <row r="103" spans="1:16" ht="32.25" customHeight="1" x14ac:dyDescent="0.25">
      <c r="A103" s="35">
        <v>101</v>
      </c>
      <c r="B103" s="35" t="s">
        <v>7308</v>
      </c>
      <c r="C103" s="36" t="s">
        <v>7309</v>
      </c>
      <c r="D103" s="35" t="s">
        <v>6202</v>
      </c>
      <c r="E103" s="35">
        <f t="shared" si="1"/>
        <v>6</v>
      </c>
      <c r="F103" s="35">
        <v>1</v>
      </c>
      <c r="G103" s="35">
        <v>1</v>
      </c>
      <c r="H103" s="35">
        <v>5000</v>
      </c>
      <c r="I103" s="35"/>
      <c r="J103" s="24"/>
      <c r="K103" s="24"/>
      <c r="L103" s="24"/>
      <c r="M103" s="24"/>
      <c r="N103" s="24"/>
      <c r="O103" s="24"/>
      <c r="P103" s="40" t="s">
        <v>8212</v>
      </c>
    </row>
    <row r="104" spans="1:16" ht="32.25" customHeight="1" x14ac:dyDescent="0.25">
      <c r="A104" s="35">
        <v>102</v>
      </c>
      <c r="B104" s="35" t="s">
        <v>7310</v>
      </c>
      <c r="C104" s="36" t="s">
        <v>7311</v>
      </c>
      <c r="D104" s="35" t="s">
        <v>2753</v>
      </c>
      <c r="E104" s="35">
        <f t="shared" si="1"/>
        <v>6</v>
      </c>
      <c r="F104" s="35">
        <v>1</v>
      </c>
      <c r="G104" s="35">
        <v>1</v>
      </c>
      <c r="H104" s="35">
        <v>5000</v>
      </c>
      <c r="I104" s="35"/>
      <c r="J104" s="24"/>
      <c r="K104" s="24"/>
      <c r="L104" s="24"/>
      <c r="M104" s="24"/>
      <c r="N104" s="24"/>
      <c r="O104" s="34"/>
      <c r="P104" s="40" t="s">
        <v>8212</v>
      </c>
    </row>
    <row r="105" spans="1:16" ht="32.25" customHeight="1" x14ac:dyDescent="0.25">
      <c r="A105" s="35">
        <v>103</v>
      </c>
      <c r="B105" s="35" t="s">
        <v>7312</v>
      </c>
      <c r="C105" s="36" t="s">
        <v>7313</v>
      </c>
      <c r="D105" s="35" t="s">
        <v>452</v>
      </c>
      <c r="E105" s="35">
        <f t="shared" si="1"/>
        <v>6</v>
      </c>
      <c r="F105" s="35">
        <v>1</v>
      </c>
      <c r="G105" s="35">
        <v>1</v>
      </c>
      <c r="H105" s="35">
        <v>14000</v>
      </c>
      <c r="I105" s="35" t="s">
        <v>7170</v>
      </c>
      <c r="J105" s="24"/>
      <c r="K105" s="24"/>
      <c r="L105" s="24"/>
      <c r="M105" s="24"/>
      <c r="N105" s="24"/>
      <c r="O105" s="24"/>
      <c r="P105" s="40" t="s">
        <v>8212</v>
      </c>
    </row>
    <row r="106" spans="1:16" ht="32.25" customHeight="1" x14ac:dyDescent="0.25">
      <c r="A106" s="35">
        <v>104</v>
      </c>
      <c r="B106" s="35" t="s">
        <v>7314</v>
      </c>
      <c r="C106" s="36" t="s">
        <v>7315</v>
      </c>
      <c r="D106" s="35" t="s">
        <v>452</v>
      </c>
      <c r="E106" s="35">
        <f t="shared" si="1"/>
        <v>6</v>
      </c>
      <c r="F106" s="35">
        <v>1</v>
      </c>
      <c r="G106" s="35">
        <v>1</v>
      </c>
      <c r="H106" s="35">
        <v>33000</v>
      </c>
      <c r="I106" s="35" t="s">
        <v>7170</v>
      </c>
      <c r="J106" s="24"/>
      <c r="K106" s="24"/>
      <c r="L106" s="24"/>
      <c r="M106" s="24"/>
      <c r="N106" s="24"/>
      <c r="O106" s="34"/>
      <c r="P106" s="40" t="s">
        <v>8212</v>
      </c>
    </row>
    <row r="107" spans="1:16" ht="32.25" customHeight="1" x14ac:dyDescent="0.25">
      <c r="A107" s="35">
        <v>105</v>
      </c>
      <c r="B107" s="35" t="s">
        <v>7312</v>
      </c>
      <c r="C107" s="36" t="s">
        <v>7313</v>
      </c>
      <c r="D107" s="35" t="s">
        <v>456</v>
      </c>
      <c r="E107" s="35">
        <f t="shared" si="1"/>
        <v>6</v>
      </c>
      <c r="F107" s="35">
        <v>1</v>
      </c>
      <c r="G107" s="35">
        <v>1</v>
      </c>
      <c r="H107" s="35">
        <v>14000</v>
      </c>
      <c r="I107" s="35" t="s">
        <v>7170</v>
      </c>
      <c r="J107" s="24"/>
      <c r="K107" s="24"/>
      <c r="L107" s="24"/>
      <c r="M107" s="24"/>
      <c r="N107" s="24"/>
      <c r="O107" s="24"/>
      <c r="P107" s="40" t="s">
        <v>8212</v>
      </c>
    </row>
    <row r="108" spans="1:16" ht="32.25" customHeight="1" x14ac:dyDescent="0.25">
      <c r="A108" s="35">
        <v>106</v>
      </c>
      <c r="B108" s="35" t="s">
        <v>7314</v>
      </c>
      <c r="C108" s="36" t="s">
        <v>7315</v>
      </c>
      <c r="D108" s="35" t="s">
        <v>456</v>
      </c>
      <c r="E108" s="35">
        <f t="shared" si="1"/>
        <v>6</v>
      </c>
      <c r="F108" s="35">
        <v>1</v>
      </c>
      <c r="G108" s="35">
        <v>1</v>
      </c>
      <c r="H108" s="35">
        <v>33000</v>
      </c>
      <c r="I108" s="35" t="s">
        <v>7170</v>
      </c>
      <c r="J108" s="24"/>
      <c r="K108" s="24"/>
      <c r="L108" s="24"/>
      <c r="M108" s="24"/>
      <c r="N108" s="24"/>
      <c r="O108" s="34"/>
      <c r="P108" s="40" t="s">
        <v>8212</v>
      </c>
    </row>
    <row r="109" spans="1:16" ht="32.25" customHeight="1" x14ac:dyDescent="0.25">
      <c r="A109" s="35">
        <v>107</v>
      </c>
      <c r="B109" s="35" t="s">
        <v>7312</v>
      </c>
      <c r="C109" s="36" t="s">
        <v>7313</v>
      </c>
      <c r="D109" s="35" t="s">
        <v>462</v>
      </c>
      <c r="E109" s="35">
        <f t="shared" si="1"/>
        <v>6</v>
      </c>
      <c r="F109" s="35">
        <v>1</v>
      </c>
      <c r="G109" s="35">
        <v>1</v>
      </c>
      <c r="H109" s="35">
        <v>14000</v>
      </c>
      <c r="I109" s="35" t="s">
        <v>7170</v>
      </c>
      <c r="J109" s="24"/>
      <c r="K109" s="24"/>
      <c r="L109" s="24"/>
      <c r="M109" s="24"/>
      <c r="N109" s="24"/>
      <c r="O109" s="24"/>
      <c r="P109" s="40" t="s">
        <v>8212</v>
      </c>
    </row>
    <row r="110" spans="1:16" ht="32.25" customHeight="1" x14ac:dyDescent="0.25">
      <c r="A110" s="35">
        <v>108</v>
      </c>
      <c r="B110" s="35" t="s">
        <v>7314</v>
      </c>
      <c r="C110" s="36" t="s">
        <v>7315</v>
      </c>
      <c r="D110" s="35" t="s">
        <v>462</v>
      </c>
      <c r="E110" s="35">
        <f t="shared" si="1"/>
        <v>6</v>
      </c>
      <c r="F110" s="35">
        <v>1</v>
      </c>
      <c r="G110" s="35">
        <v>1</v>
      </c>
      <c r="H110" s="35">
        <v>33000</v>
      </c>
      <c r="I110" s="35" t="s">
        <v>7170</v>
      </c>
      <c r="J110" s="24"/>
      <c r="K110" s="24"/>
      <c r="L110" s="24"/>
      <c r="M110" s="24"/>
      <c r="N110" s="24"/>
      <c r="O110" s="34"/>
      <c r="P110" s="40" t="s">
        <v>8212</v>
      </c>
    </row>
    <row r="111" spans="1:16" ht="32.25" customHeight="1" x14ac:dyDescent="0.25">
      <c r="A111" s="35">
        <v>109</v>
      </c>
      <c r="B111" s="35" t="s">
        <v>7312</v>
      </c>
      <c r="C111" s="36" t="s">
        <v>7313</v>
      </c>
      <c r="D111" s="35" t="s">
        <v>466</v>
      </c>
      <c r="E111" s="35">
        <f t="shared" si="1"/>
        <v>6</v>
      </c>
      <c r="F111" s="35">
        <v>1</v>
      </c>
      <c r="G111" s="35">
        <v>1</v>
      </c>
      <c r="H111" s="35">
        <v>14000</v>
      </c>
      <c r="I111" s="35" t="s">
        <v>7170</v>
      </c>
      <c r="J111" s="24"/>
      <c r="K111" s="24"/>
      <c r="L111" s="24"/>
      <c r="M111" s="24"/>
      <c r="N111" s="24"/>
      <c r="O111" s="24"/>
      <c r="P111" s="40" t="s">
        <v>8212</v>
      </c>
    </row>
    <row r="112" spans="1:16" ht="32.25" customHeight="1" x14ac:dyDescent="0.25">
      <c r="A112" s="35">
        <v>110</v>
      </c>
      <c r="B112" s="35" t="s">
        <v>7314</v>
      </c>
      <c r="C112" s="36" t="s">
        <v>7315</v>
      </c>
      <c r="D112" s="35" t="s">
        <v>466</v>
      </c>
      <c r="E112" s="35">
        <f t="shared" si="1"/>
        <v>6</v>
      </c>
      <c r="F112" s="35">
        <v>1</v>
      </c>
      <c r="G112" s="35">
        <v>1</v>
      </c>
      <c r="H112" s="35">
        <v>33000</v>
      </c>
      <c r="I112" s="35" t="s">
        <v>7170</v>
      </c>
      <c r="J112" s="24"/>
      <c r="K112" s="24"/>
      <c r="L112" s="24"/>
      <c r="M112" s="24"/>
      <c r="N112" s="24"/>
      <c r="O112" s="34"/>
      <c r="P112" s="40" t="s">
        <v>8212</v>
      </c>
    </row>
    <row r="113" spans="1:16" ht="32.25" customHeight="1" x14ac:dyDescent="0.25">
      <c r="A113" s="35">
        <v>111</v>
      </c>
      <c r="B113" s="35" t="s">
        <v>7316</v>
      </c>
      <c r="C113" s="36" t="s">
        <v>7317</v>
      </c>
      <c r="D113" s="35" t="s">
        <v>3529</v>
      </c>
      <c r="E113" s="35">
        <f t="shared" si="1"/>
        <v>6</v>
      </c>
      <c r="F113" s="35">
        <v>1</v>
      </c>
      <c r="G113" s="35">
        <v>1</v>
      </c>
      <c r="H113" s="35">
        <v>15000</v>
      </c>
      <c r="I113" s="35"/>
      <c r="J113" s="24"/>
      <c r="K113" s="24"/>
      <c r="L113" s="24"/>
      <c r="M113" s="24"/>
      <c r="N113" s="24"/>
      <c r="O113" s="24"/>
      <c r="P113" s="40" t="s">
        <v>8212</v>
      </c>
    </row>
    <row r="114" spans="1:16" ht="32.25" customHeight="1" x14ac:dyDescent="0.25">
      <c r="A114" s="35">
        <v>112</v>
      </c>
      <c r="B114" s="35" t="s">
        <v>7318</v>
      </c>
      <c r="C114" s="36" t="s">
        <v>7319</v>
      </c>
      <c r="D114" s="35" t="s">
        <v>3529</v>
      </c>
      <c r="E114" s="35">
        <f t="shared" si="1"/>
        <v>6</v>
      </c>
      <c r="F114" s="35">
        <v>1</v>
      </c>
      <c r="G114" s="35">
        <v>1</v>
      </c>
      <c r="H114" s="35">
        <v>25000</v>
      </c>
      <c r="I114" s="35"/>
      <c r="J114" s="24"/>
      <c r="K114" s="24"/>
      <c r="L114" s="24"/>
      <c r="M114" s="24"/>
      <c r="N114" s="24"/>
      <c r="O114" s="34"/>
      <c r="P114" s="40" t="s">
        <v>8212</v>
      </c>
    </row>
    <row r="115" spans="1:16" ht="32.25" customHeight="1" x14ac:dyDescent="0.25">
      <c r="A115" s="35">
        <v>113</v>
      </c>
      <c r="B115" s="35" t="s">
        <v>7320</v>
      </c>
      <c r="C115" s="36" t="s">
        <v>7321</v>
      </c>
      <c r="D115" s="35" t="s">
        <v>155</v>
      </c>
      <c r="E115" s="35">
        <f t="shared" si="1"/>
        <v>6</v>
      </c>
      <c r="F115" s="35">
        <v>1</v>
      </c>
      <c r="G115" s="35">
        <v>1</v>
      </c>
      <c r="H115" s="35">
        <v>18000</v>
      </c>
      <c r="I115" s="35" t="s">
        <v>7170</v>
      </c>
      <c r="J115" s="24"/>
      <c r="K115" s="24"/>
      <c r="L115" s="24"/>
      <c r="M115" s="24"/>
      <c r="N115" s="24"/>
      <c r="O115" s="24"/>
      <c r="P115" s="40" t="s">
        <v>8212</v>
      </c>
    </row>
    <row r="116" spans="1:16" ht="32.25" customHeight="1" x14ac:dyDescent="0.25">
      <c r="A116" s="35">
        <v>114</v>
      </c>
      <c r="B116" s="35" t="s">
        <v>7322</v>
      </c>
      <c r="C116" s="36" t="s">
        <v>7323</v>
      </c>
      <c r="D116" s="35" t="s">
        <v>4996</v>
      </c>
      <c r="E116" s="35">
        <f t="shared" si="1"/>
        <v>6</v>
      </c>
      <c r="F116" s="35">
        <v>1</v>
      </c>
      <c r="G116" s="35">
        <v>1</v>
      </c>
      <c r="H116" s="35">
        <v>15000</v>
      </c>
      <c r="I116" s="35" t="s">
        <v>7170</v>
      </c>
      <c r="J116" s="24"/>
      <c r="K116" s="24"/>
      <c r="L116" s="24"/>
      <c r="M116" s="24"/>
      <c r="N116" s="24"/>
      <c r="O116" s="34"/>
      <c r="P116" s="40" t="s">
        <v>8212</v>
      </c>
    </row>
    <row r="117" spans="1:16" ht="32.25" customHeight="1" x14ac:dyDescent="0.25">
      <c r="A117" s="35">
        <v>115</v>
      </c>
      <c r="B117" s="35" t="s">
        <v>7324</v>
      </c>
      <c r="C117" s="36" t="s">
        <v>7325</v>
      </c>
      <c r="D117" s="35" t="s">
        <v>188</v>
      </c>
      <c r="E117" s="35">
        <f t="shared" si="1"/>
        <v>6</v>
      </c>
      <c r="F117" s="35">
        <v>1</v>
      </c>
      <c r="G117" s="35">
        <v>1</v>
      </c>
      <c r="H117" s="35">
        <v>21700</v>
      </c>
      <c r="I117" s="35" t="s">
        <v>7170</v>
      </c>
      <c r="J117" s="24"/>
      <c r="K117" s="24"/>
      <c r="L117" s="24"/>
      <c r="M117" s="24"/>
      <c r="N117" s="24"/>
      <c r="O117" s="24"/>
      <c r="P117" s="40" t="s">
        <v>8212</v>
      </c>
    </row>
    <row r="118" spans="1:16" ht="32.25" customHeight="1" x14ac:dyDescent="0.25">
      <c r="A118" s="35">
        <v>116</v>
      </c>
      <c r="B118" s="35" t="s">
        <v>7326</v>
      </c>
      <c r="C118" s="36" t="s">
        <v>7327</v>
      </c>
      <c r="D118" s="35" t="s">
        <v>407</v>
      </c>
      <c r="E118" s="35">
        <f t="shared" si="1"/>
        <v>6</v>
      </c>
      <c r="F118" s="35">
        <v>1</v>
      </c>
      <c r="G118" s="35">
        <v>1</v>
      </c>
      <c r="H118" s="35">
        <v>19000</v>
      </c>
      <c r="I118" s="35" t="s">
        <v>7170</v>
      </c>
      <c r="J118" s="24"/>
      <c r="K118" s="24"/>
      <c r="L118" s="24"/>
      <c r="M118" s="24"/>
      <c r="N118" s="24"/>
      <c r="O118" s="34"/>
      <c r="P118" s="40" t="s">
        <v>8212</v>
      </c>
    </row>
    <row r="119" spans="1:16" ht="32.25" customHeight="1" x14ac:dyDescent="0.25">
      <c r="A119" s="35">
        <v>117</v>
      </c>
      <c r="B119" s="35" t="s">
        <v>7328</v>
      </c>
      <c r="C119" s="36" t="s">
        <v>7329</v>
      </c>
      <c r="D119" s="35" t="s">
        <v>407</v>
      </c>
      <c r="E119" s="35">
        <f t="shared" si="1"/>
        <v>6</v>
      </c>
      <c r="F119" s="35">
        <v>1</v>
      </c>
      <c r="G119" s="35">
        <v>1</v>
      </c>
      <c r="H119" s="35">
        <v>31600</v>
      </c>
      <c r="I119" s="35" t="s">
        <v>7170</v>
      </c>
      <c r="J119" s="24"/>
      <c r="K119" s="24"/>
      <c r="L119" s="24"/>
      <c r="M119" s="24"/>
      <c r="N119" s="24"/>
      <c r="O119" s="24"/>
      <c r="P119" s="40" t="s">
        <v>8212</v>
      </c>
    </row>
    <row r="120" spans="1:16" ht="32.25" customHeight="1" x14ac:dyDescent="0.25">
      <c r="A120" s="35">
        <v>118</v>
      </c>
      <c r="B120" s="35" t="s">
        <v>7330</v>
      </c>
      <c r="C120" s="36" t="s">
        <v>7331</v>
      </c>
      <c r="D120" s="35" t="s">
        <v>576</v>
      </c>
      <c r="E120" s="35">
        <f t="shared" si="1"/>
        <v>6</v>
      </c>
      <c r="F120" s="35">
        <v>1</v>
      </c>
      <c r="G120" s="35">
        <v>1</v>
      </c>
      <c r="H120" s="35">
        <v>490000</v>
      </c>
      <c r="I120" s="35" t="s">
        <v>7170</v>
      </c>
      <c r="J120" s="24"/>
      <c r="K120" s="24"/>
      <c r="L120" s="24"/>
      <c r="M120" s="24"/>
      <c r="N120" s="24"/>
      <c r="O120" s="34"/>
      <c r="P120" s="40" t="s">
        <v>8212</v>
      </c>
    </row>
    <row r="121" spans="1:16" ht="32.25" customHeight="1" x14ac:dyDescent="0.25">
      <c r="A121" s="35">
        <v>119</v>
      </c>
      <c r="B121" s="35" t="s">
        <v>7332</v>
      </c>
      <c r="C121" s="36" t="s">
        <v>7333</v>
      </c>
      <c r="D121" s="35" t="s">
        <v>6571</v>
      </c>
      <c r="E121" s="35">
        <f t="shared" si="1"/>
        <v>6</v>
      </c>
      <c r="F121" s="35">
        <v>1</v>
      </c>
      <c r="G121" s="35">
        <v>1</v>
      </c>
      <c r="H121" s="35">
        <v>100000</v>
      </c>
      <c r="I121" s="35" t="s">
        <v>7170</v>
      </c>
      <c r="J121" s="24"/>
      <c r="K121" s="24"/>
      <c r="L121" s="24"/>
      <c r="M121" s="24"/>
      <c r="N121" s="24"/>
      <c r="O121" s="24"/>
      <c r="P121" s="40" t="s">
        <v>8212</v>
      </c>
    </row>
    <row r="122" spans="1:16" ht="32.25" customHeight="1" x14ac:dyDescent="0.25">
      <c r="A122" s="35">
        <v>120</v>
      </c>
      <c r="B122" s="35" t="s">
        <v>7334</v>
      </c>
      <c r="C122" s="36" t="s">
        <v>7335</v>
      </c>
      <c r="D122" s="35" t="s">
        <v>6571</v>
      </c>
      <c r="E122" s="35">
        <f t="shared" si="1"/>
        <v>6</v>
      </c>
      <c r="F122" s="35">
        <v>1</v>
      </c>
      <c r="G122" s="35">
        <v>1</v>
      </c>
      <c r="H122" s="35">
        <v>30000</v>
      </c>
      <c r="I122" s="35" t="s">
        <v>7170</v>
      </c>
      <c r="J122" s="24"/>
      <c r="K122" s="24"/>
      <c r="L122" s="24"/>
      <c r="M122" s="24"/>
      <c r="N122" s="24"/>
      <c r="O122" s="34"/>
      <c r="P122" s="40" t="s">
        <v>8212</v>
      </c>
    </row>
    <row r="123" spans="1:16" ht="32.25" customHeight="1" x14ac:dyDescent="0.25">
      <c r="A123" s="35">
        <v>121</v>
      </c>
      <c r="B123" s="35" t="s">
        <v>7336</v>
      </c>
      <c r="C123" s="36" t="s">
        <v>7337</v>
      </c>
      <c r="D123" s="35" t="s">
        <v>6571</v>
      </c>
      <c r="E123" s="35">
        <f t="shared" si="1"/>
        <v>6</v>
      </c>
      <c r="F123" s="35">
        <v>1</v>
      </c>
      <c r="G123" s="35">
        <v>3</v>
      </c>
      <c r="H123" s="35">
        <v>40000</v>
      </c>
      <c r="I123" s="35" t="s">
        <v>7170</v>
      </c>
      <c r="J123" s="24"/>
      <c r="K123" s="24"/>
      <c r="L123" s="24"/>
      <c r="M123" s="24"/>
      <c r="N123" s="24"/>
      <c r="O123" s="24"/>
    </row>
    <row r="124" spans="1:16" ht="32.25" customHeight="1" x14ac:dyDescent="0.25">
      <c r="A124" s="35">
        <v>122</v>
      </c>
      <c r="B124" s="35" t="s">
        <v>7338</v>
      </c>
      <c r="C124" s="36" t="s">
        <v>7339</v>
      </c>
      <c r="D124" s="35" t="s">
        <v>6571</v>
      </c>
      <c r="E124" s="35">
        <f t="shared" si="1"/>
        <v>6</v>
      </c>
      <c r="F124" s="35">
        <v>1</v>
      </c>
      <c r="G124" s="35">
        <v>3</v>
      </c>
      <c r="H124" s="35">
        <v>28000</v>
      </c>
      <c r="I124" s="35" t="s">
        <v>7170</v>
      </c>
      <c r="J124" s="24"/>
      <c r="K124" s="24"/>
      <c r="L124" s="24"/>
      <c r="M124" s="24"/>
      <c r="N124" s="24"/>
      <c r="O124" s="34"/>
    </row>
    <row r="125" spans="1:16" ht="32.25" customHeight="1" x14ac:dyDescent="0.25">
      <c r="A125" s="35">
        <v>123</v>
      </c>
      <c r="B125" s="35" t="s">
        <v>7340</v>
      </c>
      <c r="C125" s="36" t="s">
        <v>7341</v>
      </c>
      <c r="D125" s="35" t="s">
        <v>6571</v>
      </c>
      <c r="E125" s="35">
        <f t="shared" si="1"/>
        <v>6</v>
      </c>
      <c r="F125" s="35">
        <v>1</v>
      </c>
      <c r="G125" s="35">
        <v>2</v>
      </c>
      <c r="H125" s="35">
        <v>80000</v>
      </c>
      <c r="I125" s="35" t="s">
        <v>7170</v>
      </c>
      <c r="J125" s="24"/>
      <c r="K125" s="24"/>
      <c r="L125" s="24"/>
      <c r="M125" s="24"/>
      <c r="N125" s="24"/>
      <c r="O125" s="24"/>
    </row>
    <row r="126" spans="1:16" ht="32.25" customHeight="1" x14ac:dyDescent="0.25">
      <c r="A126" s="35">
        <v>124</v>
      </c>
      <c r="B126" s="35" t="s">
        <v>7332</v>
      </c>
      <c r="C126" s="36" t="s">
        <v>7333</v>
      </c>
      <c r="D126" s="35" t="s">
        <v>6575</v>
      </c>
      <c r="E126" s="35">
        <f t="shared" si="1"/>
        <v>6</v>
      </c>
      <c r="F126" s="35">
        <v>1</v>
      </c>
      <c r="G126" s="35">
        <v>1</v>
      </c>
      <c r="H126" s="35">
        <v>100000</v>
      </c>
      <c r="I126" s="35" t="s">
        <v>7170</v>
      </c>
      <c r="J126" s="24"/>
      <c r="K126" s="24"/>
      <c r="L126" s="24"/>
      <c r="M126" s="24"/>
      <c r="N126" s="24"/>
      <c r="O126" s="34"/>
      <c r="P126" s="40" t="s">
        <v>8212</v>
      </c>
    </row>
    <row r="127" spans="1:16" ht="32.25" customHeight="1" x14ac:dyDescent="0.25">
      <c r="A127" s="35">
        <v>125</v>
      </c>
      <c r="B127" s="35" t="s">
        <v>7334</v>
      </c>
      <c r="C127" s="36" t="s">
        <v>7335</v>
      </c>
      <c r="D127" s="35" t="s">
        <v>6575</v>
      </c>
      <c r="E127" s="35">
        <f t="shared" si="1"/>
        <v>6</v>
      </c>
      <c r="F127" s="35">
        <v>1</v>
      </c>
      <c r="G127" s="35">
        <v>1</v>
      </c>
      <c r="H127" s="35">
        <v>30000</v>
      </c>
      <c r="I127" s="35" t="s">
        <v>7170</v>
      </c>
      <c r="J127" s="24"/>
      <c r="K127" s="24"/>
      <c r="L127" s="24"/>
      <c r="M127" s="24"/>
      <c r="N127" s="24"/>
      <c r="O127" s="24"/>
      <c r="P127" s="40" t="s">
        <v>8212</v>
      </c>
    </row>
    <row r="128" spans="1:16" ht="32.25" customHeight="1" x14ac:dyDescent="0.25">
      <c r="A128" s="35">
        <v>126</v>
      </c>
      <c r="B128" s="35" t="s">
        <v>7336</v>
      </c>
      <c r="C128" s="36" t="s">
        <v>7337</v>
      </c>
      <c r="D128" s="35" t="s">
        <v>6575</v>
      </c>
      <c r="E128" s="35">
        <f t="shared" si="1"/>
        <v>6</v>
      </c>
      <c r="F128" s="35">
        <v>1</v>
      </c>
      <c r="G128" s="35">
        <v>3</v>
      </c>
      <c r="H128" s="35">
        <v>40000</v>
      </c>
      <c r="I128" s="35" t="s">
        <v>7170</v>
      </c>
      <c r="J128" s="24"/>
      <c r="K128" s="24"/>
      <c r="L128" s="24"/>
      <c r="M128" s="24"/>
      <c r="N128" s="24"/>
      <c r="O128" s="34"/>
    </row>
    <row r="129" spans="1:16" ht="32.25" customHeight="1" x14ac:dyDescent="0.25">
      <c r="A129" s="35">
        <v>127</v>
      </c>
      <c r="B129" s="35" t="s">
        <v>7338</v>
      </c>
      <c r="C129" s="36" t="s">
        <v>7339</v>
      </c>
      <c r="D129" s="35" t="s">
        <v>6575</v>
      </c>
      <c r="E129" s="35">
        <f t="shared" si="1"/>
        <v>6</v>
      </c>
      <c r="F129" s="35">
        <v>1</v>
      </c>
      <c r="G129" s="35">
        <v>3</v>
      </c>
      <c r="H129" s="35">
        <v>28000</v>
      </c>
      <c r="I129" s="35" t="s">
        <v>7170</v>
      </c>
      <c r="J129" s="24"/>
      <c r="K129" s="24"/>
      <c r="L129" s="24"/>
      <c r="M129" s="24"/>
      <c r="N129" s="24"/>
      <c r="O129" s="24"/>
    </row>
    <row r="130" spans="1:16" ht="32.25" customHeight="1" x14ac:dyDescent="0.25">
      <c r="A130" s="35">
        <v>128</v>
      </c>
      <c r="B130" s="35" t="s">
        <v>7340</v>
      </c>
      <c r="C130" s="36" t="s">
        <v>7341</v>
      </c>
      <c r="D130" s="35" t="s">
        <v>6575</v>
      </c>
      <c r="E130" s="35">
        <f t="shared" si="1"/>
        <v>6</v>
      </c>
      <c r="F130" s="35">
        <v>1</v>
      </c>
      <c r="G130" s="35">
        <v>2</v>
      </c>
      <c r="H130" s="35">
        <v>80000</v>
      </c>
      <c r="I130" s="35" t="s">
        <v>7170</v>
      </c>
      <c r="J130" s="24"/>
      <c r="K130" s="24"/>
      <c r="L130" s="24"/>
      <c r="M130" s="24"/>
      <c r="N130" s="24"/>
      <c r="O130" s="34"/>
    </row>
    <row r="131" spans="1:16" ht="32.25" customHeight="1" x14ac:dyDescent="0.25">
      <c r="A131" s="35">
        <v>129</v>
      </c>
      <c r="B131" s="35" t="s">
        <v>7332</v>
      </c>
      <c r="C131" s="36" t="s">
        <v>7333</v>
      </c>
      <c r="D131" s="35" t="s">
        <v>6577</v>
      </c>
      <c r="E131" s="35">
        <f t="shared" si="1"/>
        <v>6</v>
      </c>
      <c r="F131" s="35">
        <v>1</v>
      </c>
      <c r="G131" s="35">
        <v>1</v>
      </c>
      <c r="H131" s="35">
        <v>100000</v>
      </c>
      <c r="I131" s="35" t="s">
        <v>7170</v>
      </c>
      <c r="J131" s="24"/>
      <c r="K131" s="24"/>
      <c r="L131" s="24"/>
      <c r="M131" s="24"/>
      <c r="N131" s="24"/>
      <c r="O131" s="24"/>
      <c r="P131" s="40" t="s">
        <v>8212</v>
      </c>
    </row>
    <row r="132" spans="1:16" ht="32.25" customHeight="1" x14ac:dyDescent="0.25">
      <c r="A132" s="35">
        <v>130</v>
      </c>
      <c r="B132" s="35" t="s">
        <v>7334</v>
      </c>
      <c r="C132" s="36" t="s">
        <v>7335</v>
      </c>
      <c r="D132" s="35" t="s">
        <v>6577</v>
      </c>
      <c r="E132" s="35">
        <f t="shared" ref="E132:E194" si="2">LEN(D132)</f>
        <v>6</v>
      </c>
      <c r="F132" s="35">
        <v>1</v>
      </c>
      <c r="G132" s="35">
        <v>1</v>
      </c>
      <c r="H132" s="35">
        <v>30000</v>
      </c>
      <c r="I132" s="35" t="s">
        <v>7170</v>
      </c>
      <c r="J132" s="24"/>
      <c r="K132" s="24"/>
      <c r="L132" s="24"/>
      <c r="M132" s="24"/>
      <c r="N132" s="24"/>
      <c r="O132" s="34"/>
      <c r="P132" s="40" t="s">
        <v>8212</v>
      </c>
    </row>
    <row r="133" spans="1:16" ht="32.25" customHeight="1" x14ac:dyDescent="0.25">
      <c r="A133" s="35">
        <v>131</v>
      </c>
      <c r="B133" s="35" t="s">
        <v>7336</v>
      </c>
      <c r="C133" s="36" t="s">
        <v>7337</v>
      </c>
      <c r="D133" s="35" t="s">
        <v>6577</v>
      </c>
      <c r="E133" s="35">
        <f t="shared" si="2"/>
        <v>6</v>
      </c>
      <c r="F133" s="35">
        <v>1</v>
      </c>
      <c r="G133" s="35">
        <v>3</v>
      </c>
      <c r="H133" s="35">
        <v>40000</v>
      </c>
      <c r="I133" s="35" t="s">
        <v>7170</v>
      </c>
      <c r="J133" s="24"/>
      <c r="K133" s="24"/>
      <c r="L133" s="24"/>
      <c r="M133" s="24"/>
      <c r="N133" s="24"/>
      <c r="O133" s="24"/>
    </row>
    <row r="134" spans="1:16" ht="32.25" customHeight="1" x14ac:dyDescent="0.25">
      <c r="A134" s="35">
        <v>132</v>
      </c>
      <c r="B134" s="35" t="s">
        <v>7338</v>
      </c>
      <c r="C134" s="36" t="s">
        <v>7339</v>
      </c>
      <c r="D134" s="35" t="s">
        <v>6577</v>
      </c>
      <c r="E134" s="35">
        <f t="shared" si="2"/>
        <v>6</v>
      </c>
      <c r="F134" s="35">
        <v>1</v>
      </c>
      <c r="G134" s="35">
        <v>3</v>
      </c>
      <c r="H134" s="35">
        <v>28000</v>
      </c>
      <c r="I134" s="35" t="s">
        <v>7170</v>
      </c>
      <c r="J134" s="24"/>
      <c r="K134" s="24"/>
      <c r="L134" s="24"/>
      <c r="M134" s="24"/>
      <c r="N134" s="24"/>
      <c r="O134" s="34"/>
    </row>
    <row r="135" spans="1:16" ht="32.25" customHeight="1" x14ac:dyDescent="0.25">
      <c r="A135" s="35">
        <v>133</v>
      </c>
      <c r="B135" s="35" t="s">
        <v>7340</v>
      </c>
      <c r="C135" s="36" t="s">
        <v>7341</v>
      </c>
      <c r="D135" s="35" t="s">
        <v>6577</v>
      </c>
      <c r="E135" s="35">
        <f t="shared" si="2"/>
        <v>6</v>
      </c>
      <c r="F135" s="35">
        <v>1</v>
      </c>
      <c r="G135" s="35">
        <v>2</v>
      </c>
      <c r="H135" s="35">
        <v>80000</v>
      </c>
      <c r="I135" s="35" t="s">
        <v>7170</v>
      </c>
      <c r="J135" s="24"/>
      <c r="K135" s="24"/>
      <c r="L135" s="24"/>
      <c r="M135" s="24"/>
      <c r="N135" s="24"/>
      <c r="O135" s="24"/>
    </row>
    <row r="136" spans="1:16" ht="32.25" customHeight="1" x14ac:dyDescent="0.25">
      <c r="A136" s="35">
        <v>134</v>
      </c>
      <c r="B136" s="35" t="s">
        <v>7332</v>
      </c>
      <c r="C136" s="36" t="s">
        <v>7333</v>
      </c>
      <c r="D136" s="35" t="s">
        <v>6579</v>
      </c>
      <c r="E136" s="35">
        <f t="shared" si="2"/>
        <v>6</v>
      </c>
      <c r="F136" s="35">
        <v>1</v>
      </c>
      <c r="G136" s="35">
        <v>1</v>
      </c>
      <c r="H136" s="35">
        <v>100000</v>
      </c>
      <c r="I136" s="35" t="s">
        <v>7170</v>
      </c>
      <c r="J136" s="24"/>
      <c r="K136" s="24"/>
      <c r="L136" s="24"/>
      <c r="M136" s="24"/>
      <c r="N136" s="24"/>
      <c r="O136" s="34"/>
      <c r="P136" s="40" t="s">
        <v>8212</v>
      </c>
    </row>
    <row r="137" spans="1:16" ht="32.25" customHeight="1" x14ac:dyDescent="0.25">
      <c r="A137" s="35">
        <v>135</v>
      </c>
      <c r="B137" s="35" t="s">
        <v>7334</v>
      </c>
      <c r="C137" s="36" t="s">
        <v>7335</v>
      </c>
      <c r="D137" s="35" t="s">
        <v>6579</v>
      </c>
      <c r="E137" s="35">
        <f t="shared" si="2"/>
        <v>6</v>
      </c>
      <c r="F137" s="35">
        <v>1</v>
      </c>
      <c r="G137" s="35">
        <v>1</v>
      </c>
      <c r="H137" s="35">
        <v>30000</v>
      </c>
      <c r="I137" s="35" t="s">
        <v>7170</v>
      </c>
      <c r="J137" s="24"/>
      <c r="K137" s="24"/>
      <c r="L137" s="24"/>
      <c r="M137" s="24"/>
      <c r="N137" s="24"/>
      <c r="O137" s="24"/>
      <c r="P137" s="40" t="s">
        <v>8212</v>
      </c>
    </row>
    <row r="138" spans="1:16" ht="32.25" customHeight="1" x14ac:dyDescent="0.25">
      <c r="A138" s="35">
        <v>136</v>
      </c>
      <c r="B138" s="35" t="s">
        <v>7336</v>
      </c>
      <c r="C138" s="36" t="s">
        <v>7337</v>
      </c>
      <c r="D138" s="35" t="s">
        <v>6579</v>
      </c>
      <c r="E138" s="35">
        <f t="shared" si="2"/>
        <v>6</v>
      </c>
      <c r="F138" s="35">
        <v>1</v>
      </c>
      <c r="G138" s="35">
        <v>3</v>
      </c>
      <c r="H138" s="35">
        <v>40000</v>
      </c>
      <c r="I138" s="35" t="s">
        <v>7170</v>
      </c>
      <c r="J138" s="24"/>
      <c r="K138" s="24"/>
      <c r="L138" s="24"/>
      <c r="M138" s="24"/>
      <c r="N138" s="24"/>
      <c r="O138" s="34"/>
    </row>
    <row r="139" spans="1:16" ht="32.25" customHeight="1" x14ac:dyDescent="0.25">
      <c r="A139" s="35">
        <v>137</v>
      </c>
      <c r="B139" s="35" t="s">
        <v>7338</v>
      </c>
      <c r="C139" s="36" t="s">
        <v>7339</v>
      </c>
      <c r="D139" s="35" t="s">
        <v>6579</v>
      </c>
      <c r="E139" s="35">
        <f t="shared" si="2"/>
        <v>6</v>
      </c>
      <c r="F139" s="35">
        <v>1</v>
      </c>
      <c r="G139" s="35">
        <v>3</v>
      </c>
      <c r="H139" s="35">
        <v>28000</v>
      </c>
      <c r="I139" s="35" t="s">
        <v>7170</v>
      </c>
      <c r="J139" s="24"/>
      <c r="K139" s="24"/>
      <c r="L139" s="24"/>
      <c r="M139" s="24"/>
      <c r="N139" s="24"/>
      <c r="O139" s="24"/>
    </row>
    <row r="140" spans="1:16" ht="32.25" customHeight="1" x14ac:dyDescent="0.25">
      <c r="A140" s="35">
        <v>138</v>
      </c>
      <c r="B140" s="35" t="s">
        <v>7340</v>
      </c>
      <c r="C140" s="36" t="s">
        <v>7341</v>
      </c>
      <c r="D140" s="35" t="s">
        <v>6579</v>
      </c>
      <c r="E140" s="35">
        <f t="shared" si="2"/>
        <v>6</v>
      </c>
      <c r="F140" s="35">
        <v>1</v>
      </c>
      <c r="G140" s="35">
        <v>2</v>
      </c>
      <c r="H140" s="35">
        <v>80000</v>
      </c>
      <c r="I140" s="35" t="s">
        <v>7170</v>
      </c>
      <c r="J140" s="24"/>
      <c r="K140" s="24"/>
      <c r="L140" s="24"/>
      <c r="M140" s="24"/>
      <c r="N140" s="24"/>
      <c r="O140" s="34"/>
    </row>
    <row r="141" spans="1:16" ht="32.25" customHeight="1" x14ac:dyDescent="0.25">
      <c r="A141" s="35">
        <v>140</v>
      </c>
      <c r="B141" s="35" t="s">
        <v>7344</v>
      </c>
      <c r="C141" s="36" t="s">
        <v>7345</v>
      </c>
      <c r="D141" s="35" t="s">
        <v>502</v>
      </c>
      <c r="E141" s="35">
        <f t="shared" si="2"/>
        <v>6</v>
      </c>
      <c r="F141" s="35">
        <v>1</v>
      </c>
      <c r="G141" s="35">
        <v>4</v>
      </c>
      <c r="H141" s="35">
        <v>32352</v>
      </c>
      <c r="I141" s="35" t="s">
        <v>7170</v>
      </c>
      <c r="J141" s="24"/>
      <c r="K141" s="24"/>
      <c r="L141" s="24"/>
      <c r="M141" s="24"/>
      <c r="N141" s="24"/>
      <c r="O141" s="34" t="s">
        <v>8321</v>
      </c>
    </row>
    <row r="142" spans="1:16" ht="32.25" customHeight="1" x14ac:dyDescent="0.25">
      <c r="A142" s="35">
        <v>141</v>
      </c>
      <c r="B142" s="35" t="s">
        <v>7346</v>
      </c>
      <c r="C142" s="36" t="s">
        <v>7347</v>
      </c>
      <c r="D142" s="35" t="s">
        <v>497</v>
      </c>
      <c r="E142" s="35">
        <f t="shared" si="2"/>
        <v>6</v>
      </c>
      <c r="F142" s="35">
        <v>1</v>
      </c>
      <c r="G142" s="35">
        <v>1</v>
      </c>
      <c r="H142" s="35">
        <v>32352</v>
      </c>
      <c r="I142" s="35" t="s">
        <v>7170</v>
      </c>
      <c r="J142" s="24"/>
      <c r="K142" s="24"/>
      <c r="L142" s="24"/>
      <c r="M142" s="24"/>
      <c r="N142" s="24"/>
      <c r="O142" s="24"/>
      <c r="P142" s="40" t="s">
        <v>8212</v>
      </c>
    </row>
    <row r="143" spans="1:16" ht="32.25" customHeight="1" x14ac:dyDescent="0.25">
      <c r="A143" s="35">
        <v>142</v>
      </c>
      <c r="B143" s="35" t="s">
        <v>7348</v>
      </c>
      <c r="C143" s="36" t="s">
        <v>7349</v>
      </c>
      <c r="D143" s="35" t="s">
        <v>497</v>
      </c>
      <c r="E143" s="35">
        <f t="shared" si="2"/>
        <v>6</v>
      </c>
      <c r="F143" s="35">
        <v>1</v>
      </c>
      <c r="G143" s="35">
        <v>1</v>
      </c>
      <c r="H143" s="35">
        <v>8885</v>
      </c>
      <c r="I143" s="35" t="s">
        <v>7170</v>
      </c>
      <c r="J143" s="24"/>
      <c r="K143" s="24"/>
      <c r="L143" s="24"/>
      <c r="M143" s="24"/>
      <c r="N143" s="24"/>
      <c r="O143" s="34"/>
      <c r="P143" s="40" t="s">
        <v>8212</v>
      </c>
    </row>
    <row r="144" spans="1:16" ht="32.25" customHeight="1" x14ac:dyDescent="0.25">
      <c r="A144" s="35">
        <v>143</v>
      </c>
      <c r="B144" s="35" t="s">
        <v>7350</v>
      </c>
      <c r="C144" s="36" t="s">
        <v>7351</v>
      </c>
      <c r="D144" s="35" t="s">
        <v>6607</v>
      </c>
      <c r="E144" s="35">
        <f t="shared" si="2"/>
        <v>6</v>
      </c>
      <c r="F144" s="35">
        <v>1</v>
      </c>
      <c r="G144" s="35">
        <v>1</v>
      </c>
      <c r="H144" s="35">
        <v>50000</v>
      </c>
      <c r="I144" s="35" t="s">
        <v>7170</v>
      </c>
      <c r="J144" s="24"/>
      <c r="K144" s="24"/>
      <c r="L144" s="24"/>
      <c r="M144" s="24"/>
      <c r="N144" s="24"/>
      <c r="O144" s="24"/>
      <c r="P144" s="40" t="s">
        <v>8212</v>
      </c>
    </row>
    <row r="145" spans="1:16" ht="32.25" customHeight="1" x14ac:dyDescent="0.25">
      <c r="A145" s="35">
        <v>144</v>
      </c>
      <c r="B145" s="35" t="s">
        <v>7352</v>
      </c>
      <c r="C145" s="36" t="s">
        <v>7353</v>
      </c>
      <c r="D145" s="35" t="s">
        <v>6607</v>
      </c>
      <c r="E145" s="35">
        <f t="shared" si="2"/>
        <v>6</v>
      </c>
      <c r="F145" s="35">
        <v>1</v>
      </c>
      <c r="G145" s="35">
        <v>1</v>
      </c>
      <c r="H145" s="35">
        <v>35000</v>
      </c>
      <c r="I145" s="35" t="s">
        <v>7170</v>
      </c>
      <c r="J145" s="24"/>
      <c r="K145" s="24"/>
      <c r="L145" s="24"/>
      <c r="M145" s="24"/>
      <c r="N145" s="24"/>
      <c r="O145" s="34"/>
      <c r="P145" s="40" t="s">
        <v>8212</v>
      </c>
    </row>
    <row r="146" spans="1:16" ht="32.25" customHeight="1" x14ac:dyDescent="0.25">
      <c r="A146" s="35">
        <v>145</v>
      </c>
      <c r="B146" s="35" t="s">
        <v>7350</v>
      </c>
      <c r="C146" s="36" t="s">
        <v>7351</v>
      </c>
      <c r="D146" s="35" t="s">
        <v>6611</v>
      </c>
      <c r="E146" s="35">
        <f t="shared" si="2"/>
        <v>6</v>
      </c>
      <c r="F146" s="35">
        <v>1</v>
      </c>
      <c r="G146" s="35">
        <v>1</v>
      </c>
      <c r="H146" s="35">
        <v>50000</v>
      </c>
      <c r="I146" s="35" t="s">
        <v>7170</v>
      </c>
      <c r="J146" s="24"/>
      <c r="K146" s="24"/>
      <c r="L146" s="24"/>
      <c r="M146" s="24"/>
      <c r="N146" s="24"/>
      <c r="O146" s="24"/>
      <c r="P146" s="40" t="s">
        <v>8212</v>
      </c>
    </row>
    <row r="147" spans="1:16" ht="32.25" customHeight="1" x14ac:dyDescent="0.25">
      <c r="A147" s="35">
        <v>146</v>
      </c>
      <c r="B147" s="35" t="s">
        <v>7352</v>
      </c>
      <c r="C147" s="36" t="s">
        <v>7353</v>
      </c>
      <c r="D147" s="35" t="s">
        <v>6611</v>
      </c>
      <c r="E147" s="35">
        <f t="shared" si="2"/>
        <v>6</v>
      </c>
      <c r="F147" s="35">
        <v>1</v>
      </c>
      <c r="G147" s="35">
        <v>1</v>
      </c>
      <c r="H147" s="35">
        <v>35000</v>
      </c>
      <c r="I147" s="35" t="s">
        <v>7170</v>
      </c>
      <c r="J147" s="24"/>
      <c r="K147" s="24"/>
      <c r="L147" s="24"/>
      <c r="M147" s="24"/>
      <c r="N147" s="24"/>
      <c r="O147" s="34"/>
      <c r="P147" s="40" t="s">
        <v>8212</v>
      </c>
    </row>
    <row r="148" spans="1:16" ht="32.25" customHeight="1" x14ac:dyDescent="0.25">
      <c r="A148" s="35">
        <v>147</v>
      </c>
      <c r="B148" s="35" t="s">
        <v>7350</v>
      </c>
      <c r="C148" s="36" t="s">
        <v>7351</v>
      </c>
      <c r="D148" s="35" t="s">
        <v>6613</v>
      </c>
      <c r="E148" s="35">
        <f t="shared" si="2"/>
        <v>6</v>
      </c>
      <c r="F148" s="35">
        <v>1</v>
      </c>
      <c r="G148" s="35">
        <v>1</v>
      </c>
      <c r="H148" s="35">
        <v>50000</v>
      </c>
      <c r="I148" s="35" t="s">
        <v>7170</v>
      </c>
      <c r="J148" s="24"/>
      <c r="K148" s="24"/>
      <c r="L148" s="24"/>
      <c r="M148" s="24"/>
      <c r="N148" s="24"/>
      <c r="O148" s="24"/>
      <c r="P148" s="40" t="s">
        <v>8212</v>
      </c>
    </row>
    <row r="149" spans="1:16" ht="32.25" customHeight="1" x14ac:dyDescent="0.25">
      <c r="A149" s="35">
        <v>148</v>
      </c>
      <c r="B149" s="35" t="s">
        <v>7352</v>
      </c>
      <c r="C149" s="36" t="s">
        <v>7353</v>
      </c>
      <c r="D149" s="35" t="s">
        <v>6613</v>
      </c>
      <c r="E149" s="35">
        <f t="shared" si="2"/>
        <v>6</v>
      </c>
      <c r="F149" s="35">
        <v>1</v>
      </c>
      <c r="G149" s="35">
        <v>1</v>
      </c>
      <c r="H149" s="35">
        <v>35000</v>
      </c>
      <c r="I149" s="35" t="s">
        <v>7170</v>
      </c>
      <c r="J149" s="24"/>
      <c r="K149" s="24"/>
      <c r="L149" s="24"/>
      <c r="M149" s="24"/>
      <c r="N149" s="24"/>
      <c r="O149" s="34"/>
      <c r="P149" s="40" t="s">
        <v>8212</v>
      </c>
    </row>
    <row r="150" spans="1:16" ht="32.25" customHeight="1" x14ac:dyDescent="0.25">
      <c r="A150" s="35">
        <v>149</v>
      </c>
      <c r="B150" s="35" t="s">
        <v>7350</v>
      </c>
      <c r="C150" s="36" t="s">
        <v>7351</v>
      </c>
      <c r="D150" s="35" t="s">
        <v>6615</v>
      </c>
      <c r="E150" s="35">
        <f t="shared" si="2"/>
        <v>6</v>
      </c>
      <c r="F150" s="35">
        <v>1</v>
      </c>
      <c r="G150" s="35">
        <v>1</v>
      </c>
      <c r="H150" s="35">
        <v>50000</v>
      </c>
      <c r="I150" s="35" t="s">
        <v>7170</v>
      </c>
      <c r="J150" s="24"/>
      <c r="K150" s="24"/>
      <c r="L150" s="24"/>
      <c r="M150" s="24"/>
      <c r="N150" s="24"/>
      <c r="O150" s="24"/>
      <c r="P150" s="40" t="s">
        <v>8212</v>
      </c>
    </row>
    <row r="151" spans="1:16" ht="32.25" customHeight="1" x14ac:dyDescent="0.25">
      <c r="A151" s="35">
        <v>150</v>
      </c>
      <c r="B151" s="35" t="s">
        <v>7352</v>
      </c>
      <c r="C151" s="36" t="s">
        <v>7353</v>
      </c>
      <c r="D151" s="35" t="s">
        <v>6615</v>
      </c>
      <c r="E151" s="35">
        <f t="shared" si="2"/>
        <v>6</v>
      </c>
      <c r="F151" s="35">
        <v>1</v>
      </c>
      <c r="G151" s="35">
        <v>1</v>
      </c>
      <c r="H151" s="35">
        <v>35000</v>
      </c>
      <c r="I151" s="35" t="s">
        <v>7170</v>
      </c>
      <c r="J151" s="24"/>
      <c r="K151" s="24"/>
      <c r="L151" s="24"/>
      <c r="M151" s="24"/>
      <c r="N151" s="24"/>
      <c r="O151" s="34"/>
      <c r="P151" s="40" t="s">
        <v>8212</v>
      </c>
    </row>
    <row r="152" spans="1:16" ht="32.25" customHeight="1" x14ac:dyDescent="0.25">
      <c r="A152" s="35">
        <v>151</v>
      </c>
      <c r="B152" s="35" t="s">
        <v>7334</v>
      </c>
      <c r="C152" s="36" t="s">
        <v>7335</v>
      </c>
      <c r="D152" s="35" t="s">
        <v>6398</v>
      </c>
      <c r="E152" s="35">
        <f t="shared" si="2"/>
        <v>6</v>
      </c>
      <c r="F152" s="35">
        <v>1</v>
      </c>
      <c r="G152" s="35">
        <v>1</v>
      </c>
      <c r="H152" s="35">
        <v>30000</v>
      </c>
      <c r="I152" s="35" t="s">
        <v>7170</v>
      </c>
      <c r="J152" s="24"/>
      <c r="K152" s="24"/>
      <c r="L152" s="24"/>
      <c r="M152" s="24"/>
      <c r="N152" s="24"/>
      <c r="O152" s="24"/>
      <c r="P152" s="40" t="s">
        <v>8212</v>
      </c>
    </row>
    <row r="153" spans="1:16" ht="32.25" customHeight="1" x14ac:dyDescent="0.25">
      <c r="A153" s="35">
        <v>152</v>
      </c>
      <c r="B153" s="35" t="s">
        <v>7334</v>
      </c>
      <c r="C153" s="36" t="s">
        <v>7335</v>
      </c>
      <c r="D153" s="35" t="s">
        <v>6595</v>
      </c>
      <c r="E153" s="35">
        <f t="shared" si="2"/>
        <v>6</v>
      </c>
      <c r="F153" s="35">
        <v>1</v>
      </c>
      <c r="G153" s="35">
        <v>1</v>
      </c>
      <c r="H153" s="35">
        <v>30000</v>
      </c>
      <c r="I153" s="35" t="s">
        <v>7170</v>
      </c>
      <c r="J153" s="24"/>
      <c r="K153" s="24"/>
      <c r="L153" s="24"/>
      <c r="M153" s="24"/>
      <c r="N153" s="24"/>
      <c r="O153" s="34"/>
      <c r="P153" s="40" t="s">
        <v>8212</v>
      </c>
    </row>
    <row r="154" spans="1:16" ht="32.25" customHeight="1" x14ac:dyDescent="0.25">
      <c r="A154" s="35">
        <v>153</v>
      </c>
      <c r="B154" s="35" t="s">
        <v>7334</v>
      </c>
      <c r="C154" s="36" t="s">
        <v>7335</v>
      </c>
      <c r="D154" s="35" t="s">
        <v>6599</v>
      </c>
      <c r="E154" s="35">
        <f t="shared" si="2"/>
        <v>6</v>
      </c>
      <c r="F154" s="35">
        <v>1</v>
      </c>
      <c r="G154" s="35">
        <v>1</v>
      </c>
      <c r="H154" s="35">
        <v>30000</v>
      </c>
      <c r="I154" s="35" t="s">
        <v>7170</v>
      </c>
      <c r="J154" s="24"/>
      <c r="K154" s="24"/>
      <c r="L154" s="24"/>
      <c r="M154" s="24"/>
      <c r="N154" s="24"/>
      <c r="O154" s="24"/>
      <c r="P154" s="40" t="s">
        <v>8212</v>
      </c>
    </row>
    <row r="155" spans="1:16" ht="32.25" customHeight="1" x14ac:dyDescent="0.25">
      <c r="A155" s="35">
        <v>154</v>
      </c>
      <c r="B155" s="35" t="s">
        <v>7334</v>
      </c>
      <c r="C155" s="36" t="s">
        <v>7335</v>
      </c>
      <c r="D155" s="35" t="s">
        <v>6601</v>
      </c>
      <c r="E155" s="35">
        <f t="shared" si="2"/>
        <v>6</v>
      </c>
      <c r="F155" s="35">
        <v>1</v>
      </c>
      <c r="G155" s="35">
        <v>1</v>
      </c>
      <c r="H155" s="35">
        <v>30000</v>
      </c>
      <c r="I155" s="35" t="s">
        <v>7170</v>
      </c>
      <c r="J155" s="24"/>
      <c r="K155" s="24"/>
      <c r="L155" s="24"/>
      <c r="M155" s="24"/>
      <c r="N155" s="24"/>
      <c r="O155" s="34"/>
      <c r="P155" s="40" t="s">
        <v>8212</v>
      </c>
    </row>
    <row r="156" spans="1:16" ht="32.25" customHeight="1" x14ac:dyDescent="0.25">
      <c r="A156" s="35">
        <v>155</v>
      </c>
      <c r="B156" s="35" t="s">
        <v>7334</v>
      </c>
      <c r="C156" s="36" t="s">
        <v>7335</v>
      </c>
      <c r="D156" s="35" t="s">
        <v>6603</v>
      </c>
      <c r="E156" s="35">
        <f t="shared" si="2"/>
        <v>6</v>
      </c>
      <c r="F156" s="35">
        <v>1</v>
      </c>
      <c r="G156" s="35">
        <v>1</v>
      </c>
      <c r="H156" s="35">
        <v>30000</v>
      </c>
      <c r="I156" s="35" t="s">
        <v>7170</v>
      </c>
      <c r="J156" s="24"/>
      <c r="K156" s="24"/>
      <c r="L156" s="24"/>
      <c r="M156" s="24"/>
      <c r="N156" s="24"/>
      <c r="O156" s="24"/>
      <c r="P156" s="40" t="s">
        <v>8212</v>
      </c>
    </row>
    <row r="157" spans="1:16" ht="32.25" customHeight="1" x14ac:dyDescent="0.25">
      <c r="A157" s="35">
        <v>156</v>
      </c>
      <c r="B157" s="35" t="s">
        <v>7354</v>
      </c>
      <c r="C157" s="36" t="s">
        <v>7355</v>
      </c>
      <c r="D157" s="35" t="s">
        <v>364</v>
      </c>
      <c r="E157" s="35">
        <f t="shared" si="2"/>
        <v>6</v>
      </c>
      <c r="F157" s="35">
        <v>1</v>
      </c>
      <c r="G157" s="35">
        <v>1</v>
      </c>
      <c r="H157" s="35">
        <v>50000</v>
      </c>
      <c r="I157" s="35" t="s">
        <v>7170</v>
      </c>
      <c r="J157" s="24"/>
      <c r="K157" s="24"/>
      <c r="L157" s="24"/>
      <c r="M157" s="24"/>
      <c r="N157" s="24"/>
      <c r="O157" s="34"/>
      <c r="P157" s="40" t="s">
        <v>8212</v>
      </c>
    </row>
    <row r="158" spans="1:16" ht="32.25" customHeight="1" x14ac:dyDescent="0.25">
      <c r="A158" s="35">
        <v>157</v>
      </c>
      <c r="B158" s="35" t="s">
        <v>7356</v>
      </c>
      <c r="C158" s="36" t="s">
        <v>7357</v>
      </c>
      <c r="D158" s="35" t="s">
        <v>364</v>
      </c>
      <c r="E158" s="35">
        <f t="shared" si="2"/>
        <v>6</v>
      </c>
      <c r="F158" s="35">
        <v>1</v>
      </c>
      <c r="G158" s="35">
        <v>1</v>
      </c>
      <c r="H158" s="35">
        <v>19000</v>
      </c>
      <c r="I158" s="35" t="s">
        <v>7170</v>
      </c>
      <c r="J158" s="24"/>
      <c r="K158" s="24"/>
      <c r="L158" s="24"/>
      <c r="M158" s="24"/>
      <c r="N158" s="24"/>
      <c r="O158" s="24"/>
      <c r="P158" s="40" t="s">
        <v>8212</v>
      </c>
    </row>
    <row r="159" spans="1:16" ht="32.25" customHeight="1" x14ac:dyDescent="0.25">
      <c r="A159" s="35">
        <v>158</v>
      </c>
      <c r="B159" s="35" t="s">
        <v>7358</v>
      </c>
      <c r="C159" s="36" t="s">
        <v>7359</v>
      </c>
      <c r="D159" s="35" t="s">
        <v>6004</v>
      </c>
      <c r="E159" s="35">
        <f t="shared" si="2"/>
        <v>6</v>
      </c>
      <c r="F159" s="35">
        <v>1</v>
      </c>
      <c r="G159" s="35">
        <v>1</v>
      </c>
      <c r="H159" s="35">
        <v>200</v>
      </c>
      <c r="I159" s="35"/>
      <c r="J159" s="24"/>
      <c r="K159" s="24"/>
      <c r="L159" s="24"/>
      <c r="M159" s="24"/>
      <c r="N159" s="24"/>
      <c r="O159" s="34"/>
      <c r="P159" s="40" t="s">
        <v>8212</v>
      </c>
    </row>
    <row r="160" spans="1:16" ht="32.25" customHeight="1" x14ac:dyDescent="0.25">
      <c r="A160" s="35">
        <v>159</v>
      </c>
      <c r="B160" s="35" t="s">
        <v>7358</v>
      </c>
      <c r="C160" s="36" t="s">
        <v>7359</v>
      </c>
      <c r="D160" s="35" t="s">
        <v>6086</v>
      </c>
      <c r="E160" s="35">
        <f t="shared" si="2"/>
        <v>6</v>
      </c>
      <c r="F160" s="35">
        <v>1</v>
      </c>
      <c r="G160" s="35">
        <v>1</v>
      </c>
      <c r="H160" s="35">
        <v>200</v>
      </c>
      <c r="I160" s="35"/>
      <c r="J160" s="24"/>
      <c r="K160" s="24"/>
      <c r="L160" s="24"/>
      <c r="M160" s="24"/>
      <c r="N160" s="24"/>
      <c r="O160" s="24"/>
      <c r="P160" s="40" t="s">
        <v>8212</v>
      </c>
    </row>
    <row r="161" spans="1:16" ht="32.25" customHeight="1" x14ac:dyDescent="0.25">
      <c r="A161" s="35">
        <v>160</v>
      </c>
      <c r="B161" s="35" t="s">
        <v>7360</v>
      </c>
      <c r="C161" s="36" t="s">
        <v>7361</v>
      </c>
      <c r="D161" s="35" t="s">
        <v>531</v>
      </c>
      <c r="E161" s="35">
        <f t="shared" si="2"/>
        <v>6</v>
      </c>
      <c r="F161" s="35">
        <v>1</v>
      </c>
      <c r="G161" s="35">
        <v>1</v>
      </c>
      <c r="H161" s="35">
        <v>75000</v>
      </c>
      <c r="I161" s="35" t="s">
        <v>7170</v>
      </c>
      <c r="J161" s="24"/>
      <c r="K161" s="24"/>
      <c r="L161" s="24"/>
      <c r="M161" s="24"/>
      <c r="N161" s="24"/>
      <c r="O161" s="34"/>
      <c r="P161" s="40" t="s">
        <v>8212</v>
      </c>
    </row>
    <row r="162" spans="1:16" ht="32.25" customHeight="1" x14ac:dyDescent="0.25">
      <c r="A162" s="35">
        <v>161</v>
      </c>
      <c r="B162" s="35" t="s">
        <v>7362</v>
      </c>
      <c r="C162" s="36" t="s">
        <v>7363</v>
      </c>
      <c r="D162" s="35" t="s">
        <v>232</v>
      </c>
      <c r="E162" s="35">
        <f t="shared" si="2"/>
        <v>6</v>
      </c>
      <c r="F162" s="35">
        <v>1</v>
      </c>
      <c r="G162" s="35">
        <v>1</v>
      </c>
      <c r="H162" s="35">
        <v>42000</v>
      </c>
      <c r="I162" s="35" t="s">
        <v>7170</v>
      </c>
      <c r="J162" s="24"/>
      <c r="K162" s="24"/>
      <c r="L162" s="24"/>
      <c r="M162" s="24"/>
      <c r="N162" s="24"/>
      <c r="O162" s="24"/>
      <c r="P162" s="40" t="s">
        <v>8212</v>
      </c>
    </row>
    <row r="163" spans="1:16" ht="32.25" customHeight="1" x14ac:dyDescent="0.25">
      <c r="A163" s="35">
        <v>162</v>
      </c>
      <c r="B163" s="35" t="s">
        <v>7364</v>
      </c>
      <c r="C163" s="36" t="s">
        <v>7365</v>
      </c>
      <c r="D163" s="35" t="s">
        <v>2756</v>
      </c>
      <c r="E163" s="35">
        <f t="shared" si="2"/>
        <v>6</v>
      </c>
      <c r="F163" s="35">
        <v>1</v>
      </c>
      <c r="G163" s="35">
        <v>1</v>
      </c>
      <c r="H163" s="35">
        <v>5000</v>
      </c>
      <c r="I163" s="35"/>
      <c r="J163" s="24"/>
      <c r="K163" s="24"/>
      <c r="L163" s="24"/>
      <c r="M163" s="24"/>
      <c r="N163" s="24"/>
      <c r="O163" s="34"/>
      <c r="P163" s="40" t="s">
        <v>8212</v>
      </c>
    </row>
    <row r="164" spans="1:16" ht="32.25" customHeight="1" x14ac:dyDescent="0.25">
      <c r="A164" s="35">
        <v>163</v>
      </c>
      <c r="B164" s="35" t="s">
        <v>7366</v>
      </c>
      <c r="C164" s="36" t="s">
        <v>7367</v>
      </c>
      <c r="D164" s="35" t="s">
        <v>2666</v>
      </c>
      <c r="E164" s="35">
        <f t="shared" si="2"/>
        <v>6</v>
      </c>
      <c r="F164" s="35">
        <v>1</v>
      </c>
      <c r="G164" s="35">
        <v>1</v>
      </c>
      <c r="H164" s="35">
        <v>7000</v>
      </c>
      <c r="I164" s="35"/>
      <c r="J164" s="24"/>
      <c r="K164" s="24"/>
      <c r="L164" s="24"/>
      <c r="M164" s="24"/>
      <c r="N164" s="24"/>
      <c r="O164" s="24"/>
      <c r="P164" s="40" t="s">
        <v>8212</v>
      </c>
    </row>
    <row r="165" spans="1:16" ht="32.25" customHeight="1" x14ac:dyDescent="0.25">
      <c r="A165" s="35">
        <v>164</v>
      </c>
      <c r="B165" s="35" t="s">
        <v>7366</v>
      </c>
      <c r="C165" s="36" t="s">
        <v>7367</v>
      </c>
      <c r="D165" s="35" t="s">
        <v>2668</v>
      </c>
      <c r="E165" s="35">
        <f t="shared" si="2"/>
        <v>6</v>
      </c>
      <c r="F165" s="35">
        <v>1</v>
      </c>
      <c r="G165" s="35">
        <v>1</v>
      </c>
      <c r="H165" s="35">
        <v>7000</v>
      </c>
      <c r="I165" s="35"/>
      <c r="J165" s="24"/>
      <c r="K165" s="24"/>
      <c r="L165" s="24"/>
      <c r="M165" s="24"/>
      <c r="N165" s="24"/>
      <c r="O165" s="34"/>
      <c r="P165" s="40" t="s">
        <v>8212</v>
      </c>
    </row>
    <row r="166" spans="1:16" ht="32.25" customHeight="1" x14ac:dyDescent="0.25">
      <c r="A166" s="35">
        <v>165</v>
      </c>
      <c r="B166" s="35" t="s">
        <v>7366</v>
      </c>
      <c r="C166" s="36" t="s">
        <v>7367</v>
      </c>
      <c r="D166" s="35" t="s">
        <v>2670</v>
      </c>
      <c r="E166" s="35">
        <f t="shared" si="2"/>
        <v>6</v>
      </c>
      <c r="F166" s="35">
        <v>1</v>
      </c>
      <c r="G166" s="35">
        <v>1</v>
      </c>
      <c r="H166" s="35">
        <v>7000</v>
      </c>
      <c r="I166" s="35"/>
      <c r="J166" s="24"/>
      <c r="K166" s="24"/>
      <c r="L166" s="24"/>
      <c r="M166" s="24"/>
      <c r="N166" s="24"/>
      <c r="O166" s="24"/>
      <c r="P166" s="40" t="s">
        <v>8212</v>
      </c>
    </row>
    <row r="167" spans="1:16" ht="32.25" customHeight="1" x14ac:dyDescent="0.25">
      <c r="A167" s="35">
        <v>166</v>
      </c>
      <c r="B167" s="35" t="s">
        <v>7368</v>
      </c>
      <c r="C167" s="36" t="s">
        <v>7369</v>
      </c>
      <c r="D167" s="35" t="s">
        <v>4680</v>
      </c>
      <c r="E167" s="35">
        <f t="shared" si="2"/>
        <v>6</v>
      </c>
      <c r="F167" s="35">
        <v>1</v>
      </c>
      <c r="G167" s="35">
        <v>1</v>
      </c>
      <c r="H167" s="35">
        <v>9000</v>
      </c>
      <c r="I167" s="35"/>
      <c r="J167" s="24"/>
      <c r="K167" s="24"/>
      <c r="L167" s="24"/>
      <c r="M167" s="24"/>
      <c r="N167" s="24"/>
      <c r="O167" s="34"/>
      <c r="P167" s="40" t="s">
        <v>8212</v>
      </c>
    </row>
    <row r="168" spans="1:16" ht="32.25" customHeight="1" x14ac:dyDescent="0.25">
      <c r="A168" s="35">
        <v>167</v>
      </c>
      <c r="B168" s="35" t="s">
        <v>7368</v>
      </c>
      <c r="C168" s="36" t="s">
        <v>7369</v>
      </c>
      <c r="D168" s="35" t="s">
        <v>4684</v>
      </c>
      <c r="E168" s="35">
        <f t="shared" si="2"/>
        <v>6</v>
      </c>
      <c r="F168" s="35">
        <v>1</v>
      </c>
      <c r="G168" s="35">
        <v>1</v>
      </c>
      <c r="H168" s="35">
        <v>9000</v>
      </c>
      <c r="I168" s="35"/>
      <c r="J168" s="24"/>
      <c r="K168" s="24"/>
      <c r="L168" s="24"/>
      <c r="M168" s="24"/>
      <c r="N168" s="24"/>
      <c r="O168" s="24"/>
      <c r="P168" s="40" t="s">
        <v>8212</v>
      </c>
    </row>
    <row r="169" spans="1:16" ht="32.25" customHeight="1" x14ac:dyDescent="0.25">
      <c r="A169" s="35">
        <v>168</v>
      </c>
      <c r="B169" s="35" t="s">
        <v>7368</v>
      </c>
      <c r="C169" s="36" t="s">
        <v>7369</v>
      </c>
      <c r="D169" s="35" t="s">
        <v>4686</v>
      </c>
      <c r="E169" s="35">
        <f t="shared" si="2"/>
        <v>6</v>
      </c>
      <c r="F169" s="35">
        <v>1</v>
      </c>
      <c r="G169" s="35">
        <v>1</v>
      </c>
      <c r="H169" s="35">
        <v>9000</v>
      </c>
      <c r="I169" s="35"/>
      <c r="J169" s="24"/>
      <c r="K169" s="24"/>
      <c r="L169" s="24"/>
      <c r="M169" s="24"/>
      <c r="N169" s="24"/>
      <c r="O169" s="34"/>
      <c r="P169" s="40" t="s">
        <v>8212</v>
      </c>
    </row>
    <row r="170" spans="1:16" ht="32.25" customHeight="1" x14ac:dyDescent="0.25">
      <c r="A170" s="35">
        <v>169</v>
      </c>
      <c r="B170" s="35" t="s">
        <v>7368</v>
      </c>
      <c r="C170" s="36" t="s">
        <v>7369</v>
      </c>
      <c r="D170" s="35" t="s">
        <v>4688</v>
      </c>
      <c r="E170" s="35">
        <f t="shared" si="2"/>
        <v>6</v>
      </c>
      <c r="F170" s="35">
        <v>1</v>
      </c>
      <c r="G170" s="35">
        <v>1</v>
      </c>
      <c r="H170" s="35">
        <v>9000</v>
      </c>
      <c r="I170" s="35"/>
      <c r="J170" s="24"/>
      <c r="K170" s="24"/>
      <c r="L170" s="24"/>
      <c r="M170" s="24"/>
      <c r="N170" s="24"/>
      <c r="O170" s="24"/>
      <c r="P170" s="40" t="s">
        <v>8212</v>
      </c>
    </row>
    <row r="171" spans="1:16" ht="32.25" customHeight="1" x14ac:dyDescent="0.25">
      <c r="A171" s="35">
        <v>170</v>
      </c>
      <c r="B171" s="35" t="s">
        <v>7368</v>
      </c>
      <c r="C171" s="36" t="s">
        <v>7369</v>
      </c>
      <c r="D171" s="35" t="s">
        <v>4690</v>
      </c>
      <c r="E171" s="35">
        <f t="shared" si="2"/>
        <v>6</v>
      </c>
      <c r="F171" s="35">
        <v>1</v>
      </c>
      <c r="G171" s="35">
        <v>1</v>
      </c>
      <c r="H171" s="35">
        <v>9000</v>
      </c>
      <c r="I171" s="35"/>
      <c r="J171" s="24"/>
      <c r="K171" s="24"/>
      <c r="L171" s="24"/>
      <c r="M171" s="24"/>
      <c r="N171" s="24"/>
      <c r="O171" s="34"/>
      <c r="P171" s="40" t="s">
        <v>8212</v>
      </c>
    </row>
    <row r="172" spans="1:16" ht="32.25" customHeight="1" x14ac:dyDescent="0.25">
      <c r="A172" s="35">
        <v>171</v>
      </c>
      <c r="B172" s="35" t="s">
        <v>7368</v>
      </c>
      <c r="C172" s="36" t="s">
        <v>7369</v>
      </c>
      <c r="D172" s="35" t="s">
        <v>4694</v>
      </c>
      <c r="E172" s="35">
        <f t="shared" si="2"/>
        <v>6</v>
      </c>
      <c r="F172" s="35">
        <v>1</v>
      </c>
      <c r="G172" s="35">
        <v>1</v>
      </c>
      <c r="H172" s="35">
        <v>9000</v>
      </c>
      <c r="I172" s="35"/>
      <c r="J172" s="24"/>
      <c r="K172" s="24"/>
      <c r="L172" s="24"/>
      <c r="M172" s="24"/>
      <c r="N172" s="24"/>
      <c r="O172" s="24"/>
      <c r="P172" s="40" t="s">
        <v>8212</v>
      </c>
    </row>
    <row r="173" spans="1:16" ht="32.25" customHeight="1" x14ac:dyDescent="0.25">
      <c r="A173" s="35">
        <v>172</v>
      </c>
      <c r="B173" s="35" t="s">
        <v>7368</v>
      </c>
      <c r="C173" s="36" t="s">
        <v>7369</v>
      </c>
      <c r="D173" s="35" t="s">
        <v>4698</v>
      </c>
      <c r="E173" s="35">
        <f t="shared" si="2"/>
        <v>6</v>
      </c>
      <c r="F173" s="35">
        <v>1</v>
      </c>
      <c r="G173" s="35">
        <v>1</v>
      </c>
      <c r="H173" s="35">
        <v>9000</v>
      </c>
      <c r="I173" s="35"/>
      <c r="J173" s="24"/>
      <c r="K173" s="24"/>
      <c r="L173" s="24"/>
      <c r="M173" s="24"/>
      <c r="N173" s="24"/>
      <c r="O173" s="34"/>
      <c r="P173" s="40" t="s">
        <v>8212</v>
      </c>
    </row>
    <row r="174" spans="1:16" ht="32.25" customHeight="1" x14ac:dyDescent="0.25">
      <c r="A174" s="35">
        <v>173</v>
      </c>
      <c r="B174" s="35" t="s">
        <v>7368</v>
      </c>
      <c r="C174" s="36" t="s">
        <v>7369</v>
      </c>
      <c r="D174" s="35" t="s">
        <v>4702</v>
      </c>
      <c r="E174" s="35">
        <f t="shared" si="2"/>
        <v>6</v>
      </c>
      <c r="F174" s="35">
        <v>1</v>
      </c>
      <c r="G174" s="35">
        <v>1</v>
      </c>
      <c r="H174" s="35">
        <v>9000</v>
      </c>
      <c r="I174" s="35"/>
      <c r="J174" s="24"/>
      <c r="K174" s="24"/>
      <c r="L174" s="24"/>
      <c r="M174" s="24"/>
      <c r="N174" s="24"/>
      <c r="O174" s="24"/>
      <c r="P174" s="40" t="s">
        <v>8212</v>
      </c>
    </row>
    <row r="175" spans="1:16" ht="32.25" customHeight="1" x14ac:dyDescent="0.25">
      <c r="A175" s="35">
        <v>174</v>
      </c>
      <c r="B175" s="35" t="s">
        <v>7368</v>
      </c>
      <c r="C175" s="36" t="s">
        <v>7369</v>
      </c>
      <c r="D175" s="35" t="s">
        <v>4706</v>
      </c>
      <c r="E175" s="35">
        <f t="shared" si="2"/>
        <v>6</v>
      </c>
      <c r="F175" s="35">
        <v>1</v>
      </c>
      <c r="G175" s="35">
        <v>1</v>
      </c>
      <c r="H175" s="35">
        <v>9000</v>
      </c>
      <c r="I175" s="35"/>
      <c r="J175" s="24"/>
      <c r="K175" s="24"/>
      <c r="L175" s="24"/>
      <c r="M175" s="24"/>
      <c r="N175" s="24"/>
      <c r="O175" s="34"/>
      <c r="P175" s="40" t="s">
        <v>8212</v>
      </c>
    </row>
    <row r="176" spans="1:16" ht="32.25" customHeight="1" x14ac:dyDescent="0.25">
      <c r="A176" s="35">
        <v>175</v>
      </c>
      <c r="B176" s="35" t="s">
        <v>7368</v>
      </c>
      <c r="C176" s="36" t="s">
        <v>7369</v>
      </c>
      <c r="D176" s="35" t="s">
        <v>4708</v>
      </c>
      <c r="E176" s="35">
        <f t="shared" si="2"/>
        <v>6</v>
      </c>
      <c r="F176" s="35">
        <v>1</v>
      </c>
      <c r="G176" s="35">
        <v>1</v>
      </c>
      <c r="H176" s="35">
        <v>9000</v>
      </c>
      <c r="I176" s="35"/>
      <c r="J176" s="24"/>
      <c r="K176" s="24"/>
      <c r="L176" s="24"/>
      <c r="M176" s="24"/>
      <c r="N176" s="24"/>
      <c r="O176" s="24"/>
      <c r="P176" s="40" t="s">
        <v>8212</v>
      </c>
    </row>
    <row r="177" spans="1:16" ht="32.25" customHeight="1" x14ac:dyDescent="0.25">
      <c r="A177" s="35">
        <v>176</v>
      </c>
      <c r="B177" s="35" t="s">
        <v>7368</v>
      </c>
      <c r="C177" s="36" t="s">
        <v>7369</v>
      </c>
      <c r="D177" s="35" t="s">
        <v>4712</v>
      </c>
      <c r="E177" s="35">
        <f t="shared" si="2"/>
        <v>6</v>
      </c>
      <c r="F177" s="35">
        <v>1</v>
      </c>
      <c r="G177" s="35">
        <v>1</v>
      </c>
      <c r="H177" s="35">
        <v>9000</v>
      </c>
      <c r="I177" s="35"/>
      <c r="J177" s="24"/>
      <c r="K177" s="24"/>
      <c r="L177" s="24"/>
      <c r="M177" s="24"/>
      <c r="N177" s="24"/>
      <c r="O177" s="34"/>
      <c r="P177" s="40" t="s">
        <v>8212</v>
      </c>
    </row>
    <row r="178" spans="1:16" ht="32.25" customHeight="1" x14ac:dyDescent="0.25">
      <c r="A178" s="35">
        <v>177</v>
      </c>
      <c r="B178" s="35" t="s">
        <v>7368</v>
      </c>
      <c r="C178" s="36" t="s">
        <v>7369</v>
      </c>
      <c r="D178" s="35" t="s">
        <v>4714</v>
      </c>
      <c r="E178" s="35">
        <f t="shared" si="2"/>
        <v>6</v>
      </c>
      <c r="F178" s="35">
        <v>1</v>
      </c>
      <c r="G178" s="35">
        <v>1</v>
      </c>
      <c r="H178" s="35">
        <v>9000</v>
      </c>
      <c r="I178" s="35"/>
      <c r="J178" s="24"/>
      <c r="K178" s="24"/>
      <c r="L178" s="24"/>
      <c r="M178" s="24"/>
      <c r="N178" s="24"/>
      <c r="O178" s="24"/>
      <c r="P178" s="40" t="s">
        <v>8212</v>
      </c>
    </row>
    <row r="179" spans="1:16" ht="32.25" customHeight="1" x14ac:dyDescent="0.25">
      <c r="A179" s="35">
        <v>178</v>
      </c>
      <c r="B179" s="35" t="s">
        <v>7368</v>
      </c>
      <c r="C179" s="36" t="s">
        <v>7369</v>
      </c>
      <c r="D179" s="35" t="s">
        <v>4716</v>
      </c>
      <c r="E179" s="35">
        <f t="shared" si="2"/>
        <v>6</v>
      </c>
      <c r="F179" s="35">
        <v>1</v>
      </c>
      <c r="G179" s="35">
        <v>1</v>
      </c>
      <c r="H179" s="35">
        <v>9000</v>
      </c>
      <c r="I179" s="35"/>
      <c r="J179" s="24"/>
      <c r="K179" s="24"/>
      <c r="L179" s="24"/>
      <c r="M179" s="24"/>
      <c r="N179" s="24"/>
      <c r="O179" s="34"/>
      <c r="P179" s="40" t="s">
        <v>8212</v>
      </c>
    </row>
    <row r="180" spans="1:16" ht="32.25" customHeight="1" x14ac:dyDescent="0.25">
      <c r="A180" s="35">
        <v>179</v>
      </c>
      <c r="B180" s="35" t="s">
        <v>7368</v>
      </c>
      <c r="C180" s="36" t="s">
        <v>7369</v>
      </c>
      <c r="D180" s="35" t="s">
        <v>4718</v>
      </c>
      <c r="E180" s="35">
        <f t="shared" si="2"/>
        <v>6</v>
      </c>
      <c r="F180" s="35">
        <v>1</v>
      </c>
      <c r="G180" s="35">
        <v>1</v>
      </c>
      <c r="H180" s="35">
        <v>9000</v>
      </c>
      <c r="I180" s="35"/>
      <c r="J180" s="24"/>
      <c r="K180" s="24"/>
      <c r="L180" s="24"/>
      <c r="M180" s="24"/>
      <c r="N180" s="24"/>
      <c r="O180" s="24"/>
      <c r="P180" s="40" t="s">
        <v>8212</v>
      </c>
    </row>
    <row r="181" spans="1:16" ht="32.25" customHeight="1" x14ac:dyDescent="0.25">
      <c r="A181" s="35">
        <v>180</v>
      </c>
      <c r="B181" s="35" t="s">
        <v>7370</v>
      </c>
      <c r="C181" s="36" t="s">
        <v>7371</v>
      </c>
      <c r="D181" s="35" t="s">
        <v>3653</v>
      </c>
      <c r="E181" s="35">
        <f t="shared" si="2"/>
        <v>6</v>
      </c>
      <c r="F181" s="35">
        <v>1</v>
      </c>
      <c r="G181" s="35">
        <v>1</v>
      </c>
      <c r="H181" s="35">
        <v>3000</v>
      </c>
      <c r="I181" s="35"/>
      <c r="J181" s="24"/>
      <c r="K181" s="24"/>
      <c r="L181" s="24"/>
      <c r="M181" s="24"/>
      <c r="N181" s="24"/>
      <c r="O181" s="34"/>
      <c r="P181" s="40" t="s">
        <v>8212</v>
      </c>
    </row>
    <row r="182" spans="1:16" ht="32.25" customHeight="1" x14ac:dyDescent="0.25">
      <c r="A182" s="35">
        <v>181</v>
      </c>
      <c r="B182" s="35" t="s">
        <v>7370</v>
      </c>
      <c r="C182" s="36" t="s">
        <v>7371</v>
      </c>
      <c r="D182" s="35" t="s">
        <v>3661</v>
      </c>
      <c r="E182" s="35">
        <f t="shared" si="2"/>
        <v>6</v>
      </c>
      <c r="F182" s="35">
        <v>1</v>
      </c>
      <c r="G182" s="35">
        <v>1</v>
      </c>
      <c r="H182" s="35">
        <v>3000</v>
      </c>
      <c r="I182" s="35"/>
      <c r="J182" s="24"/>
      <c r="K182" s="24"/>
      <c r="L182" s="24"/>
      <c r="M182" s="24"/>
      <c r="N182" s="24"/>
      <c r="O182" s="24"/>
      <c r="P182" s="40" t="s">
        <v>8212</v>
      </c>
    </row>
    <row r="183" spans="1:16" ht="32.25" customHeight="1" x14ac:dyDescent="0.25">
      <c r="A183" s="35">
        <v>182</v>
      </c>
      <c r="B183" s="35" t="s">
        <v>7370</v>
      </c>
      <c r="C183" s="36" t="s">
        <v>7371</v>
      </c>
      <c r="D183" s="35" t="s">
        <v>3665</v>
      </c>
      <c r="E183" s="35">
        <f t="shared" si="2"/>
        <v>6</v>
      </c>
      <c r="F183" s="35">
        <v>1</v>
      </c>
      <c r="G183" s="35">
        <v>1</v>
      </c>
      <c r="H183" s="35">
        <v>3000</v>
      </c>
      <c r="I183" s="35"/>
      <c r="J183" s="24"/>
      <c r="K183" s="24"/>
      <c r="L183" s="24"/>
      <c r="M183" s="24"/>
      <c r="N183" s="24"/>
      <c r="O183" s="34"/>
      <c r="P183" s="40" t="s">
        <v>8212</v>
      </c>
    </row>
    <row r="184" spans="1:16" ht="32.25" customHeight="1" x14ac:dyDescent="0.25">
      <c r="A184" s="35">
        <v>183</v>
      </c>
      <c r="B184" s="35" t="s">
        <v>7370</v>
      </c>
      <c r="C184" s="36" t="s">
        <v>7371</v>
      </c>
      <c r="D184" s="35" t="s">
        <v>3667</v>
      </c>
      <c r="E184" s="35">
        <f t="shared" si="2"/>
        <v>6</v>
      </c>
      <c r="F184" s="35">
        <v>1</v>
      </c>
      <c r="G184" s="35">
        <v>1</v>
      </c>
      <c r="H184" s="35">
        <v>3000</v>
      </c>
      <c r="I184" s="35"/>
      <c r="J184" s="24"/>
      <c r="K184" s="24"/>
      <c r="L184" s="24"/>
      <c r="M184" s="24"/>
      <c r="N184" s="24"/>
      <c r="O184" s="24"/>
      <c r="P184" s="40" t="s">
        <v>8212</v>
      </c>
    </row>
    <row r="185" spans="1:16" ht="32.25" customHeight="1" x14ac:dyDescent="0.25">
      <c r="A185" s="35">
        <v>184</v>
      </c>
      <c r="B185" s="35" t="s">
        <v>7372</v>
      </c>
      <c r="C185" s="36" t="s">
        <v>7373</v>
      </c>
      <c r="D185" s="35" t="s">
        <v>359</v>
      </c>
      <c r="E185" s="35">
        <f t="shared" si="2"/>
        <v>6</v>
      </c>
      <c r="F185" s="35">
        <v>1</v>
      </c>
      <c r="G185" s="35">
        <v>1</v>
      </c>
      <c r="H185" s="35">
        <v>4000</v>
      </c>
      <c r="I185" s="35" t="s">
        <v>7170</v>
      </c>
      <c r="J185" s="24"/>
      <c r="K185" s="24"/>
      <c r="L185" s="24"/>
      <c r="M185" s="24"/>
      <c r="N185" s="24"/>
      <c r="O185" s="34"/>
      <c r="P185" s="40" t="s">
        <v>8212</v>
      </c>
    </row>
    <row r="186" spans="1:16" ht="32.25" customHeight="1" x14ac:dyDescent="0.25">
      <c r="A186" s="35">
        <v>185</v>
      </c>
      <c r="B186" s="35" t="s">
        <v>7374</v>
      </c>
      <c r="C186" s="36" t="s">
        <v>7375</v>
      </c>
      <c r="D186" s="35" t="s">
        <v>3676</v>
      </c>
      <c r="E186" s="35">
        <f t="shared" si="2"/>
        <v>6</v>
      </c>
      <c r="F186" s="35">
        <v>1</v>
      </c>
      <c r="G186" s="35">
        <v>1</v>
      </c>
      <c r="H186" s="35">
        <v>3000</v>
      </c>
      <c r="I186" s="35"/>
      <c r="J186" s="24"/>
      <c r="K186" s="24"/>
      <c r="L186" s="24"/>
      <c r="M186" s="24"/>
      <c r="N186" s="24"/>
      <c r="O186" s="24"/>
      <c r="P186" s="40" t="s">
        <v>8212</v>
      </c>
    </row>
    <row r="187" spans="1:16" ht="32.25" customHeight="1" x14ac:dyDescent="0.25">
      <c r="A187" s="35">
        <v>186</v>
      </c>
      <c r="B187" s="35" t="s">
        <v>7376</v>
      </c>
      <c r="C187" s="36" t="s">
        <v>7377</v>
      </c>
      <c r="D187" s="35" t="s">
        <v>245</v>
      </c>
      <c r="E187" s="35">
        <f t="shared" si="2"/>
        <v>6</v>
      </c>
      <c r="F187" s="35">
        <v>1</v>
      </c>
      <c r="G187" s="35">
        <v>1</v>
      </c>
      <c r="H187" s="35">
        <v>350000</v>
      </c>
      <c r="I187" s="35" t="s">
        <v>7170</v>
      </c>
      <c r="J187" s="24"/>
      <c r="K187" s="24"/>
      <c r="L187" s="24"/>
      <c r="M187" s="24"/>
      <c r="N187" s="24"/>
      <c r="O187" s="34"/>
      <c r="P187" s="40" t="s">
        <v>8212</v>
      </c>
    </row>
    <row r="188" spans="1:16" ht="32.25" customHeight="1" x14ac:dyDescent="0.25">
      <c r="A188" s="35">
        <v>187</v>
      </c>
      <c r="B188" s="35" t="s">
        <v>8241</v>
      </c>
      <c r="C188" s="36"/>
      <c r="D188" s="35"/>
      <c r="E188" s="35">
        <f t="shared" si="2"/>
        <v>0</v>
      </c>
      <c r="F188" s="35"/>
      <c r="G188" s="35"/>
      <c r="H188" s="35"/>
      <c r="I188" s="35"/>
      <c r="J188" s="24"/>
      <c r="K188" s="24"/>
      <c r="L188" s="24"/>
      <c r="M188" s="24"/>
      <c r="N188" s="24"/>
      <c r="O188" s="66"/>
    </row>
    <row r="189" spans="1:16" ht="32.25" customHeight="1" x14ac:dyDescent="0.25">
      <c r="A189" s="35">
        <v>188</v>
      </c>
      <c r="B189" s="35" t="s">
        <v>7380</v>
      </c>
      <c r="C189" s="36" t="s">
        <v>7381</v>
      </c>
      <c r="D189" s="35" t="s">
        <v>222</v>
      </c>
      <c r="E189" s="35">
        <f t="shared" si="2"/>
        <v>6</v>
      </c>
      <c r="F189" s="35">
        <v>1</v>
      </c>
      <c r="G189" s="35">
        <v>1</v>
      </c>
      <c r="H189" s="35">
        <v>18800</v>
      </c>
      <c r="I189" s="35" t="s">
        <v>7170</v>
      </c>
      <c r="J189" s="24"/>
      <c r="K189" s="24"/>
      <c r="L189" s="24"/>
      <c r="M189" s="24"/>
      <c r="N189" s="24"/>
      <c r="P189" s="40" t="s">
        <v>8212</v>
      </c>
    </row>
    <row r="190" spans="1:16" ht="32.25" customHeight="1" x14ac:dyDescent="0.25">
      <c r="A190" s="35">
        <v>189</v>
      </c>
      <c r="B190" s="35" t="s">
        <v>7380</v>
      </c>
      <c r="C190" s="36" t="s">
        <v>7381</v>
      </c>
      <c r="D190" s="35" t="s">
        <v>224</v>
      </c>
      <c r="E190" s="35">
        <f t="shared" si="2"/>
        <v>6</v>
      </c>
      <c r="F190" s="35">
        <v>1</v>
      </c>
      <c r="G190" s="35">
        <v>1</v>
      </c>
      <c r="H190" s="35">
        <v>18800</v>
      </c>
      <c r="I190" s="35" t="s">
        <v>7170</v>
      </c>
      <c r="J190" s="24"/>
      <c r="K190" s="24"/>
      <c r="L190" s="24"/>
      <c r="M190" s="24"/>
      <c r="N190" s="24"/>
      <c r="P190" s="40" t="s">
        <v>8212</v>
      </c>
    </row>
    <row r="191" spans="1:16" ht="32.25" customHeight="1" x14ac:dyDescent="0.25">
      <c r="A191" s="35">
        <v>190</v>
      </c>
      <c r="B191" s="35" t="s">
        <v>7382</v>
      </c>
      <c r="C191" s="36" t="s">
        <v>7383</v>
      </c>
      <c r="D191" s="35" t="s">
        <v>224</v>
      </c>
      <c r="E191" s="35">
        <f t="shared" si="2"/>
        <v>6</v>
      </c>
      <c r="F191" s="35">
        <v>1</v>
      </c>
      <c r="G191" s="35">
        <v>1</v>
      </c>
      <c r="H191" s="35">
        <v>95000</v>
      </c>
      <c r="I191" s="35" t="s">
        <v>7170</v>
      </c>
      <c r="J191" s="24"/>
      <c r="K191" s="24"/>
      <c r="L191" s="24"/>
      <c r="M191" s="24"/>
      <c r="N191" s="24"/>
      <c r="P191" s="40" t="s">
        <v>8212</v>
      </c>
    </row>
    <row r="192" spans="1:16" ht="32.25" customHeight="1" x14ac:dyDescent="0.25">
      <c r="A192" s="35">
        <v>191</v>
      </c>
      <c r="B192" s="35" t="s">
        <v>7384</v>
      </c>
      <c r="C192" s="36" t="s">
        <v>7385</v>
      </c>
      <c r="D192" s="35" t="s">
        <v>2869</v>
      </c>
      <c r="E192" s="35">
        <f t="shared" si="2"/>
        <v>6</v>
      </c>
      <c r="F192" s="35">
        <v>1</v>
      </c>
      <c r="G192" s="35">
        <v>1</v>
      </c>
      <c r="H192" s="35">
        <v>10000</v>
      </c>
      <c r="I192" s="35"/>
      <c r="J192" s="24"/>
      <c r="K192" s="24"/>
      <c r="L192" s="24"/>
      <c r="M192" s="24"/>
      <c r="N192" s="24"/>
      <c r="P192" s="40" t="s">
        <v>8212</v>
      </c>
    </row>
    <row r="193" spans="1:16" ht="32.25" customHeight="1" x14ac:dyDescent="0.25">
      <c r="A193" s="35">
        <v>192</v>
      </c>
      <c r="B193" s="35" t="s">
        <v>7386</v>
      </c>
      <c r="C193" s="36" t="s">
        <v>7387</v>
      </c>
      <c r="D193" s="35" t="s">
        <v>6774</v>
      </c>
      <c r="E193" s="35">
        <f t="shared" si="2"/>
        <v>6</v>
      </c>
      <c r="F193" s="35">
        <v>1</v>
      </c>
      <c r="G193" s="35">
        <v>1</v>
      </c>
      <c r="H193" s="35">
        <v>50000</v>
      </c>
      <c r="I193" s="35" t="s">
        <v>7170</v>
      </c>
      <c r="J193" s="24"/>
      <c r="K193" s="24"/>
      <c r="L193" s="24"/>
      <c r="M193" s="24"/>
      <c r="N193" s="24"/>
      <c r="P193" s="40" t="s">
        <v>8212</v>
      </c>
    </row>
    <row r="194" spans="1:16" ht="32.25" customHeight="1" x14ac:dyDescent="0.25">
      <c r="A194" s="35">
        <v>193</v>
      </c>
      <c r="B194" s="35" t="s">
        <v>7388</v>
      </c>
      <c r="C194" s="36" t="s">
        <v>7389</v>
      </c>
      <c r="D194" s="35" t="s">
        <v>2700</v>
      </c>
      <c r="E194" s="35">
        <f t="shared" si="2"/>
        <v>6</v>
      </c>
      <c r="F194" s="35">
        <v>1</v>
      </c>
      <c r="G194" s="35">
        <v>1</v>
      </c>
      <c r="H194" s="35">
        <v>7000</v>
      </c>
      <c r="I194" s="35"/>
      <c r="J194" s="24"/>
      <c r="K194" s="24"/>
      <c r="L194" s="24"/>
      <c r="M194" s="24"/>
      <c r="N194" s="24"/>
      <c r="P194" s="40" t="s">
        <v>8212</v>
      </c>
    </row>
    <row r="195" spans="1:16" ht="32.25" customHeight="1" x14ac:dyDescent="0.25">
      <c r="A195" s="35">
        <v>194</v>
      </c>
      <c r="B195" s="35" t="s">
        <v>7390</v>
      </c>
      <c r="C195" s="36" t="s">
        <v>7391</v>
      </c>
      <c r="D195" s="35" t="s">
        <v>2984</v>
      </c>
      <c r="E195" s="35">
        <f t="shared" ref="E195:E258" si="3">LEN(D195)</f>
        <v>6</v>
      </c>
      <c r="F195" s="35">
        <v>1</v>
      </c>
      <c r="G195" s="35">
        <v>1</v>
      </c>
      <c r="H195" s="35">
        <v>17000</v>
      </c>
      <c r="I195" s="35"/>
      <c r="J195" s="24"/>
      <c r="K195" s="24"/>
      <c r="L195" s="24"/>
      <c r="M195" s="24"/>
      <c r="N195" s="24"/>
      <c r="P195" s="40" t="s">
        <v>8212</v>
      </c>
    </row>
    <row r="196" spans="1:16" ht="32.25" customHeight="1" x14ac:dyDescent="0.25">
      <c r="A196" s="35">
        <v>195</v>
      </c>
      <c r="B196" s="35" t="s">
        <v>7392</v>
      </c>
      <c r="C196" s="36" t="s">
        <v>7393</v>
      </c>
      <c r="D196" s="35" t="s">
        <v>2984</v>
      </c>
      <c r="E196" s="35">
        <f t="shared" si="3"/>
        <v>6</v>
      </c>
      <c r="F196" s="35">
        <v>1</v>
      </c>
      <c r="G196" s="35">
        <v>50</v>
      </c>
      <c r="H196" s="35">
        <v>2000</v>
      </c>
      <c r="I196" s="35"/>
      <c r="J196" s="24"/>
      <c r="K196" s="24"/>
      <c r="L196" s="24"/>
      <c r="M196" s="24"/>
      <c r="N196" s="24"/>
    </row>
    <row r="197" spans="1:16" ht="32.25" customHeight="1" x14ac:dyDescent="0.25">
      <c r="A197" s="35">
        <v>196</v>
      </c>
      <c r="B197" s="35" t="s">
        <v>7394</v>
      </c>
      <c r="C197" s="36" t="s">
        <v>7395</v>
      </c>
      <c r="D197" s="35" t="s">
        <v>3121</v>
      </c>
      <c r="E197" s="35">
        <f t="shared" si="3"/>
        <v>6</v>
      </c>
      <c r="F197" s="35">
        <v>1</v>
      </c>
      <c r="G197" s="35">
        <v>1</v>
      </c>
      <c r="H197" s="35">
        <v>10000</v>
      </c>
      <c r="I197" s="35"/>
      <c r="J197" s="24"/>
      <c r="K197" s="24"/>
      <c r="L197" s="24"/>
      <c r="M197" s="24"/>
      <c r="N197" s="24"/>
      <c r="P197" s="40" t="s">
        <v>8212</v>
      </c>
    </row>
    <row r="198" spans="1:16" ht="32.25" customHeight="1" x14ac:dyDescent="0.25">
      <c r="A198" s="35">
        <v>197</v>
      </c>
      <c r="B198" s="35" t="s">
        <v>7394</v>
      </c>
      <c r="C198" s="36" t="s">
        <v>7395</v>
      </c>
      <c r="D198" s="35" t="s">
        <v>3126</v>
      </c>
      <c r="E198" s="35">
        <f t="shared" si="3"/>
        <v>6</v>
      </c>
      <c r="F198" s="35">
        <v>1</v>
      </c>
      <c r="G198" s="35">
        <v>1</v>
      </c>
      <c r="H198" s="35">
        <v>10000</v>
      </c>
      <c r="I198" s="35"/>
      <c r="J198" s="24"/>
      <c r="K198" s="24"/>
      <c r="L198" s="24"/>
      <c r="M198" s="24"/>
      <c r="N198" s="24"/>
      <c r="P198" s="40" t="s">
        <v>8212</v>
      </c>
    </row>
    <row r="199" spans="1:16" ht="32.25" customHeight="1" x14ac:dyDescent="0.25">
      <c r="A199" s="35">
        <v>198</v>
      </c>
      <c r="B199" s="35" t="s">
        <v>7396</v>
      </c>
      <c r="C199" s="36" t="s">
        <v>7397</v>
      </c>
      <c r="D199" s="35" t="s">
        <v>4850</v>
      </c>
      <c r="E199" s="35">
        <f t="shared" si="3"/>
        <v>6</v>
      </c>
      <c r="F199" s="35">
        <v>1</v>
      </c>
      <c r="G199" s="35">
        <v>1</v>
      </c>
      <c r="H199" s="35">
        <v>20000</v>
      </c>
      <c r="I199" s="35" t="s">
        <v>7170</v>
      </c>
      <c r="J199" s="24"/>
      <c r="K199" s="24"/>
      <c r="L199" s="24"/>
      <c r="M199" s="24"/>
      <c r="N199" s="24"/>
      <c r="P199" s="40" t="s">
        <v>8212</v>
      </c>
    </row>
    <row r="200" spans="1:16" ht="32.25" customHeight="1" x14ac:dyDescent="0.25">
      <c r="A200" s="35">
        <v>199</v>
      </c>
      <c r="B200" s="35" t="s">
        <v>7398</v>
      </c>
      <c r="C200" s="36" t="s">
        <v>7399</v>
      </c>
      <c r="D200" s="35" t="s">
        <v>3747</v>
      </c>
      <c r="E200" s="35">
        <f t="shared" si="3"/>
        <v>6</v>
      </c>
      <c r="F200" s="35">
        <v>1</v>
      </c>
      <c r="G200" s="35">
        <v>1</v>
      </c>
      <c r="H200" s="35">
        <v>1000</v>
      </c>
      <c r="I200" s="35"/>
      <c r="J200" s="24"/>
      <c r="K200" s="24"/>
      <c r="L200" s="24"/>
      <c r="M200" s="24"/>
      <c r="N200" s="24"/>
      <c r="P200" s="40" t="s">
        <v>8212</v>
      </c>
    </row>
    <row r="201" spans="1:16" ht="32.25" customHeight="1" x14ac:dyDescent="0.25">
      <c r="A201" s="35">
        <v>200</v>
      </c>
      <c r="B201" s="35" t="s">
        <v>7400</v>
      </c>
      <c r="C201" s="36" t="s">
        <v>7401</v>
      </c>
      <c r="D201" s="35" t="s">
        <v>3752</v>
      </c>
      <c r="E201" s="35">
        <f t="shared" si="3"/>
        <v>6</v>
      </c>
      <c r="F201" s="35">
        <v>1</v>
      </c>
      <c r="G201" s="35">
        <v>1</v>
      </c>
      <c r="H201" s="35">
        <v>1000</v>
      </c>
      <c r="I201" s="35"/>
      <c r="J201" s="24"/>
      <c r="K201" s="24"/>
      <c r="L201" s="24"/>
      <c r="M201" s="24"/>
      <c r="N201" s="24"/>
      <c r="P201" s="40" t="s">
        <v>8212</v>
      </c>
    </row>
    <row r="202" spans="1:16" ht="32.25" customHeight="1" x14ac:dyDescent="0.25">
      <c r="A202" s="35">
        <v>201</v>
      </c>
      <c r="B202" s="35" t="s">
        <v>7402</v>
      </c>
      <c r="C202" s="36" t="s">
        <v>7403</v>
      </c>
      <c r="D202" s="35" t="s">
        <v>5881</v>
      </c>
      <c r="E202" s="35">
        <f t="shared" si="3"/>
        <v>6</v>
      </c>
      <c r="F202" s="35">
        <v>1</v>
      </c>
      <c r="G202" s="35">
        <v>1</v>
      </c>
      <c r="H202" s="35">
        <v>5000</v>
      </c>
      <c r="I202" s="35"/>
      <c r="J202" s="24"/>
      <c r="K202" s="24"/>
      <c r="L202" s="24"/>
      <c r="M202" s="24"/>
      <c r="N202" s="24"/>
      <c r="P202" s="40" t="s">
        <v>8212</v>
      </c>
    </row>
    <row r="203" spans="1:16" ht="32.25" customHeight="1" x14ac:dyDescent="0.25">
      <c r="A203" s="35">
        <v>202</v>
      </c>
      <c r="B203" s="35" t="s">
        <v>7404</v>
      </c>
      <c r="C203" s="36" t="s">
        <v>7405</v>
      </c>
      <c r="D203" s="35" t="s">
        <v>5034</v>
      </c>
      <c r="E203" s="35">
        <f t="shared" si="3"/>
        <v>6</v>
      </c>
      <c r="F203" s="35">
        <v>1</v>
      </c>
      <c r="G203" s="35">
        <v>1</v>
      </c>
      <c r="H203" s="35">
        <v>30000</v>
      </c>
      <c r="I203" s="35" t="s">
        <v>7170</v>
      </c>
      <c r="J203" s="24"/>
      <c r="K203" s="24"/>
      <c r="L203" s="24"/>
      <c r="M203" s="24"/>
      <c r="N203" s="24"/>
      <c r="P203" s="40" t="s">
        <v>8212</v>
      </c>
    </row>
    <row r="204" spans="1:16" ht="32.25" customHeight="1" x14ac:dyDescent="0.25">
      <c r="A204" s="35">
        <v>203</v>
      </c>
      <c r="B204" s="35" t="s">
        <v>7406</v>
      </c>
      <c r="C204" s="36" t="s">
        <v>7407</v>
      </c>
      <c r="D204" s="35" t="s">
        <v>5050</v>
      </c>
      <c r="E204" s="35">
        <f t="shared" si="3"/>
        <v>6</v>
      </c>
      <c r="F204" s="35">
        <v>1</v>
      </c>
      <c r="G204" s="35">
        <v>1</v>
      </c>
      <c r="H204" s="35">
        <v>30000</v>
      </c>
      <c r="I204" s="35" t="s">
        <v>7170</v>
      </c>
      <c r="J204" s="24"/>
      <c r="K204" s="24"/>
      <c r="L204" s="24"/>
      <c r="M204" s="24"/>
      <c r="N204" s="24"/>
      <c r="P204" s="40" t="s">
        <v>8212</v>
      </c>
    </row>
    <row r="205" spans="1:16" ht="32.25" customHeight="1" x14ac:dyDescent="0.25">
      <c r="A205" s="35">
        <v>204</v>
      </c>
      <c r="B205" s="35" t="s">
        <v>7408</v>
      </c>
      <c r="C205" s="36" t="s">
        <v>7409</v>
      </c>
      <c r="D205" s="35" t="s">
        <v>4969</v>
      </c>
      <c r="E205" s="35">
        <f t="shared" si="3"/>
        <v>6</v>
      </c>
      <c r="F205" s="35">
        <v>1</v>
      </c>
      <c r="G205" s="35">
        <v>1</v>
      </c>
      <c r="H205" s="35">
        <v>30000</v>
      </c>
      <c r="I205" s="35" t="s">
        <v>7170</v>
      </c>
      <c r="J205" s="24"/>
      <c r="K205" s="24"/>
      <c r="L205" s="24"/>
      <c r="M205" s="24"/>
      <c r="N205" s="24"/>
      <c r="P205" s="40" t="s">
        <v>8212</v>
      </c>
    </row>
    <row r="206" spans="1:16" ht="32.25" customHeight="1" x14ac:dyDescent="0.25">
      <c r="A206" s="35">
        <v>205</v>
      </c>
      <c r="B206" s="35" t="s">
        <v>7410</v>
      </c>
      <c r="C206" s="36" t="s">
        <v>7411</v>
      </c>
      <c r="D206" s="35" t="s">
        <v>3731</v>
      </c>
      <c r="E206" s="35">
        <f t="shared" si="3"/>
        <v>6</v>
      </c>
      <c r="F206" s="35">
        <v>1</v>
      </c>
      <c r="G206" s="35">
        <v>50</v>
      </c>
      <c r="H206" s="35">
        <v>6000</v>
      </c>
      <c r="I206" s="35"/>
      <c r="J206" s="24"/>
      <c r="K206" s="24"/>
      <c r="L206" s="24"/>
      <c r="M206" s="24"/>
      <c r="N206" s="24"/>
    </row>
    <row r="207" spans="1:16" ht="32.25" customHeight="1" x14ac:dyDescent="0.25">
      <c r="A207" s="35">
        <v>206</v>
      </c>
      <c r="B207" s="35" t="s">
        <v>7412</v>
      </c>
      <c r="C207" s="36" t="s">
        <v>7413</v>
      </c>
      <c r="D207" s="35" t="s">
        <v>2762</v>
      </c>
      <c r="E207" s="35">
        <f t="shared" si="3"/>
        <v>6</v>
      </c>
      <c r="F207" s="35">
        <v>1</v>
      </c>
      <c r="G207" s="35">
        <v>50</v>
      </c>
      <c r="H207" s="35">
        <v>1500</v>
      </c>
      <c r="I207" s="35"/>
      <c r="J207" s="24"/>
      <c r="K207" s="24"/>
      <c r="L207" s="24"/>
      <c r="M207" s="24"/>
      <c r="N207" s="24"/>
    </row>
    <row r="208" spans="1:16" ht="32.25" customHeight="1" x14ac:dyDescent="0.25">
      <c r="A208" s="35">
        <v>207</v>
      </c>
      <c r="B208" s="35" t="s">
        <v>7414</v>
      </c>
      <c r="C208" s="36" t="s">
        <v>7415</v>
      </c>
      <c r="D208" s="35" t="s">
        <v>2762</v>
      </c>
      <c r="E208" s="35">
        <f t="shared" si="3"/>
        <v>6</v>
      </c>
      <c r="F208" s="35">
        <v>1</v>
      </c>
      <c r="G208" s="35">
        <v>50</v>
      </c>
      <c r="H208" s="35">
        <v>8000</v>
      </c>
      <c r="I208" s="35"/>
      <c r="J208" s="24"/>
      <c r="K208" s="24"/>
      <c r="L208" s="24"/>
      <c r="M208" s="24"/>
      <c r="N208" s="24"/>
    </row>
    <row r="209" spans="1:16" ht="32.25" customHeight="1" x14ac:dyDescent="0.25">
      <c r="A209" s="35">
        <v>208</v>
      </c>
      <c r="B209" s="35" t="s">
        <v>7416</v>
      </c>
      <c r="C209" s="36" t="s">
        <v>7417</v>
      </c>
      <c r="D209" s="35" t="s">
        <v>2762</v>
      </c>
      <c r="E209" s="35">
        <f t="shared" si="3"/>
        <v>6</v>
      </c>
      <c r="F209" s="35">
        <v>1</v>
      </c>
      <c r="G209" s="35">
        <v>50</v>
      </c>
      <c r="H209" s="35">
        <v>1000</v>
      </c>
      <c r="I209" s="35"/>
      <c r="J209" s="24"/>
      <c r="K209" s="24"/>
      <c r="L209" s="24"/>
      <c r="M209" s="24"/>
      <c r="N209" s="24"/>
    </row>
    <row r="210" spans="1:16" ht="32.25" customHeight="1" x14ac:dyDescent="0.25">
      <c r="A210" s="35">
        <v>209</v>
      </c>
      <c r="B210" s="35" t="s">
        <v>7418</v>
      </c>
      <c r="C210" s="36" t="s">
        <v>7419</v>
      </c>
      <c r="D210" s="35" t="s">
        <v>2768</v>
      </c>
      <c r="E210" s="35">
        <f t="shared" si="3"/>
        <v>6</v>
      </c>
      <c r="F210" s="35">
        <v>1</v>
      </c>
      <c r="G210" s="35">
        <v>1</v>
      </c>
      <c r="H210" s="35">
        <v>5000</v>
      </c>
      <c r="I210" s="35"/>
      <c r="J210" s="24"/>
      <c r="K210" s="24"/>
      <c r="L210" s="24"/>
      <c r="M210" s="24"/>
      <c r="N210" s="24"/>
      <c r="P210" s="40" t="s">
        <v>8212</v>
      </c>
    </row>
    <row r="211" spans="1:16" ht="32.25" customHeight="1" x14ac:dyDescent="0.25">
      <c r="A211" s="35">
        <v>210</v>
      </c>
      <c r="B211" s="35" t="s">
        <v>7420</v>
      </c>
      <c r="C211" s="36" t="s">
        <v>7421</v>
      </c>
      <c r="D211" s="35" t="s">
        <v>2768</v>
      </c>
      <c r="E211" s="35">
        <f t="shared" si="3"/>
        <v>6</v>
      </c>
      <c r="F211" s="35">
        <v>1</v>
      </c>
      <c r="G211" s="35">
        <v>1</v>
      </c>
      <c r="H211" s="35">
        <v>20000</v>
      </c>
      <c r="I211" s="35"/>
      <c r="J211" s="24"/>
      <c r="K211" s="24"/>
      <c r="L211" s="24"/>
      <c r="M211" s="24"/>
      <c r="N211" s="24"/>
      <c r="P211" s="40" t="s">
        <v>8212</v>
      </c>
    </row>
    <row r="212" spans="1:16" ht="32.25" customHeight="1" x14ac:dyDescent="0.25">
      <c r="A212" s="35">
        <v>211</v>
      </c>
      <c r="B212" s="35" t="s">
        <v>7422</v>
      </c>
      <c r="C212" s="36" t="s">
        <v>7423</v>
      </c>
      <c r="D212" s="35" t="s">
        <v>2768</v>
      </c>
      <c r="E212" s="35">
        <f t="shared" si="3"/>
        <v>6</v>
      </c>
      <c r="F212" s="35">
        <v>1</v>
      </c>
      <c r="G212" s="35">
        <v>1</v>
      </c>
      <c r="H212" s="35">
        <v>10000</v>
      </c>
      <c r="I212" s="35"/>
      <c r="J212" s="24"/>
      <c r="K212" s="24"/>
      <c r="L212" s="24"/>
      <c r="M212" s="24"/>
      <c r="N212" s="24"/>
      <c r="P212" s="40" t="s">
        <v>8212</v>
      </c>
    </row>
    <row r="213" spans="1:16" ht="32.25" customHeight="1" x14ac:dyDescent="0.25">
      <c r="A213" s="35">
        <v>212</v>
      </c>
      <c r="B213" s="35" t="s">
        <v>7424</v>
      </c>
      <c r="C213" s="36" t="s">
        <v>7425</v>
      </c>
      <c r="D213" s="35" t="s">
        <v>2893</v>
      </c>
      <c r="E213" s="35">
        <f t="shared" si="3"/>
        <v>6</v>
      </c>
      <c r="F213" s="35">
        <v>1</v>
      </c>
      <c r="G213" s="35">
        <v>1</v>
      </c>
      <c r="H213" s="35">
        <v>35000</v>
      </c>
      <c r="I213" s="35"/>
      <c r="J213" s="24"/>
      <c r="K213" s="24"/>
      <c r="L213" s="24"/>
      <c r="M213" s="24"/>
      <c r="N213" s="24"/>
      <c r="P213" s="40" t="s">
        <v>8212</v>
      </c>
    </row>
    <row r="214" spans="1:16" ht="32.25" customHeight="1" x14ac:dyDescent="0.25">
      <c r="A214" s="35">
        <v>213</v>
      </c>
      <c r="B214" s="35" t="s">
        <v>7426</v>
      </c>
      <c r="C214" s="36" t="s">
        <v>7427</v>
      </c>
      <c r="D214" s="35" t="s">
        <v>4602</v>
      </c>
      <c r="E214" s="35">
        <f t="shared" si="3"/>
        <v>6</v>
      </c>
      <c r="F214" s="35">
        <v>1</v>
      </c>
      <c r="G214" s="35">
        <v>1</v>
      </c>
      <c r="H214" s="35">
        <v>20000</v>
      </c>
      <c r="I214" s="35"/>
      <c r="J214" s="24"/>
      <c r="K214" s="24"/>
      <c r="L214" s="24"/>
      <c r="M214" s="24"/>
      <c r="N214" s="24"/>
      <c r="P214" s="40" t="s">
        <v>8212</v>
      </c>
    </row>
    <row r="215" spans="1:16" ht="32.25" customHeight="1" x14ac:dyDescent="0.25">
      <c r="A215" s="35">
        <v>214</v>
      </c>
      <c r="B215" s="35" t="s">
        <v>7426</v>
      </c>
      <c r="C215" s="36" t="s">
        <v>7427</v>
      </c>
      <c r="D215" s="35" t="s">
        <v>4609</v>
      </c>
      <c r="E215" s="35">
        <f t="shared" si="3"/>
        <v>6</v>
      </c>
      <c r="F215" s="35">
        <v>1</v>
      </c>
      <c r="G215" s="35">
        <v>1</v>
      </c>
      <c r="H215" s="35">
        <v>20000</v>
      </c>
      <c r="I215" s="35"/>
      <c r="J215" s="24"/>
      <c r="K215" s="24"/>
      <c r="L215" s="24"/>
      <c r="M215" s="24"/>
      <c r="N215" s="24"/>
      <c r="P215" s="40" t="s">
        <v>8212</v>
      </c>
    </row>
    <row r="216" spans="1:16" ht="32.25" customHeight="1" x14ac:dyDescent="0.25">
      <c r="A216" s="35">
        <v>215</v>
      </c>
      <c r="B216" s="35" t="s">
        <v>7428</v>
      </c>
      <c r="C216" s="36" t="s">
        <v>7429</v>
      </c>
      <c r="D216" s="35" t="s">
        <v>3123</v>
      </c>
      <c r="E216" s="35">
        <f t="shared" si="3"/>
        <v>6</v>
      </c>
      <c r="F216" s="35">
        <v>1</v>
      </c>
      <c r="G216" s="35">
        <v>50</v>
      </c>
      <c r="H216" s="35">
        <v>12000</v>
      </c>
      <c r="I216" s="35"/>
      <c r="J216" s="24"/>
      <c r="K216" s="24"/>
      <c r="L216" s="24"/>
      <c r="M216" s="24"/>
      <c r="N216" s="24"/>
    </row>
    <row r="217" spans="1:16" ht="32.25" customHeight="1" x14ac:dyDescent="0.25">
      <c r="A217" s="35">
        <v>216</v>
      </c>
      <c r="B217" s="35" t="s">
        <v>7428</v>
      </c>
      <c r="C217" s="36" t="s">
        <v>7429</v>
      </c>
      <c r="D217" s="35" t="s">
        <v>3128</v>
      </c>
      <c r="E217" s="35">
        <f t="shared" si="3"/>
        <v>6</v>
      </c>
      <c r="F217" s="35">
        <v>1</v>
      </c>
      <c r="G217" s="35">
        <v>50</v>
      </c>
      <c r="H217" s="35">
        <v>12000</v>
      </c>
      <c r="I217" s="35"/>
      <c r="J217" s="24"/>
      <c r="K217" s="24"/>
      <c r="L217" s="24"/>
      <c r="M217" s="24"/>
      <c r="N217" s="24"/>
    </row>
    <row r="218" spans="1:16" ht="32.25" customHeight="1" x14ac:dyDescent="0.25">
      <c r="A218" s="35">
        <v>217</v>
      </c>
      <c r="B218" s="35" t="s">
        <v>7430</v>
      </c>
      <c r="C218" s="36" t="s">
        <v>7431</v>
      </c>
      <c r="D218" s="35" t="s">
        <v>2727</v>
      </c>
      <c r="E218" s="35">
        <f t="shared" si="3"/>
        <v>6</v>
      </c>
      <c r="F218" s="35">
        <v>1</v>
      </c>
      <c r="G218" s="35">
        <v>1</v>
      </c>
      <c r="H218" s="35">
        <v>3000</v>
      </c>
      <c r="I218" s="35"/>
      <c r="J218" s="24"/>
      <c r="K218" s="24"/>
      <c r="L218" s="24"/>
      <c r="M218" s="24"/>
      <c r="N218" s="24"/>
      <c r="P218" s="40" t="s">
        <v>8212</v>
      </c>
    </row>
    <row r="219" spans="1:16" ht="32.25" customHeight="1" x14ac:dyDescent="0.25">
      <c r="A219" s="35">
        <v>218</v>
      </c>
      <c r="B219" s="35" t="s">
        <v>7430</v>
      </c>
      <c r="C219" s="36" t="s">
        <v>7431</v>
      </c>
      <c r="D219" s="35" t="s">
        <v>2731</v>
      </c>
      <c r="E219" s="35">
        <f t="shared" si="3"/>
        <v>6</v>
      </c>
      <c r="F219" s="35">
        <v>1</v>
      </c>
      <c r="G219" s="35">
        <v>1</v>
      </c>
      <c r="H219" s="35">
        <v>3000</v>
      </c>
      <c r="I219" s="35"/>
      <c r="J219" s="24"/>
      <c r="K219" s="24"/>
      <c r="L219" s="24"/>
      <c r="M219" s="24"/>
      <c r="N219" s="24"/>
      <c r="P219" s="40" t="s">
        <v>8212</v>
      </c>
    </row>
    <row r="220" spans="1:16" ht="32.25" customHeight="1" x14ac:dyDescent="0.25">
      <c r="A220" s="35">
        <v>219</v>
      </c>
      <c r="B220" s="35" t="s">
        <v>7432</v>
      </c>
      <c r="C220" s="36" t="s">
        <v>7433</v>
      </c>
      <c r="D220" s="35" t="s">
        <v>3044</v>
      </c>
      <c r="E220" s="35">
        <f t="shared" si="3"/>
        <v>6</v>
      </c>
      <c r="F220" s="35">
        <v>1</v>
      </c>
      <c r="G220" s="35">
        <v>1</v>
      </c>
      <c r="H220" s="35">
        <v>6000</v>
      </c>
      <c r="I220" s="35"/>
      <c r="J220" s="24"/>
      <c r="K220" s="24"/>
      <c r="L220" s="24"/>
      <c r="M220" s="24"/>
      <c r="N220" s="24"/>
      <c r="P220" s="40" t="s">
        <v>8212</v>
      </c>
    </row>
    <row r="221" spans="1:16" ht="32.25" customHeight="1" x14ac:dyDescent="0.25">
      <c r="A221" s="35">
        <v>220</v>
      </c>
      <c r="B221" s="35" t="s">
        <v>7434</v>
      </c>
      <c r="C221" s="36" t="s">
        <v>7435</v>
      </c>
      <c r="D221" s="35" t="s">
        <v>3036</v>
      </c>
      <c r="E221" s="35">
        <f t="shared" si="3"/>
        <v>6</v>
      </c>
      <c r="F221" s="35">
        <v>1</v>
      </c>
      <c r="G221" s="35">
        <v>1</v>
      </c>
      <c r="H221" s="35">
        <v>18000</v>
      </c>
      <c r="I221" s="35"/>
      <c r="J221" s="24"/>
      <c r="K221" s="24"/>
      <c r="L221" s="24"/>
      <c r="M221" s="24"/>
      <c r="N221" s="24"/>
      <c r="P221" s="40" t="s">
        <v>8212</v>
      </c>
    </row>
    <row r="222" spans="1:16" ht="32.25" customHeight="1" x14ac:dyDescent="0.25">
      <c r="A222" s="35">
        <v>221</v>
      </c>
      <c r="B222" s="35" t="s">
        <v>7436</v>
      </c>
      <c r="C222" s="36" t="s">
        <v>7437</v>
      </c>
      <c r="D222" s="35" t="s">
        <v>5902</v>
      </c>
      <c r="E222" s="35">
        <f t="shared" si="3"/>
        <v>6</v>
      </c>
      <c r="F222" s="35">
        <v>1</v>
      </c>
      <c r="G222" s="35">
        <v>50</v>
      </c>
      <c r="H222" s="35">
        <v>1500</v>
      </c>
      <c r="I222" s="35"/>
      <c r="J222" s="24"/>
      <c r="K222" s="24"/>
      <c r="L222" s="24"/>
      <c r="M222" s="24"/>
      <c r="N222" s="24"/>
    </row>
    <row r="223" spans="1:16" ht="32.25" customHeight="1" x14ac:dyDescent="0.25">
      <c r="A223" s="35">
        <v>222</v>
      </c>
      <c r="B223" s="35" t="s">
        <v>7438</v>
      </c>
      <c r="C223" s="36" t="s">
        <v>7439</v>
      </c>
      <c r="D223" s="35" t="s">
        <v>5902</v>
      </c>
      <c r="E223" s="35">
        <f t="shared" si="3"/>
        <v>6</v>
      </c>
      <c r="F223" s="35">
        <v>1</v>
      </c>
      <c r="G223" s="35">
        <v>50</v>
      </c>
      <c r="H223" s="35">
        <v>3500</v>
      </c>
      <c r="I223" s="35"/>
      <c r="J223" s="24"/>
      <c r="K223" s="24"/>
      <c r="L223" s="24"/>
      <c r="M223" s="24"/>
      <c r="N223" s="24"/>
    </row>
    <row r="224" spans="1:16" ht="32.25" customHeight="1" x14ac:dyDescent="0.25">
      <c r="A224" s="35">
        <v>223</v>
      </c>
      <c r="B224" s="35" t="s">
        <v>7440</v>
      </c>
      <c r="C224" s="36" t="s">
        <v>7441</v>
      </c>
      <c r="D224" s="35" t="s">
        <v>5066</v>
      </c>
      <c r="E224" s="35">
        <f t="shared" si="3"/>
        <v>6</v>
      </c>
      <c r="F224" s="35">
        <v>1</v>
      </c>
      <c r="G224" s="35">
        <v>1</v>
      </c>
      <c r="H224" s="35">
        <v>10000</v>
      </c>
      <c r="I224" s="35" t="s">
        <v>7170</v>
      </c>
      <c r="J224" s="24"/>
      <c r="K224" s="24"/>
      <c r="L224" s="24"/>
      <c r="M224" s="24"/>
      <c r="N224" s="24"/>
      <c r="P224" s="40" t="s">
        <v>8212</v>
      </c>
    </row>
    <row r="225" spans="1:17" ht="32.25" customHeight="1" x14ac:dyDescent="0.25">
      <c r="A225" s="35">
        <v>224</v>
      </c>
      <c r="B225" s="35" t="s">
        <v>7442</v>
      </c>
      <c r="C225" s="36" t="s">
        <v>7443</v>
      </c>
      <c r="D225" s="35" t="s">
        <v>3041</v>
      </c>
      <c r="E225" s="35">
        <f t="shared" si="3"/>
        <v>6</v>
      </c>
      <c r="F225" s="35">
        <v>1</v>
      </c>
      <c r="G225" s="35">
        <v>1</v>
      </c>
      <c r="H225" s="35">
        <v>20000</v>
      </c>
      <c r="I225" s="35"/>
      <c r="J225" s="24"/>
      <c r="K225" s="24"/>
      <c r="L225" s="24"/>
      <c r="M225" s="24"/>
      <c r="N225" s="24"/>
      <c r="P225" s="40" t="s">
        <v>8212</v>
      </c>
    </row>
    <row r="226" spans="1:17" ht="32.25" customHeight="1" x14ac:dyDescent="0.25">
      <c r="A226" s="35">
        <v>225</v>
      </c>
      <c r="B226" s="35" t="s">
        <v>7444</v>
      </c>
      <c r="C226" s="36" t="s">
        <v>7445</v>
      </c>
      <c r="D226" s="35" t="s">
        <v>3515</v>
      </c>
      <c r="E226" s="35">
        <f t="shared" si="3"/>
        <v>6</v>
      </c>
      <c r="F226" s="35">
        <v>1</v>
      </c>
      <c r="G226" s="35">
        <v>1</v>
      </c>
      <c r="H226" s="35">
        <v>15000</v>
      </c>
      <c r="I226" s="35"/>
      <c r="J226" s="24"/>
      <c r="K226" s="24"/>
      <c r="L226" s="24"/>
      <c r="M226" s="24"/>
      <c r="N226" s="24"/>
      <c r="P226" s="40" t="s">
        <v>8212</v>
      </c>
    </row>
    <row r="227" spans="1:17" ht="32.25" customHeight="1" x14ac:dyDescent="0.25">
      <c r="A227" s="35">
        <v>226</v>
      </c>
      <c r="B227" s="35" t="s">
        <v>7446</v>
      </c>
      <c r="C227" s="36" t="s">
        <v>7447</v>
      </c>
      <c r="D227" s="35" t="s">
        <v>4644</v>
      </c>
      <c r="E227" s="35">
        <f t="shared" si="3"/>
        <v>6</v>
      </c>
      <c r="F227" s="35">
        <v>1</v>
      </c>
      <c r="G227" s="35">
        <v>1</v>
      </c>
      <c r="H227" s="35">
        <v>15000</v>
      </c>
      <c r="I227" s="35"/>
      <c r="J227" s="24"/>
      <c r="K227" s="24"/>
      <c r="L227" s="24"/>
      <c r="M227" s="24"/>
      <c r="N227" s="24"/>
      <c r="P227" s="40" t="s">
        <v>8212</v>
      </c>
    </row>
    <row r="228" spans="1:17" ht="32.25" customHeight="1" x14ac:dyDescent="0.25">
      <c r="A228" s="35">
        <v>227</v>
      </c>
      <c r="B228" s="35" t="s">
        <v>7448</v>
      </c>
      <c r="C228" s="36" t="s">
        <v>7449</v>
      </c>
      <c r="D228" s="35" t="s">
        <v>5864</v>
      </c>
      <c r="E228" s="35">
        <f t="shared" si="3"/>
        <v>6</v>
      </c>
      <c r="F228" s="35">
        <v>1</v>
      </c>
      <c r="G228" s="35">
        <v>1</v>
      </c>
      <c r="H228" s="35">
        <v>4000</v>
      </c>
      <c r="I228" s="35"/>
      <c r="J228" s="24"/>
      <c r="K228" s="24"/>
      <c r="L228" s="24"/>
      <c r="M228" s="24"/>
      <c r="N228" s="24"/>
      <c r="P228" s="40" t="s">
        <v>8212</v>
      </c>
    </row>
    <row r="229" spans="1:17" ht="32.25" customHeight="1" x14ac:dyDescent="0.25">
      <c r="A229" s="35">
        <v>228</v>
      </c>
      <c r="B229" s="35" t="s">
        <v>7450</v>
      </c>
      <c r="C229" s="36" t="s">
        <v>7451</v>
      </c>
      <c r="D229" s="35" t="s">
        <v>4732</v>
      </c>
      <c r="E229" s="35">
        <f t="shared" si="3"/>
        <v>6</v>
      </c>
      <c r="F229" s="35">
        <v>1</v>
      </c>
      <c r="G229" s="35">
        <v>1</v>
      </c>
      <c r="H229" s="35">
        <v>4000</v>
      </c>
      <c r="I229" s="35"/>
      <c r="J229" s="24"/>
      <c r="K229" s="24"/>
      <c r="L229" s="24"/>
      <c r="M229" s="24"/>
      <c r="N229" s="24"/>
      <c r="P229" s="40" t="s">
        <v>8212</v>
      </c>
    </row>
    <row r="230" spans="1:17" ht="32.25" customHeight="1" x14ac:dyDescent="0.25">
      <c r="A230" s="35">
        <v>229</v>
      </c>
      <c r="B230" s="35" t="s">
        <v>7450</v>
      </c>
      <c r="C230" s="36" t="s">
        <v>7451</v>
      </c>
      <c r="D230" s="35" t="s">
        <v>4736</v>
      </c>
      <c r="E230" s="35">
        <f t="shared" si="3"/>
        <v>6</v>
      </c>
      <c r="F230" s="35">
        <v>1</v>
      </c>
      <c r="G230" s="35">
        <v>1</v>
      </c>
      <c r="H230" s="35">
        <v>4000</v>
      </c>
      <c r="I230" s="35"/>
      <c r="J230" s="24"/>
      <c r="K230" s="24"/>
      <c r="L230" s="24"/>
      <c r="M230" s="24"/>
      <c r="N230" s="24"/>
      <c r="P230" s="40" t="s">
        <v>8212</v>
      </c>
    </row>
    <row r="231" spans="1:17" ht="32.25" customHeight="1" x14ac:dyDescent="0.25">
      <c r="A231" s="35">
        <v>230</v>
      </c>
      <c r="B231" s="35" t="s">
        <v>7450</v>
      </c>
      <c r="C231" s="36" t="s">
        <v>7451</v>
      </c>
      <c r="D231" s="35" t="s">
        <v>4738</v>
      </c>
      <c r="E231" s="35">
        <f t="shared" si="3"/>
        <v>6</v>
      </c>
      <c r="F231" s="35">
        <v>1</v>
      </c>
      <c r="G231" s="35">
        <v>1</v>
      </c>
      <c r="H231" s="35">
        <v>4000</v>
      </c>
      <c r="I231" s="35"/>
      <c r="J231" s="24"/>
      <c r="K231" s="24"/>
      <c r="L231" s="24"/>
      <c r="M231" s="24"/>
      <c r="N231" s="24"/>
      <c r="P231" s="40" t="s">
        <v>8212</v>
      </c>
    </row>
    <row r="232" spans="1:17" ht="32.25" customHeight="1" x14ac:dyDescent="0.25">
      <c r="A232" s="35">
        <v>231</v>
      </c>
      <c r="B232" s="35" t="s">
        <v>7452</v>
      </c>
      <c r="C232" s="36" t="s">
        <v>7453</v>
      </c>
      <c r="D232" s="35" t="s">
        <v>5091</v>
      </c>
      <c r="E232" s="35">
        <f t="shared" si="3"/>
        <v>6</v>
      </c>
      <c r="F232" s="35">
        <v>1</v>
      </c>
      <c r="G232" s="35">
        <v>1</v>
      </c>
      <c r="H232" s="35">
        <v>30000</v>
      </c>
      <c r="I232" s="35" t="s">
        <v>7170</v>
      </c>
      <c r="J232" s="24"/>
      <c r="K232" s="24"/>
      <c r="L232" s="24"/>
      <c r="M232" s="24"/>
      <c r="N232" s="24"/>
      <c r="P232" s="40" t="s">
        <v>8212</v>
      </c>
    </row>
    <row r="233" spans="1:17" ht="32.25" customHeight="1" x14ac:dyDescent="0.25">
      <c r="A233" s="35">
        <v>232</v>
      </c>
      <c r="B233" s="35" t="s">
        <v>7454</v>
      </c>
      <c r="C233" s="36" t="s">
        <v>7455</v>
      </c>
      <c r="D233" s="35" t="s">
        <v>5101</v>
      </c>
      <c r="E233" s="35">
        <f t="shared" si="3"/>
        <v>6</v>
      </c>
      <c r="F233" s="35">
        <v>1</v>
      </c>
      <c r="G233" s="35">
        <v>1</v>
      </c>
      <c r="H233" s="35">
        <v>30000</v>
      </c>
      <c r="I233" s="35" t="s">
        <v>7170</v>
      </c>
      <c r="J233" s="24"/>
      <c r="K233" s="24"/>
      <c r="L233" s="24"/>
      <c r="M233" s="24"/>
      <c r="N233" s="24"/>
      <c r="P233" s="40" t="s">
        <v>8212</v>
      </c>
    </row>
    <row r="234" spans="1:17" ht="32.25" customHeight="1" x14ac:dyDescent="0.25">
      <c r="A234" s="35">
        <v>233</v>
      </c>
      <c r="B234" s="35" t="s">
        <v>7456</v>
      </c>
      <c r="C234" s="36" t="s">
        <v>7457</v>
      </c>
      <c r="D234" s="35" t="s">
        <v>5110</v>
      </c>
      <c r="E234" s="35">
        <f t="shared" si="3"/>
        <v>6</v>
      </c>
      <c r="F234" s="35">
        <v>1</v>
      </c>
      <c r="G234" s="35">
        <v>1</v>
      </c>
      <c r="H234" s="35">
        <v>30000</v>
      </c>
      <c r="I234" s="35" t="s">
        <v>7170</v>
      </c>
      <c r="J234" s="24"/>
      <c r="K234" s="24"/>
      <c r="L234" s="24"/>
      <c r="M234" s="24"/>
      <c r="N234" s="24"/>
      <c r="P234" s="40" t="s">
        <v>8212</v>
      </c>
    </row>
    <row r="235" spans="1:17" ht="32.25" customHeight="1" x14ac:dyDescent="0.25">
      <c r="A235" s="35">
        <v>234</v>
      </c>
      <c r="B235" s="35" t="s">
        <v>7458</v>
      </c>
      <c r="C235" s="36" t="s">
        <v>7459</v>
      </c>
      <c r="D235" s="35" t="s">
        <v>3012</v>
      </c>
      <c r="E235" s="35">
        <f t="shared" si="3"/>
        <v>6</v>
      </c>
      <c r="F235" s="35">
        <v>1</v>
      </c>
      <c r="G235" s="35">
        <v>50</v>
      </c>
      <c r="H235" s="35">
        <v>5000</v>
      </c>
      <c r="I235" s="35"/>
      <c r="J235" s="24"/>
      <c r="K235" s="24"/>
      <c r="L235" s="24"/>
      <c r="M235" s="24"/>
      <c r="N235" s="24"/>
    </row>
    <row r="236" spans="1:17" ht="32.25" customHeight="1" x14ac:dyDescent="0.25">
      <c r="A236" s="35">
        <v>235</v>
      </c>
      <c r="B236" s="35" t="s">
        <v>7460</v>
      </c>
      <c r="C236" s="36" t="s">
        <v>7461</v>
      </c>
      <c r="D236" s="35" t="s">
        <v>3012</v>
      </c>
      <c r="E236" s="35">
        <f t="shared" si="3"/>
        <v>6</v>
      </c>
      <c r="F236" s="35">
        <v>1</v>
      </c>
      <c r="G236" s="35">
        <v>1</v>
      </c>
      <c r="H236" s="35">
        <v>10000</v>
      </c>
      <c r="I236" s="35"/>
      <c r="J236" s="24"/>
      <c r="K236" s="24"/>
      <c r="L236" s="24"/>
      <c r="M236" s="24"/>
      <c r="N236" s="24"/>
      <c r="P236" s="40" t="s">
        <v>8212</v>
      </c>
    </row>
    <row r="237" spans="1:17" ht="32.25" customHeight="1" x14ac:dyDescent="0.25">
      <c r="A237" s="35">
        <v>236</v>
      </c>
      <c r="B237" s="35" t="s">
        <v>7460</v>
      </c>
      <c r="C237" s="36" t="s">
        <v>7461</v>
      </c>
      <c r="D237" s="35" t="s">
        <v>3132</v>
      </c>
      <c r="E237" s="35">
        <f t="shared" si="3"/>
        <v>6</v>
      </c>
      <c r="F237" s="35">
        <v>1</v>
      </c>
      <c r="G237" s="35">
        <v>1</v>
      </c>
      <c r="H237" s="35">
        <v>10000</v>
      </c>
      <c r="I237" s="35"/>
      <c r="J237" s="24"/>
      <c r="K237" s="24"/>
      <c r="L237" s="24"/>
      <c r="M237" s="24"/>
      <c r="N237" s="24"/>
      <c r="P237" s="40" t="s">
        <v>8212</v>
      </c>
    </row>
    <row r="238" spans="1:17" ht="32.25" customHeight="1" x14ac:dyDescent="0.25">
      <c r="A238" s="80">
        <v>237</v>
      </c>
      <c r="B238" s="80" t="s">
        <v>7462</v>
      </c>
      <c r="C238" s="81" t="s">
        <v>7463</v>
      </c>
      <c r="D238" s="80" t="s">
        <v>3132</v>
      </c>
      <c r="E238" s="35">
        <f t="shared" si="3"/>
        <v>6</v>
      </c>
      <c r="F238" s="80">
        <v>1</v>
      </c>
      <c r="G238" s="83">
        <v>16</v>
      </c>
      <c r="H238" s="80">
        <v>4000</v>
      </c>
      <c r="I238" s="80"/>
      <c r="J238" s="24"/>
      <c r="K238" s="24"/>
      <c r="L238" s="24"/>
      <c r="M238" s="24"/>
      <c r="N238" s="24"/>
      <c r="P238" s="82" t="s">
        <v>8240</v>
      </c>
      <c r="Q238" s="82" t="s">
        <v>8287</v>
      </c>
    </row>
    <row r="239" spans="1:17" ht="32.25" customHeight="1" x14ac:dyDescent="0.25">
      <c r="A239" s="35">
        <v>238</v>
      </c>
      <c r="B239" s="35" t="s">
        <v>7464</v>
      </c>
      <c r="C239" s="36" t="s">
        <v>7465</v>
      </c>
      <c r="D239" s="35" t="s">
        <v>3130</v>
      </c>
      <c r="E239" s="35">
        <f t="shared" si="3"/>
        <v>6</v>
      </c>
      <c r="F239" s="35">
        <v>1</v>
      </c>
      <c r="G239" s="35">
        <v>1</v>
      </c>
      <c r="H239" s="35">
        <v>40250</v>
      </c>
      <c r="I239" s="35"/>
      <c r="J239" s="24"/>
      <c r="K239" s="24"/>
      <c r="L239" s="24"/>
      <c r="M239" s="24"/>
      <c r="N239" s="24"/>
      <c r="P239" s="40" t="s">
        <v>8212</v>
      </c>
    </row>
    <row r="240" spans="1:17" ht="32.25" customHeight="1" x14ac:dyDescent="0.25">
      <c r="A240" s="35">
        <v>239</v>
      </c>
      <c r="B240" s="35" t="s">
        <v>7466</v>
      </c>
      <c r="C240" s="36" t="s">
        <v>7467</v>
      </c>
      <c r="D240" s="35" t="s">
        <v>2847</v>
      </c>
      <c r="E240" s="35">
        <f t="shared" si="3"/>
        <v>6</v>
      </c>
      <c r="F240" s="35">
        <v>1</v>
      </c>
      <c r="G240" s="35">
        <v>1</v>
      </c>
      <c r="H240" s="35">
        <v>5000</v>
      </c>
      <c r="I240" s="35"/>
      <c r="J240" s="24"/>
      <c r="K240" s="24"/>
      <c r="L240" s="24"/>
      <c r="M240" s="24"/>
      <c r="N240" s="24"/>
      <c r="P240" s="40" t="s">
        <v>8212</v>
      </c>
    </row>
    <row r="241" spans="1:16" ht="32.25" customHeight="1" x14ac:dyDescent="0.25">
      <c r="A241" s="35">
        <v>240</v>
      </c>
      <c r="B241" s="35" t="s">
        <v>7468</v>
      </c>
      <c r="C241" s="36" t="s">
        <v>7469</v>
      </c>
      <c r="D241" s="35" t="s">
        <v>6833</v>
      </c>
      <c r="E241" s="35">
        <f t="shared" si="3"/>
        <v>6</v>
      </c>
      <c r="F241" s="35">
        <v>1</v>
      </c>
      <c r="G241" s="35">
        <v>1</v>
      </c>
      <c r="H241" s="35" t="s">
        <v>7470</v>
      </c>
      <c r="I241" s="35" t="s">
        <v>7170</v>
      </c>
      <c r="J241" s="35"/>
      <c r="K241" s="35"/>
      <c r="L241" s="35"/>
      <c r="M241" s="35"/>
      <c r="N241" s="35"/>
      <c r="P241" s="40" t="s">
        <v>8212</v>
      </c>
    </row>
    <row r="242" spans="1:16" ht="32.25" customHeight="1" x14ac:dyDescent="0.25">
      <c r="A242" s="35">
        <v>241</v>
      </c>
      <c r="B242" s="35" t="s">
        <v>7471</v>
      </c>
      <c r="C242" s="36" t="s">
        <v>7472</v>
      </c>
      <c r="D242" s="35" t="s">
        <v>3681</v>
      </c>
      <c r="E242" s="35">
        <f t="shared" si="3"/>
        <v>6</v>
      </c>
      <c r="F242" s="35">
        <v>1</v>
      </c>
      <c r="G242" s="35">
        <v>1</v>
      </c>
      <c r="H242" s="35">
        <v>3000</v>
      </c>
      <c r="I242" s="35"/>
      <c r="J242" s="24"/>
      <c r="K242" s="24"/>
      <c r="L242" s="24"/>
      <c r="M242" s="24"/>
      <c r="N242" s="24"/>
      <c r="P242" s="40" t="s">
        <v>8212</v>
      </c>
    </row>
    <row r="243" spans="1:16" ht="32.25" customHeight="1" x14ac:dyDescent="0.25">
      <c r="A243" s="35">
        <v>242</v>
      </c>
      <c r="B243" s="35" t="s">
        <v>7473</v>
      </c>
      <c r="C243" s="36" t="s">
        <v>7474</v>
      </c>
      <c r="D243" s="35" t="s">
        <v>251</v>
      </c>
      <c r="E243" s="35">
        <f t="shared" si="3"/>
        <v>6</v>
      </c>
      <c r="F243" s="35">
        <v>1</v>
      </c>
      <c r="G243" s="35">
        <v>1</v>
      </c>
      <c r="H243" s="35">
        <v>50000</v>
      </c>
      <c r="I243" s="35" t="s">
        <v>7170</v>
      </c>
      <c r="J243" s="24"/>
      <c r="K243" s="24"/>
      <c r="L243" s="24"/>
      <c r="M243" s="24"/>
      <c r="N243" s="24"/>
      <c r="P243" s="40" t="s">
        <v>8212</v>
      </c>
    </row>
    <row r="244" spans="1:16" ht="32.25" customHeight="1" x14ac:dyDescent="0.25">
      <c r="A244" s="35">
        <v>243</v>
      </c>
      <c r="B244" s="35" t="s">
        <v>7475</v>
      </c>
      <c r="C244" s="36" t="s">
        <v>7476</v>
      </c>
      <c r="D244" s="35" t="s">
        <v>3061</v>
      </c>
      <c r="E244" s="35">
        <f t="shared" si="3"/>
        <v>6</v>
      </c>
      <c r="F244" s="35">
        <v>1</v>
      </c>
      <c r="G244" s="35">
        <v>1</v>
      </c>
      <c r="H244" s="35">
        <v>8000</v>
      </c>
      <c r="I244" s="35"/>
      <c r="J244" s="24"/>
      <c r="K244" s="24"/>
      <c r="L244" s="24"/>
      <c r="M244" s="24"/>
      <c r="N244" s="24"/>
      <c r="P244" s="40" t="s">
        <v>8212</v>
      </c>
    </row>
    <row r="245" spans="1:16" ht="32.25" customHeight="1" x14ac:dyDescent="0.25">
      <c r="A245" s="35">
        <v>244</v>
      </c>
      <c r="B245" s="35" t="s">
        <v>7477</v>
      </c>
      <c r="C245" s="36" t="s">
        <v>7478</v>
      </c>
      <c r="D245" s="35" t="s">
        <v>3021</v>
      </c>
      <c r="E245" s="35">
        <f t="shared" si="3"/>
        <v>6</v>
      </c>
      <c r="F245" s="35">
        <v>1</v>
      </c>
      <c r="G245" s="35">
        <v>50</v>
      </c>
      <c r="H245" s="35">
        <v>300</v>
      </c>
      <c r="I245" s="35"/>
      <c r="J245" s="24"/>
      <c r="K245" s="24"/>
      <c r="L245" s="24"/>
      <c r="M245" s="24"/>
      <c r="N245" s="24"/>
    </row>
    <row r="246" spans="1:16" ht="32.25" customHeight="1" x14ac:dyDescent="0.25">
      <c r="A246" s="35">
        <v>245</v>
      </c>
      <c r="B246" s="35" t="s">
        <v>7479</v>
      </c>
      <c r="C246" s="36" t="s">
        <v>7480</v>
      </c>
      <c r="D246" s="35" t="s">
        <v>3026</v>
      </c>
      <c r="E246" s="35">
        <f t="shared" si="3"/>
        <v>6</v>
      </c>
      <c r="F246" s="35">
        <v>1</v>
      </c>
      <c r="G246" s="35">
        <v>50</v>
      </c>
      <c r="H246" s="35">
        <v>300</v>
      </c>
      <c r="I246" s="35"/>
      <c r="J246" s="24"/>
      <c r="K246" s="24"/>
      <c r="L246" s="24"/>
      <c r="M246" s="24"/>
      <c r="N246" s="24"/>
    </row>
    <row r="247" spans="1:16" ht="32.25" customHeight="1" x14ac:dyDescent="0.25">
      <c r="A247" s="35">
        <v>246</v>
      </c>
      <c r="B247" s="35" t="s">
        <v>7481</v>
      </c>
      <c r="C247" s="36" t="s">
        <v>7482</v>
      </c>
      <c r="D247" s="35" t="s">
        <v>3026</v>
      </c>
      <c r="E247" s="35">
        <f t="shared" si="3"/>
        <v>6</v>
      </c>
      <c r="F247" s="35">
        <v>1</v>
      </c>
      <c r="G247" s="35">
        <v>50</v>
      </c>
      <c r="H247" s="35">
        <v>4000</v>
      </c>
      <c r="I247" s="35"/>
      <c r="J247" s="24"/>
      <c r="K247" s="24"/>
      <c r="L247" s="24"/>
      <c r="M247" s="24"/>
      <c r="N247" s="24"/>
    </row>
    <row r="248" spans="1:16" ht="32.25" customHeight="1" x14ac:dyDescent="0.25">
      <c r="A248" s="35">
        <v>247</v>
      </c>
      <c r="B248" s="35" t="s">
        <v>7483</v>
      </c>
      <c r="C248" s="36" t="s">
        <v>7484</v>
      </c>
      <c r="D248" s="35" t="s">
        <v>389</v>
      </c>
      <c r="E248" s="35">
        <f t="shared" si="3"/>
        <v>6</v>
      </c>
      <c r="F248" s="35">
        <v>1</v>
      </c>
      <c r="G248" s="35">
        <v>1</v>
      </c>
      <c r="H248" s="35">
        <v>52000</v>
      </c>
      <c r="I248" s="35" t="s">
        <v>7170</v>
      </c>
      <c r="J248" s="24"/>
      <c r="K248" s="24"/>
      <c r="L248" s="24"/>
      <c r="M248" s="24"/>
      <c r="N248" s="24"/>
      <c r="P248" s="40" t="s">
        <v>8212</v>
      </c>
    </row>
    <row r="249" spans="1:16" ht="32.25" customHeight="1" x14ac:dyDescent="0.25">
      <c r="A249" s="35">
        <v>248</v>
      </c>
      <c r="B249" s="35" t="s">
        <v>7485</v>
      </c>
      <c r="C249" s="36" t="s">
        <v>7486</v>
      </c>
      <c r="D249" s="35" t="s">
        <v>389</v>
      </c>
      <c r="E249" s="35">
        <f t="shared" si="3"/>
        <v>6</v>
      </c>
      <c r="F249" s="35">
        <v>1</v>
      </c>
      <c r="G249" s="35">
        <v>1</v>
      </c>
      <c r="H249" s="35">
        <v>18500</v>
      </c>
      <c r="I249" s="35" t="s">
        <v>7170</v>
      </c>
      <c r="J249" s="24"/>
      <c r="K249" s="24"/>
      <c r="L249" s="24"/>
      <c r="M249" s="24"/>
      <c r="N249" s="24"/>
      <c r="P249" s="40" t="s">
        <v>8212</v>
      </c>
    </row>
    <row r="250" spans="1:16" ht="32.25" customHeight="1" x14ac:dyDescent="0.25">
      <c r="A250" s="35">
        <v>249</v>
      </c>
      <c r="B250" s="35" t="s">
        <v>7487</v>
      </c>
      <c r="C250" s="36" t="s">
        <v>7488</v>
      </c>
      <c r="D250" s="35" t="s">
        <v>2987</v>
      </c>
      <c r="E250" s="35">
        <f t="shared" si="3"/>
        <v>6</v>
      </c>
      <c r="F250" s="35">
        <v>1</v>
      </c>
      <c r="G250" s="35">
        <v>50</v>
      </c>
      <c r="H250" s="35">
        <v>2000</v>
      </c>
      <c r="I250" s="35"/>
      <c r="J250" s="24"/>
      <c r="K250" s="24"/>
      <c r="L250" s="24"/>
      <c r="M250" s="24"/>
      <c r="N250" s="24"/>
    </row>
    <row r="251" spans="1:16" ht="32.25" customHeight="1" x14ac:dyDescent="0.25">
      <c r="A251" s="35">
        <v>250</v>
      </c>
      <c r="B251" s="35" t="s">
        <v>7489</v>
      </c>
      <c r="C251" s="36" t="s">
        <v>7490</v>
      </c>
      <c r="D251" s="35" t="s">
        <v>2987</v>
      </c>
      <c r="E251" s="35">
        <f t="shared" si="3"/>
        <v>6</v>
      </c>
      <c r="F251" s="35">
        <v>1</v>
      </c>
      <c r="G251" s="35">
        <v>1</v>
      </c>
      <c r="H251" s="35">
        <v>17000</v>
      </c>
      <c r="I251" s="35"/>
      <c r="J251" s="24"/>
      <c r="K251" s="24"/>
      <c r="L251" s="24"/>
      <c r="M251" s="24"/>
      <c r="N251" s="24"/>
      <c r="P251" s="40" t="s">
        <v>8212</v>
      </c>
    </row>
    <row r="252" spans="1:16" ht="32.25" customHeight="1" x14ac:dyDescent="0.25">
      <c r="A252" s="35">
        <v>251</v>
      </c>
      <c r="B252" s="35" t="s">
        <v>7491</v>
      </c>
      <c r="C252" s="36" t="s">
        <v>7492</v>
      </c>
      <c r="D252" s="35" t="s">
        <v>2987</v>
      </c>
      <c r="E252" s="35">
        <f t="shared" si="3"/>
        <v>6</v>
      </c>
      <c r="F252" s="35">
        <v>1</v>
      </c>
      <c r="G252" s="35">
        <v>1</v>
      </c>
      <c r="H252" s="35">
        <v>18000</v>
      </c>
      <c r="I252" s="35"/>
      <c r="J252" s="24"/>
      <c r="K252" s="24"/>
      <c r="L252" s="24"/>
      <c r="M252" s="24"/>
      <c r="N252" s="24"/>
      <c r="P252" s="40" t="s">
        <v>8212</v>
      </c>
    </row>
    <row r="253" spans="1:16" ht="32.25" customHeight="1" x14ac:dyDescent="0.25">
      <c r="A253" s="35">
        <v>252</v>
      </c>
      <c r="B253" s="35" t="s">
        <v>7493</v>
      </c>
      <c r="C253" s="36" t="s">
        <v>7494</v>
      </c>
      <c r="D253" s="35" t="s">
        <v>356</v>
      </c>
      <c r="E253" s="35">
        <f t="shared" si="3"/>
        <v>6</v>
      </c>
      <c r="F253" s="35">
        <v>1</v>
      </c>
      <c r="G253" s="35">
        <v>1</v>
      </c>
      <c r="H253" s="35">
        <v>30000</v>
      </c>
      <c r="I253" s="35" t="s">
        <v>7170</v>
      </c>
      <c r="J253" s="24"/>
      <c r="K253" s="24"/>
      <c r="L253" s="24"/>
      <c r="M253" s="24"/>
      <c r="N253" s="24"/>
      <c r="P253" s="40" t="s">
        <v>8212</v>
      </c>
    </row>
    <row r="254" spans="1:16" ht="32.25" customHeight="1" x14ac:dyDescent="0.25">
      <c r="A254" s="35">
        <v>253</v>
      </c>
      <c r="B254" s="35" t="s">
        <v>7495</v>
      </c>
      <c r="C254" s="36" t="s">
        <v>7496</v>
      </c>
      <c r="D254" s="35" t="s">
        <v>4316</v>
      </c>
      <c r="E254" s="35">
        <f t="shared" si="3"/>
        <v>6</v>
      </c>
      <c r="F254" s="35">
        <v>1</v>
      </c>
      <c r="G254" s="35">
        <v>1</v>
      </c>
      <c r="H254" s="35">
        <v>15000</v>
      </c>
      <c r="I254" s="35"/>
      <c r="J254" s="24"/>
      <c r="K254" s="24"/>
      <c r="L254" s="24"/>
      <c r="M254" s="24"/>
      <c r="N254" s="24"/>
      <c r="P254" s="40" t="s">
        <v>8212</v>
      </c>
    </row>
    <row r="255" spans="1:16" ht="32.25" customHeight="1" x14ac:dyDescent="0.25">
      <c r="A255" s="35">
        <v>254</v>
      </c>
      <c r="B255" s="35" t="s">
        <v>7495</v>
      </c>
      <c r="C255" s="36" t="s">
        <v>7496</v>
      </c>
      <c r="D255" s="35" t="s">
        <v>4322</v>
      </c>
      <c r="E255" s="35">
        <f t="shared" si="3"/>
        <v>6</v>
      </c>
      <c r="F255" s="35">
        <v>1</v>
      </c>
      <c r="G255" s="35">
        <v>1</v>
      </c>
      <c r="H255" s="35">
        <v>15000</v>
      </c>
      <c r="I255" s="35"/>
      <c r="J255" s="24"/>
      <c r="K255" s="24"/>
      <c r="L255" s="24"/>
      <c r="M255" s="24"/>
      <c r="N255" s="24"/>
      <c r="P255" s="40" t="s">
        <v>8212</v>
      </c>
    </row>
    <row r="256" spans="1:16" ht="32.25" customHeight="1" x14ac:dyDescent="0.25">
      <c r="A256" s="35">
        <v>255</v>
      </c>
      <c r="B256" s="35" t="s">
        <v>7497</v>
      </c>
      <c r="C256" s="36" t="s">
        <v>7498</v>
      </c>
      <c r="D256" s="35" t="s">
        <v>176</v>
      </c>
      <c r="E256" s="35">
        <f t="shared" si="3"/>
        <v>6</v>
      </c>
      <c r="F256" s="35">
        <v>1</v>
      </c>
      <c r="G256" s="35">
        <v>1</v>
      </c>
      <c r="H256" s="35">
        <v>18000</v>
      </c>
      <c r="I256" s="35" t="s">
        <v>7170</v>
      </c>
      <c r="J256" s="24"/>
      <c r="K256" s="24"/>
      <c r="L256" s="24"/>
      <c r="M256" s="24"/>
      <c r="N256" s="24"/>
      <c r="P256" s="40" t="s">
        <v>8212</v>
      </c>
    </row>
    <row r="257" spans="1:16" ht="32.25" customHeight="1" x14ac:dyDescent="0.25">
      <c r="A257" s="35">
        <v>256</v>
      </c>
      <c r="B257" s="35" t="s">
        <v>7499</v>
      </c>
      <c r="C257" s="36" t="s">
        <v>7500</v>
      </c>
      <c r="D257" s="35" t="s">
        <v>176</v>
      </c>
      <c r="E257" s="35">
        <f t="shared" si="3"/>
        <v>6</v>
      </c>
      <c r="F257" s="35">
        <v>1</v>
      </c>
      <c r="G257" s="35">
        <v>1</v>
      </c>
      <c r="H257" s="35">
        <v>13800</v>
      </c>
      <c r="I257" s="35" t="s">
        <v>7170</v>
      </c>
      <c r="J257" s="24"/>
      <c r="K257" s="24"/>
      <c r="L257" s="24"/>
      <c r="M257" s="24"/>
      <c r="N257" s="24"/>
      <c r="P257" s="40" t="s">
        <v>8212</v>
      </c>
    </row>
    <row r="258" spans="1:16" ht="32.25" customHeight="1" x14ac:dyDescent="0.25">
      <c r="A258" s="35">
        <v>257</v>
      </c>
      <c r="B258" s="35" t="s">
        <v>7501</v>
      </c>
      <c r="C258" s="36" t="s">
        <v>7500</v>
      </c>
      <c r="D258" s="35" t="s">
        <v>167</v>
      </c>
      <c r="E258" s="35">
        <f t="shared" si="3"/>
        <v>6</v>
      </c>
      <c r="F258" s="35">
        <v>1</v>
      </c>
      <c r="G258" s="35">
        <v>1</v>
      </c>
      <c r="H258" s="35">
        <v>18000</v>
      </c>
      <c r="I258" s="35" t="s">
        <v>7170</v>
      </c>
      <c r="J258" s="24"/>
      <c r="K258" s="24"/>
      <c r="L258" s="24"/>
      <c r="M258" s="24"/>
      <c r="N258" s="24"/>
      <c r="P258" s="40" t="s">
        <v>8212</v>
      </c>
    </row>
    <row r="259" spans="1:16" ht="32.25" customHeight="1" x14ac:dyDescent="0.25">
      <c r="A259" s="35">
        <v>258</v>
      </c>
      <c r="B259" s="35" t="s">
        <v>7326</v>
      </c>
      <c r="C259" s="36" t="s">
        <v>7502</v>
      </c>
      <c r="D259" s="35" t="s">
        <v>167</v>
      </c>
      <c r="E259" s="35">
        <f t="shared" ref="E259:E322" si="4">LEN(D259)</f>
        <v>6</v>
      </c>
      <c r="F259" s="35">
        <v>1</v>
      </c>
      <c r="G259" s="35">
        <v>1</v>
      </c>
      <c r="H259" s="35">
        <v>19000</v>
      </c>
      <c r="I259" s="35" t="s">
        <v>7170</v>
      </c>
      <c r="J259" s="24"/>
      <c r="K259" s="24"/>
      <c r="L259" s="24"/>
      <c r="M259" s="24"/>
      <c r="N259" s="24"/>
      <c r="P259" s="40" t="s">
        <v>8212</v>
      </c>
    </row>
    <row r="260" spans="1:16" ht="32.25" customHeight="1" x14ac:dyDescent="0.25">
      <c r="A260" s="35">
        <v>259</v>
      </c>
      <c r="B260" s="35" t="s">
        <v>7503</v>
      </c>
      <c r="C260" s="36" t="s">
        <v>7504</v>
      </c>
      <c r="D260" s="35" t="s">
        <v>167</v>
      </c>
      <c r="E260" s="35">
        <f t="shared" si="4"/>
        <v>6</v>
      </c>
      <c r="F260" s="35">
        <v>1</v>
      </c>
      <c r="G260" s="35">
        <v>1</v>
      </c>
      <c r="H260" s="35">
        <v>7900</v>
      </c>
      <c r="I260" s="35" t="s">
        <v>7170</v>
      </c>
      <c r="J260" s="24"/>
      <c r="K260" s="24"/>
      <c r="L260" s="24"/>
      <c r="M260" s="24"/>
      <c r="N260" s="24"/>
      <c r="P260" s="40" t="s">
        <v>8212</v>
      </c>
    </row>
    <row r="261" spans="1:16" ht="32.25" customHeight="1" x14ac:dyDescent="0.25">
      <c r="A261" s="35">
        <v>260</v>
      </c>
      <c r="B261" s="35" t="s">
        <v>7501</v>
      </c>
      <c r="C261" s="36" t="s">
        <v>7500</v>
      </c>
      <c r="D261" s="35" t="s">
        <v>178</v>
      </c>
      <c r="E261" s="35">
        <f t="shared" si="4"/>
        <v>6</v>
      </c>
      <c r="F261" s="35">
        <v>1</v>
      </c>
      <c r="G261" s="35">
        <v>1</v>
      </c>
      <c r="H261" s="35">
        <v>18000</v>
      </c>
      <c r="I261" s="35" t="s">
        <v>7170</v>
      </c>
      <c r="J261" s="24"/>
      <c r="K261" s="24"/>
      <c r="L261" s="24"/>
      <c r="M261" s="24"/>
      <c r="N261" s="24"/>
      <c r="P261" s="40" t="s">
        <v>8212</v>
      </c>
    </row>
    <row r="262" spans="1:16" ht="32.25" customHeight="1" x14ac:dyDescent="0.25">
      <c r="A262" s="35">
        <v>261</v>
      </c>
      <c r="B262" s="35" t="s">
        <v>7326</v>
      </c>
      <c r="C262" s="36" t="s">
        <v>7502</v>
      </c>
      <c r="D262" s="35" t="s">
        <v>178</v>
      </c>
      <c r="E262" s="35">
        <f t="shared" si="4"/>
        <v>6</v>
      </c>
      <c r="F262" s="35">
        <v>1</v>
      </c>
      <c r="G262" s="35">
        <v>1</v>
      </c>
      <c r="H262" s="35">
        <v>19000</v>
      </c>
      <c r="I262" s="35" t="s">
        <v>7170</v>
      </c>
      <c r="J262" s="24"/>
      <c r="K262" s="24"/>
      <c r="L262" s="24"/>
      <c r="M262" s="24"/>
      <c r="N262" s="24"/>
      <c r="P262" s="40" t="s">
        <v>8212</v>
      </c>
    </row>
    <row r="263" spans="1:16" ht="32.25" customHeight="1" x14ac:dyDescent="0.25">
      <c r="A263" s="35">
        <v>262</v>
      </c>
      <c r="B263" s="35" t="s">
        <v>7503</v>
      </c>
      <c r="C263" s="36" t="s">
        <v>7504</v>
      </c>
      <c r="D263" s="35" t="s">
        <v>178</v>
      </c>
      <c r="E263" s="35">
        <f t="shared" si="4"/>
        <v>6</v>
      </c>
      <c r="F263" s="35">
        <v>1</v>
      </c>
      <c r="G263" s="35">
        <v>1</v>
      </c>
      <c r="H263" s="35">
        <v>7900</v>
      </c>
      <c r="I263" s="35" t="s">
        <v>7170</v>
      </c>
      <c r="J263" s="24"/>
      <c r="K263" s="24"/>
      <c r="L263" s="24"/>
      <c r="M263" s="24"/>
      <c r="N263" s="24"/>
      <c r="P263" s="40" t="s">
        <v>8212</v>
      </c>
    </row>
    <row r="264" spans="1:16" ht="32.25" customHeight="1" x14ac:dyDescent="0.25">
      <c r="A264" s="35">
        <v>263</v>
      </c>
      <c r="B264" s="35" t="s">
        <v>7505</v>
      </c>
      <c r="C264" s="36" t="s">
        <v>7506</v>
      </c>
      <c r="D264" s="35" t="s">
        <v>377</v>
      </c>
      <c r="E264" s="35">
        <f t="shared" si="4"/>
        <v>6</v>
      </c>
      <c r="F264" s="35">
        <v>1</v>
      </c>
      <c r="G264" s="35">
        <v>1</v>
      </c>
      <c r="H264" s="35">
        <v>18000</v>
      </c>
      <c r="I264" s="35" t="s">
        <v>7170</v>
      </c>
      <c r="J264" s="24"/>
      <c r="K264" s="24"/>
      <c r="L264" s="24"/>
      <c r="M264" s="24"/>
      <c r="N264" s="24"/>
      <c r="P264" s="40" t="s">
        <v>8212</v>
      </c>
    </row>
    <row r="265" spans="1:16" ht="32.25" customHeight="1" x14ac:dyDescent="0.25">
      <c r="A265" s="35">
        <v>264</v>
      </c>
      <c r="B265" s="35" t="s">
        <v>7507</v>
      </c>
      <c r="C265" s="36" t="s">
        <v>7508</v>
      </c>
      <c r="D265" s="35" t="s">
        <v>377</v>
      </c>
      <c r="E265" s="35">
        <f t="shared" si="4"/>
        <v>6</v>
      </c>
      <c r="F265" s="35">
        <v>1</v>
      </c>
      <c r="G265" s="35">
        <v>2</v>
      </c>
      <c r="H265" s="35">
        <v>7900</v>
      </c>
      <c r="I265" s="35" t="s">
        <v>7170</v>
      </c>
      <c r="J265" s="24"/>
      <c r="K265" s="24"/>
      <c r="L265" s="24"/>
      <c r="M265" s="24"/>
      <c r="N265" s="24"/>
    </row>
    <row r="266" spans="1:16" ht="32.25" customHeight="1" x14ac:dyDescent="0.25">
      <c r="A266" s="35">
        <v>265</v>
      </c>
      <c r="B266" s="35" t="s">
        <v>7509</v>
      </c>
      <c r="C266" s="36" t="s">
        <v>7510</v>
      </c>
      <c r="D266" s="35" t="s">
        <v>371</v>
      </c>
      <c r="E266" s="35">
        <f t="shared" si="4"/>
        <v>6</v>
      </c>
      <c r="F266" s="35">
        <v>1</v>
      </c>
      <c r="G266" s="35">
        <v>1</v>
      </c>
      <c r="H266" s="35">
        <v>18000</v>
      </c>
      <c r="I266" s="35" t="s">
        <v>7170</v>
      </c>
      <c r="J266" s="24"/>
      <c r="K266" s="24"/>
      <c r="L266" s="24"/>
      <c r="M266" s="24"/>
      <c r="N266" s="24"/>
      <c r="P266" s="40" t="s">
        <v>8212</v>
      </c>
    </row>
    <row r="267" spans="1:16" ht="32.25" customHeight="1" x14ac:dyDescent="0.25">
      <c r="A267" s="35">
        <v>266</v>
      </c>
      <c r="B267" s="35" t="s">
        <v>7288</v>
      </c>
      <c r="C267" s="36" t="s">
        <v>7289</v>
      </c>
      <c r="D267" s="35" t="s">
        <v>371</v>
      </c>
      <c r="E267" s="35">
        <f t="shared" si="4"/>
        <v>6</v>
      </c>
      <c r="F267" s="35">
        <v>1</v>
      </c>
      <c r="G267" s="35">
        <v>1</v>
      </c>
      <c r="H267" s="35">
        <v>9800</v>
      </c>
      <c r="I267" s="35" t="s">
        <v>7170</v>
      </c>
      <c r="J267" s="24"/>
      <c r="K267" s="24"/>
      <c r="L267" s="24"/>
      <c r="M267" s="24"/>
      <c r="N267" s="24"/>
      <c r="P267" s="40" t="s">
        <v>8212</v>
      </c>
    </row>
    <row r="268" spans="1:16" ht="32.25" customHeight="1" x14ac:dyDescent="0.25">
      <c r="A268" s="35">
        <v>267</v>
      </c>
      <c r="B268" s="35" t="s">
        <v>7511</v>
      </c>
      <c r="C268" s="36" t="s">
        <v>7512</v>
      </c>
      <c r="D268" s="35" t="s">
        <v>371</v>
      </c>
      <c r="E268" s="35">
        <f t="shared" si="4"/>
        <v>6</v>
      </c>
      <c r="F268" s="35">
        <v>1</v>
      </c>
      <c r="G268" s="35">
        <v>2</v>
      </c>
      <c r="H268" s="35">
        <v>7900</v>
      </c>
      <c r="I268" s="35" t="s">
        <v>7170</v>
      </c>
      <c r="J268" s="24"/>
      <c r="K268" s="24"/>
      <c r="L268" s="24"/>
      <c r="M268" s="24"/>
      <c r="N268" s="24"/>
    </row>
    <row r="269" spans="1:16" ht="32.25" customHeight="1" x14ac:dyDescent="0.25">
      <c r="A269" s="35">
        <v>268</v>
      </c>
      <c r="B269" s="35" t="s">
        <v>7509</v>
      </c>
      <c r="C269" s="36" t="s">
        <v>7510</v>
      </c>
      <c r="D269" s="35" t="s">
        <v>362</v>
      </c>
      <c r="E269" s="35">
        <f t="shared" si="4"/>
        <v>6</v>
      </c>
      <c r="F269" s="35">
        <v>1</v>
      </c>
      <c r="G269" s="35">
        <v>1</v>
      </c>
      <c r="H269" s="35">
        <v>18000</v>
      </c>
      <c r="I269" s="35" t="s">
        <v>7170</v>
      </c>
      <c r="J269" s="24"/>
      <c r="K269" s="24"/>
      <c r="L269" s="24"/>
      <c r="M269" s="24"/>
      <c r="N269" s="24"/>
      <c r="P269" s="40" t="s">
        <v>8212</v>
      </c>
    </row>
    <row r="270" spans="1:16" ht="32.25" customHeight="1" x14ac:dyDescent="0.25">
      <c r="A270" s="35">
        <v>269</v>
      </c>
      <c r="B270" s="35" t="s">
        <v>7356</v>
      </c>
      <c r="C270" s="36" t="s">
        <v>7357</v>
      </c>
      <c r="D270" s="35" t="s">
        <v>362</v>
      </c>
      <c r="E270" s="35">
        <f t="shared" si="4"/>
        <v>6</v>
      </c>
      <c r="F270" s="35">
        <v>1</v>
      </c>
      <c r="G270" s="35">
        <v>1</v>
      </c>
      <c r="H270" s="35">
        <v>19000</v>
      </c>
      <c r="I270" s="35" t="s">
        <v>7170</v>
      </c>
      <c r="J270" s="24"/>
      <c r="K270" s="24"/>
      <c r="L270" s="24"/>
      <c r="M270" s="24"/>
      <c r="N270" s="24"/>
      <c r="P270" s="40" t="s">
        <v>8212</v>
      </c>
    </row>
    <row r="271" spans="1:16" ht="32.25" customHeight="1" x14ac:dyDescent="0.25">
      <c r="A271" s="35">
        <v>270</v>
      </c>
      <c r="B271" s="35" t="s">
        <v>7513</v>
      </c>
      <c r="C271" s="36" t="s">
        <v>7514</v>
      </c>
      <c r="D271" s="35" t="s">
        <v>2693</v>
      </c>
      <c r="E271" s="35">
        <f t="shared" si="4"/>
        <v>6</v>
      </c>
      <c r="F271" s="35">
        <v>1</v>
      </c>
      <c r="G271" s="35">
        <v>50</v>
      </c>
      <c r="H271" s="35">
        <v>9000</v>
      </c>
      <c r="I271" s="35"/>
      <c r="J271" s="24"/>
      <c r="K271" s="24"/>
      <c r="L271" s="24"/>
      <c r="M271" s="24"/>
      <c r="N271" s="24"/>
    </row>
    <row r="272" spans="1:16" ht="32.25" customHeight="1" x14ac:dyDescent="0.25">
      <c r="A272" s="35">
        <v>271</v>
      </c>
      <c r="B272" s="35" t="s">
        <v>7515</v>
      </c>
      <c r="C272" s="36" t="s">
        <v>7516</v>
      </c>
      <c r="D272" s="35" t="s">
        <v>2693</v>
      </c>
      <c r="E272" s="35">
        <f t="shared" si="4"/>
        <v>6</v>
      </c>
      <c r="F272" s="35">
        <v>1</v>
      </c>
      <c r="G272" s="35">
        <v>50</v>
      </c>
      <c r="H272" s="35">
        <v>1000</v>
      </c>
      <c r="I272" s="35"/>
      <c r="J272" s="24"/>
      <c r="K272" s="24"/>
      <c r="L272" s="24"/>
      <c r="M272" s="24"/>
      <c r="N272" s="24"/>
    </row>
    <row r="273" spans="1:16" ht="32.25" customHeight="1" x14ac:dyDescent="0.25">
      <c r="A273" s="35">
        <v>272</v>
      </c>
      <c r="B273" s="35" t="s">
        <v>7517</v>
      </c>
      <c r="C273" s="36" t="s">
        <v>7518</v>
      </c>
      <c r="D273" s="35" t="s">
        <v>3017</v>
      </c>
      <c r="E273" s="35">
        <f t="shared" si="4"/>
        <v>6</v>
      </c>
      <c r="F273" s="35">
        <v>1</v>
      </c>
      <c r="G273" s="35">
        <v>50</v>
      </c>
      <c r="H273" s="35">
        <v>7000</v>
      </c>
      <c r="I273" s="35"/>
      <c r="J273" s="24"/>
      <c r="K273" s="24"/>
      <c r="L273" s="24"/>
      <c r="M273" s="24"/>
      <c r="N273" s="24"/>
    </row>
    <row r="274" spans="1:16" ht="32.25" customHeight="1" x14ac:dyDescent="0.25">
      <c r="A274" s="35">
        <v>273</v>
      </c>
      <c r="B274" s="35" t="s">
        <v>7519</v>
      </c>
      <c r="C274" s="36" t="s">
        <v>7520</v>
      </c>
      <c r="D274" s="35" t="s">
        <v>3017</v>
      </c>
      <c r="E274" s="35">
        <f t="shared" si="4"/>
        <v>6</v>
      </c>
      <c r="F274" s="35">
        <v>1</v>
      </c>
      <c r="G274" s="35">
        <v>50</v>
      </c>
      <c r="H274" s="35">
        <v>5000</v>
      </c>
      <c r="I274" s="35"/>
      <c r="J274" s="24"/>
      <c r="K274" s="24"/>
      <c r="L274" s="24"/>
      <c r="M274" s="24"/>
      <c r="N274" s="24"/>
    </row>
    <row r="275" spans="1:16" ht="32.25" customHeight="1" x14ac:dyDescent="0.25">
      <c r="A275" s="35">
        <v>274</v>
      </c>
      <c r="B275" s="35" t="s">
        <v>7521</v>
      </c>
      <c r="C275" s="36" t="s">
        <v>7522</v>
      </c>
      <c r="D275" s="35" t="s">
        <v>3017</v>
      </c>
      <c r="E275" s="35">
        <f t="shared" si="4"/>
        <v>6</v>
      </c>
      <c r="F275" s="35">
        <v>1</v>
      </c>
      <c r="G275" s="35">
        <v>50</v>
      </c>
      <c r="H275" s="35">
        <v>6000</v>
      </c>
      <c r="I275" s="35"/>
      <c r="J275" s="24"/>
      <c r="K275" s="24"/>
      <c r="L275" s="24"/>
      <c r="M275" s="24"/>
      <c r="N275" s="24"/>
    </row>
    <row r="276" spans="1:16" ht="32.25" customHeight="1" x14ac:dyDescent="0.25">
      <c r="A276" s="35">
        <v>275</v>
      </c>
      <c r="B276" s="35" t="s">
        <v>7336</v>
      </c>
      <c r="C276" s="36" t="s">
        <v>7337</v>
      </c>
      <c r="D276" s="35" t="s">
        <v>6524</v>
      </c>
      <c r="E276" s="35">
        <f t="shared" si="4"/>
        <v>6</v>
      </c>
      <c r="F276" s="35">
        <v>1</v>
      </c>
      <c r="G276" s="35">
        <v>3</v>
      </c>
      <c r="H276" s="35">
        <v>40000</v>
      </c>
      <c r="I276" s="35" t="s">
        <v>7170</v>
      </c>
      <c r="J276" s="24"/>
      <c r="K276" s="24"/>
      <c r="L276" s="24"/>
      <c r="M276" s="24"/>
      <c r="N276" s="24"/>
    </row>
    <row r="277" spans="1:16" ht="32.25" customHeight="1" x14ac:dyDescent="0.25">
      <c r="A277" s="35">
        <v>276</v>
      </c>
      <c r="B277" s="35" t="s">
        <v>7523</v>
      </c>
      <c r="C277" s="36" t="s">
        <v>7524</v>
      </c>
      <c r="D277" s="35" t="s">
        <v>6524</v>
      </c>
      <c r="E277" s="35">
        <f t="shared" si="4"/>
        <v>6</v>
      </c>
      <c r="F277" s="35">
        <v>1</v>
      </c>
      <c r="G277" s="35">
        <v>3</v>
      </c>
      <c r="H277" s="35">
        <v>28000</v>
      </c>
      <c r="I277" s="35" t="s">
        <v>7170</v>
      </c>
      <c r="J277" s="24"/>
      <c r="K277" s="24"/>
      <c r="L277" s="24"/>
      <c r="M277" s="24"/>
      <c r="N277" s="24"/>
    </row>
    <row r="278" spans="1:16" ht="32.25" customHeight="1" x14ac:dyDescent="0.25">
      <c r="A278" s="35">
        <v>277</v>
      </c>
      <c r="B278" s="35" t="s">
        <v>7340</v>
      </c>
      <c r="C278" s="36" t="s">
        <v>7341</v>
      </c>
      <c r="D278" s="35" t="s">
        <v>6524</v>
      </c>
      <c r="E278" s="35">
        <f t="shared" si="4"/>
        <v>6</v>
      </c>
      <c r="F278" s="35">
        <v>1</v>
      </c>
      <c r="G278" s="35">
        <v>2</v>
      </c>
      <c r="H278" s="35">
        <v>80000</v>
      </c>
      <c r="I278" s="35" t="s">
        <v>7170</v>
      </c>
      <c r="J278" s="24"/>
      <c r="K278" s="24"/>
      <c r="L278" s="24"/>
      <c r="M278" s="24"/>
      <c r="N278" s="24"/>
    </row>
    <row r="279" spans="1:16" ht="32.25" customHeight="1" x14ac:dyDescent="0.25">
      <c r="A279" s="35">
        <v>278</v>
      </c>
      <c r="B279" s="35" t="s">
        <v>7336</v>
      </c>
      <c r="C279" s="36" t="s">
        <v>7337</v>
      </c>
      <c r="D279" s="35" t="s">
        <v>6756</v>
      </c>
      <c r="E279" s="35">
        <f t="shared" si="4"/>
        <v>6</v>
      </c>
      <c r="F279" s="35">
        <v>1</v>
      </c>
      <c r="G279" s="35">
        <v>3</v>
      </c>
      <c r="H279" s="35">
        <v>40000</v>
      </c>
      <c r="I279" s="35" t="s">
        <v>7170</v>
      </c>
      <c r="J279" s="24"/>
      <c r="K279" s="24"/>
      <c r="L279" s="24"/>
      <c r="M279" s="24"/>
      <c r="N279" s="24"/>
    </row>
    <row r="280" spans="1:16" ht="32.25" customHeight="1" x14ac:dyDescent="0.25">
      <c r="A280" s="35">
        <v>279</v>
      </c>
      <c r="B280" s="35" t="s">
        <v>7523</v>
      </c>
      <c r="C280" s="36" t="s">
        <v>7524</v>
      </c>
      <c r="D280" s="35" t="s">
        <v>6756</v>
      </c>
      <c r="E280" s="35">
        <f t="shared" si="4"/>
        <v>6</v>
      </c>
      <c r="F280" s="35">
        <v>1</v>
      </c>
      <c r="G280" s="35">
        <v>3</v>
      </c>
      <c r="H280" s="35">
        <v>28000</v>
      </c>
      <c r="I280" s="35" t="s">
        <v>7170</v>
      </c>
      <c r="J280" s="24"/>
      <c r="K280" s="24"/>
      <c r="L280" s="24"/>
      <c r="M280" s="24"/>
      <c r="N280" s="24"/>
    </row>
    <row r="281" spans="1:16" ht="32.25" customHeight="1" x14ac:dyDescent="0.25">
      <c r="A281" s="35">
        <v>280</v>
      </c>
      <c r="B281" s="35" t="s">
        <v>7340</v>
      </c>
      <c r="C281" s="36" t="s">
        <v>7341</v>
      </c>
      <c r="D281" s="35" t="s">
        <v>6756</v>
      </c>
      <c r="E281" s="35">
        <f t="shared" si="4"/>
        <v>6</v>
      </c>
      <c r="F281" s="35">
        <v>1</v>
      </c>
      <c r="G281" s="35">
        <v>2</v>
      </c>
      <c r="H281" s="35">
        <v>80000</v>
      </c>
      <c r="I281" s="35" t="s">
        <v>7170</v>
      </c>
      <c r="J281" s="24"/>
      <c r="K281" s="24"/>
      <c r="L281" s="24"/>
      <c r="M281" s="24"/>
      <c r="N281" s="24"/>
    </row>
    <row r="282" spans="1:16" ht="32.25" customHeight="1" x14ac:dyDescent="0.25">
      <c r="A282" s="35">
        <v>281</v>
      </c>
      <c r="B282" s="35" t="s">
        <v>7336</v>
      </c>
      <c r="C282" s="36" t="s">
        <v>7337</v>
      </c>
      <c r="D282" s="35" t="s">
        <v>6527</v>
      </c>
      <c r="E282" s="35">
        <f t="shared" si="4"/>
        <v>6</v>
      </c>
      <c r="F282" s="35">
        <v>1</v>
      </c>
      <c r="G282" s="35">
        <v>3</v>
      </c>
      <c r="H282" s="35">
        <v>40000</v>
      </c>
      <c r="I282" s="35" t="s">
        <v>7170</v>
      </c>
      <c r="J282" s="24"/>
      <c r="K282" s="24"/>
      <c r="L282" s="24"/>
      <c r="M282" s="24"/>
      <c r="N282" s="24"/>
    </row>
    <row r="283" spans="1:16" ht="32.25" customHeight="1" x14ac:dyDescent="0.25">
      <c r="A283" s="35">
        <v>282</v>
      </c>
      <c r="B283" s="35" t="s">
        <v>7338</v>
      </c>
      <c r="C283" s="36" t="s">
        <v>7339</v>
      </c>
      <c r="D283" s="35" t="s">
        <v>6527</v>
      </c>
      <c r="E283" s="35">
        <f t="shared" si="4"/>
        <v>6</v>
      </c>
      <c r="F283" s="35">
        <v>1</v>
      </c>
      <c r="G283" s="35">
        <v>3</v>
      </c>
      <c r="H283" s="35">
        <v>28000</v>
      </c>
      <c r="I283" s="35" t="s">
        <v>7170</v>
      </c>
      <c r="J283" s="24"/>
      <c r="K283" s="24"/>
      <c r="L283" s="24"/>
      <c r="M283" s="24"/>
      <c r="N283" s="24"/>
    </row>
    <row r="284" spans="1:16" ht="32.25" customHeight="1" x14ac:dyDescent="0.25">
      <c r="A284" s="35">
        <v>283</v>
      </c>
      <c r="B284" s="35" t="s">
        <v>7340</v>
      </c>
      <c r="C284" s="36" t="s">
        <v>7341</v>
      </c>
      <c r="D284" s="35" t="s">
        <v>6527</v>
      </c>
      <c r="E284" s="35">
        <f t="shared" si="4"/>
        <v>6</v>
      </c>
      <c r="F284" s="35">
        <v>1</v>
      </c>
      <c r="G284" s="35">
        <v>2</v>
      </c>
      <c r="H284" s="35">
        <v>80000</v>
      </c>
      <c r="I284" s="35" t="s">
        <v>7170</v>
      </c>
      <c r="J284" s="24"/>
      <c r="K284" s="24"/>
      <c r="L284" s="24"/>
      <c r="M284" s="24"/>
      <c r="N284" s="24"/>
    </row>
    <row r="285" spans="1:16" ht="32.25" customHeight="1" x14ac:dyDescent="0.25">
      <c r="A285" s="35">
        <v>284</v>
      </c>
      <c r="B285" s="35" t="s">
        <v>7525</v>
      </c>
      <c r="C285" s="36" t="s">
        <v>7526</v>
      </c>
      <c r="D285" s="35" t="s">
        <v>6527</v>
      </c>
      <c r="E285" s="35">
        <f t="shared" si="4"/>
        <v>6</v>
      </c>
      <c r="F285" s="35">
        <v>1</v>
      </c>
      <c r="G285" s="35">
        <v>1</v>
      </c>
      <c r="H285" s="35">
        <v>35000</v>
      </c>
      <c r="I285" s="35" t="s">
        <v>7170</v>
      </c>
      <c r="J285" s="24"/>
      <c r="K285" s="24"/>
      <c r="L285" s="24"/>
      <c r="M285" s="24"/>
      <c r="N285" s="24"/>
      <c r="P285" s="40" t="s">
        <v>8212</v>
      </c>
    </row>
    <row r="286" spans="1:16" ht="32.25" customHeight="1" x14ac:dyDescent="0.25">
      <c r="A286" s="35">
        <v>285</v>
      </c>
      <c r="B286" s="35" t="s">
        <v>7336</v>
      </c>
      <c r="C286" s="36" t="s">
        <v>7337</v>
      </c>
      <c r="D286" s="35" t="s">
        <v>6760</v>
      </c>
      <c r="E286" s="35">
        <f t="shared" si="4"/>
        <v>6</v>
      </c>
      <c r="F286" s="35">
        <v>1</v>
      </c>
      <c r="G286" s="35">
        <v>3</v>
      </c>
      <c r="H286" s="35">
        <v>40000</v>
      </c>
      <c r="I286" s="35" t="s">
        <v>7170</v>
      </c>
      <c r="J286" s="24"/>
      <c r="K286" s="24"/>
      <c r="L286" s="24"/>
      <c r="M286" s="24"/>
      <c r="N286" s="24"/>
    </row>
    <row r="287" spans="1:16" ht="32.25" customHeight="1" x14ac:dyDescent="0.25">
      <c r="A287" s="35">
        <v>286</v>
      </c>
      <c r="B287" s="35" t="s">
        <v>7338</v>
      </c>
      <c r="C287" s="36" t="s">
        <v>7339</v>
      </c>
      <c r="D287" s="35" t="s">
        <v>6760</v>
      </c>
      <c r="E287" s="35">
        <f t="shared" si="4"/>
        <v>6</v>
      </c>
      <c r="F287" s="35">
        <v>1</v>
      </c>
      <c r="G287" s="35">
        <v>3</v>
      </c>
      <c r="H287" s="35">
        <v>28000</v>
      </c>
      <c r="I287" s="35" t="s">
        <v>7170</v>
      </c>
      <c r="J287" s="24"/>
      <c r="K287" s="24"/>
      <c r="L287" s="24"/>
      <c r="M287" s="24"/>
      <c r="N287" s="24"/>
    </row>
    <row r="288" spans="1:16" ht="32.25" customHeight="1" x14ac:dyDescent="0.25">
      <c r="A288" s="35">
        <v>287</v>
      </c>
      <c r="B288" s="35" t="s">
        <v>7340</v>
      </c>
      <c r="C288" s="36" t="s">
        <v>7341</v>
      </c>
      <c r="D288" s="35" t="s">
        <v>6760</v>
      </c>
      <c r="E288" s="35">
        <f t="shared" si="4"/>
        <v>6</v>
      </c>
      <c r="F288" s="35">
        <v>1</v>
      </c>
      <c r="G288" s="35">
        <v>2</v>
      </c>
      <c r="H288" s="35">
        <v>80000</v>
      </c>
      <c r="I288" s="35" t="s">
        <v>7170</v>
      </c>
      <c r="J288" s="24"/>
      <c r="K288" s="24"/>
      <c r="L288" s="24"/>
      <c r="M288" s="24"/>
      <c r="N288" s="24"/>
    </row>
    <row r="289" spans="1:16" ht="32.25" customHeight="1" x14ac:dyDescent="0.25">
      <c r="A289" s="35">
        <v>288</v>
      </c>
      <c r="B289" s="35" t="s">
        <v>7525</v>
      </c>
      <c r="C289" s="36" t="s">
        <v>7526</v>
      </c>
      <c r="D289" s="35" t="s">
        <v>6760</v>
      </c>
      <c r="E289" s="35">
        <f t="shared" si="4"/>
        <v>6</v>
      </c>
      <c r="F289" s="35">
        <v>1</v>
      </c>
      <c r="G289" s="35">
        <v>1</v>
      </c>
      <c r="H289" s="35">
        <v>35000</v>
      </c>
      <c r="I289" s="35" t="s">
        <v>7170</v>
      </c>
      <c r="J289" s="24"/>
      <c r="K289" s="24"/>
      <c r="L289" s="24"/>
      <c r="M289" s="24"/>
      <c r="N289" s="24"/>
      <c r="P289" s="40" t="s">
        <v>8212</v>
      </c>
    </row>
    <row r="290" spans="1:16" ht="32.25" customHeight="1" x14ac:dyDescent="0.25">
      <c r="A290" s="35">
        <v>289</v>
      </c>
      <c r="B290" s="35" t="s">
        <v>7527</v>
      </c>
      <c r="C290" s="36" t="s">
        <v>7528</v>
      </c>
      <c r="D290" s="35" t="s">
        <v>6536</v>
      </c>
      <c r="E290" s="35">
        <f t="shared" si="4"/>
        <v>6</v>
      </c>
      <c r="F290" s="35">
        <v>1</v>
      </c>
      <c r="G290" s="35">
        <v>2</v>
      </c>
      <c r="H290" s="35">
        <v>40000</v>
      </c>
      <c r="I290" s="35" t="s">
        <v>7170</v>
      </c>
      <c r="J290" s="24"/>
      <c r="K290" s="24"/>
      <c r="L290" s="24"/>
      <c r="M290" s="24"/>
      <c r="N290" s="24"/>
      <c r="O290" s="40" t="s">
        <v>8319</v>
      </c>
      <c r="P290" s="40" t="s">
        <v>8212</v>
      </c>
    </row>
    <row r="291" spans="1:16" ht="32.25" customHeight="1" x14ac:dyDescent="0.25">
      <c r="A291" s="35">
        <v>290</v>
      </c>
      <c r="B291" s="35" t="s">
        <v>7529</v>
      </c>
      <c r="C291" s="36" t="s">
        <v>7530</v>
      </c>
      <c r="D291" s="35" t="s">
        <v>6536</v>
      </c>
      <c r="E291" s="35">
        <f t="shared" si="4"/>
        <v>6</v>
      </c>
      <c r="F291" s="35">
        <v>1</v>
      </c>
      <c r="G291" s="35">
        <v>1</v>
      </c>
      <c r="H291" s="35">
        <v>28000</v>
      </c>
      <c r="I291" s="35" t="s">
        <v>7170</v>
      </c>
      <c r="J291" s="24"/>
      <c r="K291" s="24"/>
      <c r="L291" s="24"/>
      <c r="M291" s="24"/>
      <c r="N291" s="24"/>
      <c r="P291" s="40" t="s">
        <v>8212</v>
      </c>
    </row>
    <row r="292" spans="1:16" ht="32.25" customHeight="1" x14ac:dyDescent="0.25">
      <c r="A292" s="35">
        <v>291</v>
      </c>
      <c r="B292" s="35" t="s">
        <v>7531</v>
      </c>
      <c r="C292" s="36" t="s">
        <v>7532</v>
      </c>
      <c r="D292" s="35" t="s">
        <v>6536</v>
      </c>
      <c r="E292" s="35">
        <f t="shared" si="4"/>
        <v>6</v>
      </c>
      <c r="F292" s="35">
        <v>1</v>
      </c>
      <c r="G292" s="35">
        <v>2</v>
      </c>
      <c r="H292" s="35">
        <v>80000</v>
      </c>
      <c r="I292" s="35" t="s">
        <v>7170</v>
      </c>
      <c r="J292" s="24"/>
      <c r="K292" s="24"/>
      <c r="L292" s="24"/>
      <c r="M292" s="24"/>
      <c r="N292" s="24"/>
    </row>
    <row r="293" spans="1:16" ht="32.25" customHeight="1" x14ac:dyDescent="0.25">
      <c r="A293" s="35">
        <v>292</v>
      </c>
      <c r="B293" s="35" t="s">
        <v>7533</v>
      </c>
      <c r="C293" s="36" t="s">
        <v>7534</v>
      </c>
      <c r="D293" s="35" t="s">
        <v>6536</v>
      </c>
      <c r="E293" s="35">
        <f t="shared" si="4"/>
        <v>6</v>
      </c>
      <c r="F293" s="35">
        <v>1</v>
      </c>
      <c r="G293" s="35">
        <v>1</v>
      </c>
      <c r="H293" s="35">
        <v>35000</v>
      </c>
      <c r="I293" s="35" t="s">
        <v>7170</v>
      </c>
      <c r="J293" s="24"/>
      <c r="K293" s="24"/>
      <c r="L293" s="24"/>
      <c r="M293" s="24"/>
      <c r="N293" s="24"/>
      <c r="P293" s="40" t="s">
        <v>8212</v>
      </c>
    </row>
    <row r="294" spans="1:16" ht="32.25" customHeight="1" x14ac:dyDescent="0.25">
      <c r="A294" s="35">
        <v>293</v>
      </c>
      <c r="B294" s="35" t="s">
        <v>7535</v>
      </c>
      <c r="C294" s="36" t="s">
        <v>7536</v>
      </c>
      <c r="D294" s="35" t="s">
        <v>6536</v>
      </c>
      <c r="E294" s="35">
        <f t="shared" si="4"/>
        <v>6</v>
      </c>
      <c r="F294" s="35">
        <v>1</v>
      </c>
      <c r="G294" s="35">
        <v>1</v>
      </c>
      <c r="H294" s="35">
        <v>35000</v>
      </c>
      <c r="I294" s="35" t="s">
        <v>7170</v>
      </c>
      <c r="J294" s="24"/>
      <c r="K294" s="24"/>
      <c r="L294" s="24"/>
      <c r="M294" s="24"/>
      <c r="N294" s="24"/>
      <c r="P294" s="40" t="s">
        <v>8212</v>
      </c>
    </row>
    <row r="295" spans="1:16" ht="32.25" customHeight="1" x14ac:dyDescent="0.25">
      <c r="A295" s="35">
        <v>294</v>
      </c>
      <c r="B295" s="35" t="s">
        <v>7527</v>
      </c>
      <c r="C295" s="36" t="s">
        <v>7528</v>
      </c>
      <c r="D295" s="35" t="s">
        <v>6542</v>
      </c>
      <c r="E295" s="35">
        <f t="shared" si="4"/>
        <v>6</v>
      </c>
      <c r="F295" s="35">
        <v>1</v>
      </c>
      <c r="G295" s="35">
        <v>3</v>
      </c>
      <c r="H295" s="35">
        <v>40000</v>
      </c>
      <c r="I295" s="35" t="s">
        <v>7170</v>
      </c>
      <c r="J295" s="24"/>
      <c r="K295" s="24"/>
      <c r="L295" s="24"/>
      <c r="M295" s="24"/>
      <c r="N295" s="24"/>
      <c r="O295" s="40" t="s">
        <v>8320</v>
      </c>
      <c r="P295" s="40" t="s">
        <v>8212</v>
      </c>
    </row>
    <row r="296" spans="1:16" ht="32.25" customHeight="1" x14ac:dyDescent="0.25">
      <c r="A296" s="35">
        <v>295</v>
      </c>
      <c r="B296" s="35" t="s">
        <v>7529</v>
      </c>
      <c r="C296" s="36" t="s">
        <v>7530</v>
      </c>
      <c r="D296" s="35" t="s">
        <v>6542</v>
      </c>
      <c r="E296" s="35">
        <f t="shared" si="4"/>
        <v>6</v>
      </c>
      <c r="F296" s="35">
        <v>1</v>
      </c>
      <c r="G296" s="35">
        <v>1</v>
      </c>
      <c r="H296" s="35">
        <v>28000</v>
      </c>
      <c r="I296" s="35" t="s">
        <v>7170</v>
      </c>
      <c r="J296" s="24"/>
      <c r="K296" s="24"/>
      <c r="L296" s="24"/>
      <c r="M296" s="24"/>
      <c r="N296" s="24"/>
      <c r="P296" s="40" t="s">
        <v>8212</v>
      </c>
    </row>
    <row r="297" spans="1:16" ht="32.25" customHeight="1" x14ac:dyDescent="0.25">
      <c r="A297" s="35">
        <v>296</v>
      </c>
      <c r="B297" s="35" t="s">
        <v>7531</v>
      </c>
      <c r="C297" s="36" t="s">
        <v>7532</v>
      </c>
      <c r="D297" s="35" t="s">
        <v>6542</v>
      </c>
      <c r="E297" s="35">
        <f t="shared" si="4"/>
        <v>6</v>
      </c>
      <c r="F297" s="35">
        <v>1</v>
      </c>
      <c r="G297" s="35">
        <v>2</v>
      </c>
      <c r="H297" s="35">
        <v>80000</v>
      </c>
      <c r="I297" s="35" t="s">
        <v>7170</v>
      </c>
      <c r="J297" s="24"/>
      <c r="K297" s="24"/>
      <c r="L297" s="24"/>
      <c r="M297" s="24"/>
      <c r="N297" s="24"/>
    </row>
    <row r="298" spans="1:16" ht="32.25" customHeight="1" x14ac:dyDescent="0.25">
      <c r="A298" s="35">
        <v>297</v>
      </c>
      <c r="B298" s="35" t="s">
        <v>7533</v>
      </c>
      <c r="C298" s="36" t="s">
        <v>7534</v>
      </c>
      <c r="D298" s="35" t="s">
        <v>6542</v>
      </c>
      <c r="E298" s="35">
        <f t="shared" si="4"/>
        <v>6</v>
      </c>
      <c r="F298" s="35">
        <v>1</v>
      </c>
      <c r="G298" s="35">
        <v>1</v>
      </c>
      <c r="H298" s="35">
        <v>35000</v>
      </c>
      <c r="I298" s="35" t="s">
        <v>7170</v>
      </c>
      <c r="J298" s="24"/>
      <c r="K298" s="24"/>
      <c r="L298" s="24"/>
      <c r="M298" s="24"/>
      <c r="N298" s="24"/>
      <c r="P298" s="40" t="s">
        <v>8212</v>
      </c>
    </row>
    <row r="299" spans="1:16" ht="32.25" customHeight="1" x14ac:dyDescent="0.25">
      <c r="A299" s="35">
        <v>298</v>
      </c>
      <c r="B299" s="35" t="s">
        <v>7535</v>
      </c>
      <c r="C299" s="36" t="s">
        <v>7536</v>
      </c>
      <c r="D299" s="35" t="s">
        <v>6542</v>
      </c>
      <c r="E299" s="35">
        <f t="shared" si="4"/>
        <v>6</v>
      </c>
      <c r="F299" s="35">
        <v>1</v>
      </c>
      <c r="G299" s="35">
        <v>1</v>
      </c>
      <c r="H299" s="35">
        <v>35000</v>
      </c>
      <c r="I299" s="35" t="s">
        <v>7170</v>
      </c>
      <c r="J299" s="24"/>
      <c r="K299" s="24"/>
      <c r="L299" s="24"/>
      <c r="M299" s="24"/>
      <c r="N299" s="24"/>
      <c r="P299" s="40" t="s">
        <v>8212</v>
      </c>
    </row>
    <row r="300" spans="1:16" ht="32.25" customHeight="1" x14ac:dyDescent="0.25">
      <c r="A300" s="35">
        <v>299</v>
      </c>
      <c r="B300" s="35" t="s">
        <v>7527</v>
      </c>
      <c r="C300" s="36" t="s">
        <v>7528</v>
      </c>
      <c r="D300" s="35" t="s">
        <v>6555</v>
      </c>
      <c r="E300" s="35">
        <f t="shared" si="4"/>
        <v>6</v>
      </c>
      <c r="F300" s="35">
        <v>1</v>
      </c>
      <c r="G300" s="35">
        <v>1</v>
      </c>
      <c r="H300" s="35">
        <v>40000</v>
      </c>
      <c r="I300" s="35" t="s">
        <v>7170</v>
      </c>
      <c r="J300" s="24"/>
      <c r="K300" s="24"/>
      <c r="L300" s="24"/>
      <c r="M300" s="24"/>
      <c r="N300" s="24"/>
      <c r="P300" s="40" t="s">
        <v>8212</v>
      </c>
    </row>
    <row r="301" spans="1:16" ht="32.25" customHeight="1" x14ac:dyDescent="0.25">
      <c r="A301" s="35">
        <v>300</v>
      </c>
      <c r="B301" s="35" t="s">
        <v>7529</v>
      </c>
      <c r="C301" s="36" t="s">
        <v>7530</v>
      </c>
      <c r="D301" s="35" t="s">
        <v>6555</v>
      </c>
      <c r="E301" s="35">
        <f t="shared" si="4"/>
        <v>6</v>
      </c>
      <c r="F301" s="35">
        <v>1</v>
      </c>
      <c r="G301" s="35">
        <v>1</v>
      </c>
      <c r="H301" s="35">
        <v>28000</v>
      </c>
      <c r="I301" s="35" t="s">
        <v>7170</v>
      </c>
      <c r="J301" s="24"/>
      <c r="K301" s="24"/>
      <c r="L301" s="24"/>
      <c r="M301" s="24"/>
      <c r="N301" s="24"/>
      <c r="P301" s="40" t="s">
        <v>8212</v>
      </c>
    </row>
    <row r="302" spans="1:16" ht="32.25" customHeight="1" x14ac:dyDescent="0.25">
      <c r="A302" s="35">
        <v>301</v>
      </c>
      <c r="B302" s="35" t="s">
        <v>7531</v>
      </c>
      <c r="C302" s="36" t="s">
        <v>7532</v>
      </c>
      <c r="D302" s="35" t="s">
        <v>6555</v>
      </c>
      <c r="E302" s="35">
        <f t="shared" si="4"/>
        <v>6</v>
      </c>
      <c r="F302" s="35">
        <v>1</v>
      </c>
      <c r="G302" s="35">
        <v>2</v>
      </c>
      <c r="H302" s="35">
        <v>80000</v>
      </c>
      <c r="I302" s="35" t="s">
        <v>7170</v>
      </c>
      <c r="J302" s="24"/>
      <c r="K302" s="24"/>
      <c r="L302" s="24"/>
      <c r="M302" s="24"/>
      <c r="N302" s="24"/>
    </row>
    <row r="303" spans="1:16" ht="32.25" customHeight="1" x14ac:dyDescent="0.25">
      <c r="A303" s="35">
        <v>302</v>
      </c>
      <c r="B303" s="35" t="s">
        <v>7533</v>
      </c>
      <c r="C303" s="36" t="s">
        <v>7534</v>
      </c>
      <c r="D303" s="35" t="s">
        <v>6555</v>
      </c>
      <c r="E303" s="35">
        <f t="shared" si="4"/>
        <v>6</v>
      </c>
      <c r="F303" s="35">
        <v>1</v>
      </c>
      <c r="G303" s="35">
        <v>1</v>
      </c>
      <c r="H303" s="35">
        <v>35000</v>
      </c>
      <c r="I303" s="35" t="s">
        <v>7170</v>
      </c>
      <c r="J303" s="24"/>
      <c r="K303" s="24"/>
      <c r="L303" s="24"/>
      <c r="M303" s="24"/>
      <c r="N303" s="24"/>
      <c r="P303" s="40" t="s">
        <v>8212</v>
      </c>
    </row>
    <row r="304" spans="1:16" ht="32.25" customHeight="1" x14ac:dyDescent="0.25">
      <c r="A304" s="35">
        <v>303</v>
      </c>
      <c r="B304" s="35" t="s">
        <v>7535</v>
      </c>
      <c r="C304" s="36" t="s">
        <v>7536</v>
      </c>
      <c r="D304" s="35" t="s">
        <v>6555</v>
      </c>
      <c r="E304" s="35">
        <f t="shared" si="4"/>
        <v>6</v>
      </c>
      <c r="F304" s="35">
        <v>1</v>
      </c>
      <c r="G304" s="35">
        <v>1</v>
      </c>
      <c r="H304" s="35">
        <v>35000</v>
      </c>
      <c r="I304" s="35" t="s">
        <v>7170</v>
      </c>
      <c r="J304" s="24"/>
      <c r="K304" s="24"/>
      <c r="L304" s="24"/>
      <c r="M304" s="24"/>
      <c r="N304" s="24"/>
      <c r="P304" s="40" t="s">
        <v>8212</v>
      </c>
    </row>
    <row r="305" spans="1:16" ht="32.25" customHeight="1" x14ac:dyDescent="0.25">
      <c r="A305" s="35">
        <v>304</v>
      </c>
      <c r="B305" s="35" t="s">
        <v>7336</v>
      </c>
      <c r="C305" s="36" t="s">
        <v>7337</v>
      </c>
      <c r="D305" s="35" t="s">
        <v>6766</v>
      </c>
      <c r="E305" s="35">
        <f t="shared" si="4"/>
        <v>6</v>
      </c>
      <c r="F305" s="35">
        <v>1</v>
      </c>
      <c r="G305" s="35">
        <v>3</v>
      </c>
      <c r="H305" s="35">
        <v>40000</v>
      </c>
      <c r="I305" s="35" t="s">
        <v>7170</v>
      </c>
      <c r="J305" s="24"/>
      <c r="K305" s="24"/>
      <c r="L305" s="24"/>
      <c r="M305" s="24"/>
      <c r="N305" s="24"/>
    </row>
    <row r="306" spans="1:16" ht="32.25" customHeight="1" x14ac:dyDescent="0.25">
      <c r="A306" s="35">
        <v>305</v>
      </c>
      <c r="B306" s="35" t="s">
        <v>7338</v>
      </c>
      <c r="C306" s="36" t="s">
        <v>7339</v>
      </c>
      <c r="D306" s="35" t="s">
        <v>6766</v>
      </c>
      <c r="E306" s="35">
        <f t="shared" si="4"/>
        <v>6</v>
      </c>
      <c r="F306" s="35">
        <v>1</v>
      </c>
      <c r="G306" s="35">
        <v>3</v>
      </c>
      <c r="H306" s="35">
        <v>28000</v>
      </c>
      <c r="I306" s="35" t="s">
        <v>7170</v>
      </c>
      <c r="J306" s="24"/>
      <c r="K306" s="24"/>
      <c r="L306" s="24"/>
      <c r="M306" s="24"/>
      <c r="N306" s="24"/>
    </row>
    <row r="307" spans="1:16" ht="32.25" customHeight="1" x14ac:dyDescent="0.25">
      <c r="A307" s="35">
        <v>306</v>
      </c>
      <c r="B307" s="35" t="s">
        <v>7340</v>
      </c>
      <c r="C307" s="36" t="s">
        <v>7341</v>
      </c>
      <c r="D307" s="35" t="s">
        <v>6766</v>
      </c>
      <c r="E307" s="35">
        <f t="shared" si="4"/>
        <v>6</v>
      </c>
      <c r="F307" s="35">
        <v>1</v>
      </c>
      <c r="G307" s="35">
        <v>2</v>
      </c>
      <c r="H307" s="35">
        <v>80000</v>
      </c>
      <c r="I307" s="35" t="s">
        <v>7170</v>
      </c>
      <c r="J307" s="24"/>
      <c r="K307" s="24"/>
      <c r="L307" s="24"/>
      <c r="M307" s="24"/>
      <c r="N307" s="24"/>
    </row>
    <row r="308" spans="1:16" ht="32.25" customHeight="1" x14ac:dyDescent="0.25">
      <c r="A308" s="35">
        <v>307</v>
      </c>
      <c r="B308" s="35" t="s">
        <v>7525</v>
      </c>
      <c r="C308" s="36" t="s">
        <v>7526</v>
      </c>
      <c r="D308" s="35" t="s">
        <v>6766</v>
      </c>
      <c r="E308" s="35">
        <f t="shared" si="4"/>
        <v>6</v>
      </c>
      <c r="F308" s="35">
        <v>1</v>
      </c>
      <c r="G308" s="35">
        <v>1</v>
      </c>
      <c r="H308" s="35">
        <v>35000</v>
      </c>
      <c r="I308" s="35" t="s">
        <v>7170</v>
      </c>
      <c r="J308" s="24"/>
      <c r="K308" s="24"/>
      <c r="L308" s="24"/>
      <c r="M308" s="24"/>
      <c r="N308" s="24"/>
      <c r="P308" s="40" t="s">
        <v>8212</v>
      </c>
    </row>
    <row r="309" spans="1:16" ht="32.25" customHeight="1" x14ac:dyDescent="0.25">
      <c r="A309" s="35">
        <v>308</v>
      </c>
      <c r="B309" s="35" t="s">
        <v>7535</v>
      </c>
      <c r="C309" s="36" t="s">
        <v>7536</v>
      </c>
      <c r="D309" s="35" t="s">
        <v>6766</v>
      </c>
      <c r="E309" s="35">
        <f t="shared" si="4"/>
        <v>6</v>
      </c>
      <c r="F309" s="35">
        <v>1</v>
      </c>
      <c r="G309" s="35">
        <v>1</v>
      </c>
      <c r="H309" s="35">
        <v>35000</v>
      </c>
      <c r="I309" s="35" t="s">
        <v>7170</v>
      </c>
      <c r="J309" s="24"/>
      <c r="K309" s="24"/>
      <c r="L309" s="24"/>
      <c r="M309" s="24"/>
      <c r="N309" s="24"/>
      <c r="P309" s="40" t="s">
        <v>8212</v>
      </c>
    </row>
    <row r="310" spans="1:16" ht="32.25" customHeight="1" x14ac:dyDescent="0.25">
      <c r="A310" s="35">
        <v>309</v>
      </c>
      <c r="B310" s="35" t="s">
        <v>7336</v>
      </c>
      <c r="C310" s="36" t="s">
        <v>7337</v>
      </c>
      <c r="D310" s="35" t="s">
        <v>6769</v>
      </c>
      <c r="E310" s="35">
        <f t="shared" si="4"/>
        <v>6</v>
      </c>
      <c r="F310" s="35">
        <v>1</v>
      </c>
      <c r="G310" s="35">
        <v>3</v>
      </c>
      <c r="H310" s="35">
        <v>40000</v>
      </c>
      <c r="I310" s="35" t="s">
        <v>7170</v>
      </c>
      <c r="J310" s="24"/>
      <c r="K310" s="24"/>
      <c r="L310" s="24"/>
      <c r="M310" s="24"/>
      <c r="N310" s="24"/>
    </row>
    <row r="311" spans="1:16" ht="32.25" customHeight="1" x14ac:dyDescent="0.25">
      <c r="A311" s="35">
        <v>310</v>
      </c>
      <c r="B311" s="35" t="s">
        <v>7338</v>
      </c>
      <c r="C311" s="36" t="s">
        <v>7339</v>
      </c>
      <c r="D311" s="35" t="s">
        <v>6769</v>
      </c>
      <c r="E311" s="35">
        <f t="shared" si="4"/>
        <v>6</v>
      </c>
      <c r="F311" s="35">
        <v>1</v>
      </c>
      <c r="G311" s="35">
        <v>3</v>
      </c>
      <c r="H311" s="35">
        <v>28000</v>
      </c>
      <c r="I311" s="35" t="s">
        <v>7170</v>
      </c>
      <c r="J311" s="24"/>
      <c r="K311" s="24"/>
      <c r="L311" s="24"/>
      <c r="M311" s="24"/>
      <c r="N311" s="24"/>
    </row>
    <row r="312" spans="1:16" ht="32.25" customHeight="1" x14ac:dyDescent="0.25">
      <c r="A312" s="35">
        <v>311</v>
      </c>
      <c r="B312" s="35" t="s">
        <v>7340</v>
      </c>
      <c r="C312" s="36" t="s">
        <v>7341</v>
      </c>
      <c r="D312" s="35" t="s">
        <v>6769</v>
      </c>
      <c r="E312" s="35">
        <f t="shared" si="4"/>
        <v>6</v>
      </c>
      <c r="F312" s="35">
        <v>1</v>
      </c>
      <c r="G312" s="35">
        <v>2</v>
      </c>
      <c r="H312" s="35">
        <v>80000</v>
      </c>
      <c r="I312" s="35" t="s">
        <v>7170</v>
      </c>
      <c r="J312" s="24"/>
      <c r="K312" s="24"/>
      <c r="L312" s="24"/>
      <c r="M312" s="24"/>
      <c r="N312" s="24"/>
    </row>
    <row r="313" spans="1:16" ht="32.25" customHeight="1" x14ac:dyDescent="0.25">
      <c r="A313" s="35">
        <v>312</v>
      </c>
      <c r="B313" s="35" t="s">
        <v>7525</v>
      </c>
      <c r="C313" s="36" t="s">
        <v>7526</v>
      </c>
      <c r="D313" s="35" t="s">
        <v>6769</v>
      </c>
      <c r="E313" s="35">
        <f t="shared" si="4"/>
        <v>6</v>
      </c>
      <c r="F313" s="35">
        <v>1</v>
      </c>
      <c r="G313" s="35">
        <v>1</v>
      </c>
      <c r="H313" s="35">
        <v>35000</v>
      </c>
      <c r="I313" s="35" t="s">
        <v>7170</v>
      </c>
      <c r="J313" s="24"/>
      <c r="K313" s="24"/>
      <c r="L313" s="24"/>
      <c r="M313" s="24"/>
      <c r="N313" s="24"/>
      <c r="P313" s="40" t="s">
        <v>8212</v>
      </c>
    </row>
    <row r="314" spans="1:16" ht="32.25" customHeight="1" x14ac:dyDescent="0.25">
      <c r="A314" s="35">
        <v>313</v>
      </c>
      <c r="B314" s="35" t="s">
        <v>7535</v>
      </c>
      <c r="C314" s="36" t="s">
        <v>7536</v>
      </c>
      <c r="D314" s="35" t="s">
        <v>6769</v>
      </c>
      <c r="E314" s="35">
        <f t="shared" si="4"/>
        <v>6</v>
      </c>
      <c r="F314" s="35">
        <v>1</v>
      </c>
      <c r="G314" s="35">
        <v>1</v>
      </c>
      <c r="H314" s="35">
        <v>35000</v>
      </c>
      <c r="I314" s="35" t="s">
        <v>7170</v>
      </c>
      <c r="J314" s="24"/>
      <c r="K314" s="24"/>
      <c r="L314" s="24"/>
      <c r="M314" s="24"/>
      <c r="N314" s="24"/>
      <c r="P314" s="40" t="s">
        <v>8212</v>
      </c>
    </row>
    <row r="315" spans="1:16" ht="32.25" customHeight="1" x14ac:dyDescent="0.25">
      <c r="A315" s="35">
        <v>314</v>
      </c>
      <c r="B315" s="35" t="s">
        <v>7336</v>
      </c>
      <c r="C315" s="36" t="s">
        <v>7337</v>
      </c>
      <c r="D315" s="35" t="s">
        <v>6530</v>
      </c>
      <c r="E315" s="35">
        <f t="shared" si="4"/>
        <v>6</v>
      </c>
      <c r="F315" s="35">
        <v>1</v>
      </c>
      <c r="G315" s="35">
        <v>3</v>
      </c>
      <c r="H315" s="35">
        <v>40000</v>
      </c>
      <c r="I315" s="35" t="s">
        <v>7170</v>
      </c>
      <c r="J315" s="24"/>
      <c r="K315" s="24"/>
      <c r="L315" s="24"/>
      <c r="M315" s="24"/>
      <c r="N315" s="24"/>
    </row>
    <row r="316" spans="1:16" ht="32.25" customHeight="1" x14ac:dyDescent="0.25">
      <c r="A316" s="35">
        <v>315</v>
      </c>
      <c r="B316" s="35" t="s">
        <v>7338</v>
      </c>
      <c r="C316" s="36" t="s">
        <v>7339</v>
      </c>
      <c r="D316" s="35" t="s">
        <v>6530</v>
      </c>
      <c r="E316" s="35">
        <f t="shared" si="4"/>
        <v>6</v>
      </c>
      <c r="F316" s="35">
        <v>1</v>
      </c>
      <c r="G316" s="35">
        <v>3</v>
      </c>
      <c r="H316" s="35">
        <v>28000</v>
      </c>
      <c r="I316" s="35" t="s">
        <v>7170</v>
      </c>
      <c r="J316" s="24"/>
      <c r="K316" s="24"/>
      <c r="L316" s="24"/>
      <c r="M316" s="24"/>
      <c r="N316" s="24"/>
    </row>
    <row r="317" spans="1:16" ht="32.25" customHeight="1" x14ac:dyDescent="0.25">
      <c r="A317" s="35">
        <v>316</v>
      </c>
      <c r="B317" s="35" t="s">
        <v>7340</v>
      </c>
      <c r="C317" s="36" t="s">
        <v>7341</v>
      </c>
      <c r="D317" s="35" t="s">
        <v>6530</v>
      </c>
      <c r="E317" s="35">
        <f t="shared" si="4"/>
        <v>6</v>
      </c>
      <c r="F317" s="35">
        <v>1</v>
      </c>
      <c r="G317" s="35">
        <v>2</v>
      </c>
      <c r="H317" s="35">
        <v>80000</v>
      </c>
      <c r="I317" s="35" t="s">
        <v>7170</v>
      </c>
      <c r="J317" s="24"/>
      <c r="K317" s="24"/>
      <c r="L317" s="24"/>
      <c r="M317" s="24"/>
      <c r="N317" s="24"/>
    </row>
    <row r="318" spans="1:16" ht="32.25" customHeight="1" x14ac:dyDescent="0.25">
      <c r="A318" s="35">
        <v>317</v>
      </c>
      <c r="B318" s="35" t="s">
        <v>7535</v>
      </c>
      <c r="C318" s="36" t="s">
        <v>7536</v>
      </c>
      <c r="D318" s="35" t="s">
        <v>6530</v>
      </c>
      <c r="E318" s="35">
        <f t="shared" si="4"/>
        <v>6</v>
      </c>
      <c r="F318" s="35">
        <v>1</v>
      </c>
      <c r="G318" s="35">
        <v>1</v>
      </c>
      <c r="H318" s="35">
        <v>35000</v>
      </c>
      <c r="I318" s="35" t="s">
        <v>7170</v>
      </c>
      <c r="J318" s="24"/>
      <c r="K318" s="24"/>
      <c r="L318" s="24"/>
      <c r="M318" s="24"/>
      <c r="N318" s="24"/>
      <c r="P318" s="40" t="s">
        <v>8212</v>
      </c>
    </row>
    <row r="319" spans="1:16" ht="32.25" customHeight="1" x14ac:dyDescent="0.25">
      <c r="A319" s="35">
        <v>318</v>
      </c>
      <c r="B319" s="35" t="s">
        <v>7336</v>
      </c>
      <c r="C319" s="36" t="s">
        <v>7337</v>
      </c>
      <c r="D319" s="35" t="s">
        <v>6763</v>
      </c>
      <c r="E319" s="35">
        <f t="shared" si="4"/>
        <v>6</v>
      </c>
      <c r="F319" s="35">
        <v>1</v>
      </c>
      <c r="G319" s="35">
        <v>3</v>
      </c>
      <c r="H319" s="35">
        <v>40000</v>
      </c>
      <c r="I319" s="35" t="s">
        <v>7170</v>
      </c>
      <c r="J319" s="24"/>
      <c r="K319" s="24"/>
      <c r="L319" s="24"/>
      <c r="M319" s="24"/>
      <c r="N319" s="24"/>
    </row>
    <row r="320" spans="1:16" ht="32.25" customHeight="1" x14ac:dyDescent="0.25">
      <c r="A320" s="35">
        <v>319</v>
      </c>
      <c r="B320" s="35" t="s">
        <v>7338</v>
      </c>
      <c r="C320" s="36" t="s">
        <v>7339</v>
      </c>
      <c r="D320" s="35" t="s">
        <v>6763</v>
      </c>
      <c r="E320" s="35">
        <f t="shared" si="4"/>
        <v>6</v>
      </c>
      <c r="F320" s="35">
        <v>1</v>
      </c>
      <c r="G320" s="35">
        <v>3</v>
      </c>
      <c r="H320" s="35">
        <v>28000</v>
      </c>
      <c r="I320" s="35" t="s">
        <v>7170</v>
      </c>
      <c r="J320" s="24"/>
      <c r="K320" s="24"/>
      <c r="L320" s="24"/>
      <c r="M320" s="24"/>
      <c r="N320" s="24"/>
    </row>
    <row r="321" spans="1:16" ht="32.25" customHeight="1" x14ac:dyDescent="0.25">
      <c r="A321" s="35">
        <v>320</v>
      </c>
      <c r="B321" s="35" t="s">
        <v>7340</v>
      </c>
      <c r="C321" s="36" t="s">
        <v>7341</v>
      </c>
      <c r="D321" s="35" t="s">
        <v>6763</v>
      </c>
      <c r="E321" s="35">
        <f t="shared" si="4"/>
        <v>6</v>
      </c>
      <c r="F321" s="35">
        <v>1</v>
      </c>
      <c r="G321" s="35">
        <v>2</v>
      </c>
      <c r="H321" s="35">
        <v>80000</v>
      </c>
      <c r="I321" s="35" t="s">
        <v>7170</v>
      </c>
      <c r="J321" s="24"/>
      <c r="K321" s="24"/>
      <c r="L321" s="24"/>
      <c r="M321" s="24"/>
      <c r="N321" s="24"/>
    </row>
    <row r="322" spans="1:16" ht="32.25" customHeight="1" x14ac:dyDescent="0.25">
      <c r="A322" s="35">
        <v>321</v>
      </c>
      <c r="B322" s="35" t="s">
        <v>7535</v>
      </c>
      <c r="C322" s="36" t="s">
        <v>7536</v>
      </c>
      <c r="D322" s="35" t="s">
        <v>6763</v>
      </c>
      <c r="E322" s="35">
        <f t="shared" si="4"/>
        <v>6</v>
      </c>
      <c r="F322" s="35">
        <v>1</v>
      </c>
      <c r="G322" s="35">
        <v>1</v>
      </c>
      <c r="H322" s="35">
        <v>35000</v>
      </c>
      <c r="I322" s="35" t="s">
        <v>7170</v>
      </c>
      <c r="J322" s="24"/>
      <c r="K322" s="24"/>
      <c r="L322" s="24"/>
      <c r="M322" s="24"/>
      <c r="N322" s="24"/>
      <c r="P322" s="40" t="s">
        <v>8212</v>
      </c>
    </row>
    <row r="323" spans="1:16" ht="32.25" customHeight="1" x14ac:dyDescent="0.25">
      <c r="A323" s="35">
        <v>322</v>
      </c>
      <c r="B323" s="35" t="s">
        <v>7537</v>
      </c>
      <c r="C323" s="36" t="s">
        <v>7997</v>
      </c>
      <c r="D323" s="35" t="s">
        <v>4136</v>
      </c>
      <c r="E323" s="35">
        <f t="shared" ref="E323:E386" si="5">LEN(D323)</f>
        <v>6</v>
      </c>
      <c r="F323" s="35">
        <v>1</v>
      </c>
      <c r="G323" s="35">
        <v>1</v>
      </c>
      <c r="H323" s="35">
        <v>5000</v>
      </c>
      <c r="I323" s="35"/>
      <c r="J323" s="24"/>
      <c r="K323" s="24"/>
      <c r="L323" s="24"/>
      <c r="M323" s="24"/>
      <c r="N323" s="24"/>
      <c r="O323" s="40" t="s">
        <v>7996</v>
      </c>
      <c r="P323" s="40" t="s">
        <v>8212</v>
      </c>
    </row>
    <row r="324" spans="1:16" ht="32.25" customHeight="1" x14ac:dyDescent="0.25">
      <c r="A324" s="35">
        <v>323</v>
      </c>
      <c r="B324" s="35" t="s">
        <v>7537</v>
      </c>
      <c r="C324" s="36" t="s">
        <v>7997</v>
      </c>
      <c r="D324" s="35" t="s">
        <v>4140</v>
      </c>
      <c r="E324" s="35">
        <f t="shared" si="5"/>
        <v>6</v>
      </c>
      <c r="F324" s="35">
        <v>1</v>
      </c>
      <c r="G324" s="35">
        <v>1</v>
      </c>
      <c r="H324" s="35">
        <v>5000</v>
      </c>
      <c r="I324" s="35"/>
      <c r="J324" s="24"/>
      <c r="K324" s="24"/>
      <c r="L324" s="24"/>
      <c r="M324" s="24"/>
      <c r="N324" s="24"/>
      <c r="O324" s="40" t="s">
        <v>7996</v>
      </c>
      <c r="P324" s="40" t="s">
        <v>8212</v>
      </c>
    </row>
    <row r="325" spans="1:16" ht="32.25" customHeight="1" x14ac:dyDescent="0.25">
      <c r="A325" s="35">
        <v>324</v>
      </c>
      <c r="B325" s="35" t="s">
        <v>7537</v>
      </c>
      <c r="C325" s="36" t="s">
        <v>7997</v>
      </c>
      <c r="D325" s="35" t="s">
        <v>4142</v>
      </c>
      <c r="E325" s="35">
        <f t="shared" si="5"/>
        <v>6</v>
      </c>
      <c r="F325" s="35">
        <v>1</v>
      </c>
      <c r="G325" s="35">
        <v>1</v>
      </c>
      <c r="H325" s="35">
        <v>5000</v>
      </c>
      <c r="I325" s="35"/>
      <c r="J325" s="24"/>
      <c r="K325" s="24"/>
      <c r="L325" s="24"/>
      <c r="M325" s="24"/>
      <c r="N325" s="24"/>
      <c r="O325" s="40" t="s">
        <v>7996</v>
      </c>
      <c r="P325" s="40" t="s">
        <v>8212</v>
      </c>
    </row>
    <row r="326" spans="1:16" ht="32.25" customHeight="1" x14ac:dyDescent="0.25">
      <c r="A326" s="35">
        <v>325</v>
      </c>
      <c r="B326" s="35" t="s">
        <v>7537</v>
      </c>
      <c r="C326" s="36" t="s">
        <v>7997</v>
      </c>
      <c r="D326" s="35" t="s">
        <v>4144</v>
      </c>
      <c r="E326" s="35">
        <f t="shared" si="5"/>
        <v>6</v>
      </c>
      <c r="F326" s="35">
        <v>1</v>
      </c>
      <c r="G326" s="35">
        <v>1</v>
      </c>
      <c r="H326" s="35">
        <v>5000</v>
      </c>
      <c r="I326" s="35"/>
      <c r="J326" s="24"/>
      <c r="K326" s="24"/>
      <c r="L326" s="24"/>
      <c r="M326" s="24"/>
      <c r="N326" s="24"/>
      <c r="O326" s="40" t="s">
        <v>7996</v>
      </c>
      <c r="P326" s="40" t="s">
        <v>8212</v>
      </c>
    </row>
    <row r="327" spans="1:16" ht="32.25" customHeight="1" x14ac:dyDescent="0.25">
      <c r="A327" s="35">
        <v>326</v>
      </c>
      <c r="B327" s="35" t="s">
        <v>7538</v>
      </c>
      <c r="C327" s="36" t="s">
        <v>7539</v>
      </c>
      <c r="D327" s="35" t="s">
        <v>5323</v>
      </c>
      <c r="E327" s="35">
        <f t="shared" si="5"/>
        <v>6</v>
      </c>
      <c r="F327" s="35">
        <v>1</v>
      </c>
      <c r="G327" s="35">
        <v>1</v>
      </c>
      <c r="H327" s="35">
        <v>5000</v>
      </c>
      <c r="I327" s="35"/>
      <c r="J327" s="24"/>
      <c r="K327" s="24"/>
      <c r="L327" s="24"/>
      <c r="M327" s="24"/>
      <c r="N327" s="24"/>
      <c r="P327" s="40" t="s">
        <v>8212</v>
      </c>
    </row>
    <row r="328" spans="1:16" ht="32.25" customHeight="1" x14ac:dyDescent="0.25">
      <c r="A328" s="35">
        <v>327</v>
      </c>
      <c r="B328" s="35" t="s">
        <v>7538</v>
      </c>
      <c r="C328" s="36" t="s">
        <v>7539</v>
      </c>
      <c r="D328" s="35" t="s">
        <v>5326</v>
      </c>
      <c r="E328" s="35">
        <f t="shared" si="5"/>
        <v>6</v>
      </c>
      <c r="F328" s="35">
        <v>1</v>
      </c>
      <c r="G328" s="35">
        <v>1</v>
      </c>
      <c r="H328" s="35">
        <v>5000</v>
      </c>
      <c r="I328" s="35"/>
      <c r="J328" s="24"/>
      <c r="K328" s="24"/>
      <c r="L328" s="24"/>
      <c r="M328" s="24"/>
      <c r="N328" s="24"/>
      <c r="P328" s="40" t="s">
        <v>8212</v>
      </c>
    </row>
    <row r="329" spans="1:16" ht="32.25" customHeight="1" x14ac:dyDescent="0.25">
      <c r="A329" s="35">
        <v>328</v>
      </c>
      <c r="B329" s="35" t="s">
        <v>7540</v>
      </c>
      <c r="C329" s="36" t="s">
        <v>7997</v>
      </c>
      <c r="D329" s="35" t="s">
        <v>4126</v>
      </c>
      <c r="E329" s="35">
        <f t="shared" si="5"/>
        <v>6</v>
      </c>
      <c r="F329" s="35">
        <v>1</v>
      </c>
      <c r="G329" s="35">
        <v>1</v>
      </c>
      <c r="H329" s="35">
        <v>5000</v>
      </c>
      <c r="I329" s="35"/>
      <c r="J329" s="24"/>
      <c r="K329" s="24"/>
      <c r="L329" s="24"/>
      <c r="M329" s="24"/>
      <c r="N329" s="24"/>
      <c r="O329" s="40" t="s">
        <v>7996</v>
      </c>
      <c r="P329" s="40" t="s">
        <v>8212</v>
      </c>
    </row>
    <row r="330" spans="1:16" ht="32.25" customHeight="1" x14ac:dyDescent="0.25">
      <c r="A330" s="35">
        <v>329</v>
      </c>
      <c r="B330" s="35" t="s">
        <v>7537</v>
      </c>
      <c r="C330" s="36" t="s">
        <v>7997</v>
      </c>
      <c r="D330" s="35" t="s">
        <v>4148</v>
      </c>
      <c r="E330" s="35">
        <f t="shared" si="5"/>
        <v>6</v>
      </c>
      <c r="F330" s="35">
        <v>1</v>
      </c>
      <c r="G330" s="35">
        <v>1</v>
      </c>
      <c r="H330" s="35">
        <v>5000</v>
      </c>
      <c r="I330" s="35"/>
      <c r="J330" s="24"/>
      <c r="K330" s="24"/>
      <c r="L330" s="24"/>
      <c r="M330" s="24"/>
      <c r="N330" s="24"/>
      <c r="O330" s="40" t="s">
        <v>7996</v>
      </c>
      <c r="P330" s="40" t="s">
        <v>8212</v>
      </c>
    </row>
    <row r="331" spans="1:16" ht="32.25" customHeight="1" x14ac:dyDescent="0.25">
      <c r="A331" s="35">
        <v>330</v>
      </c>
      <c r="B331" s="35" t="s">
        <v>7541</v>
      </c>
      <c r="C331" s="36" t="s">
        <v>7998</v>
      </c>
      <c r="D331" s="35" t="s">
        <v>4148</v>
      </c>
      <c r="E331" s="35">
        <f t="shared" si="5"/>
        <v>6</v>
      </c>
      <c r="F331" s="35">
        <v>1</v>
      </c>
      <c r="G331" s="35">
        <v>1</v>
      </c>
      <c r="H331" s="35">
        <v>15000</v>
      </c>
      <c r="I331" s="35"/>
      <c r="J331" s="24"/>
      <c r="K331" s="24"/>
      <c r="L331" s="24"/>
      <c r="M331" s="24"/>
      <c r="N331" s="24"/>
      <c r="O331" s="40" t="s">
        <v>7996</v>
      </c>
      <c r="P331" s="40" t="s">
        <v>8212</v>
      </c>
    </row>
    <row r="332" spans="1:16" ht="32.25" customHeight="1" x14ac:dyDescent="0.25">
      <c r="A332" s="35">
        <v>331</v>
      </c>
      <c r="B332" s="35" t="s">
        <v>7542</v>
      </c>
      <c r="C332" s="36" t="s">
        <v>7544</v>
      </c>
      <c r="D332" s="35" t="s">
        <v>4120</v>
      </c>
      <c r="E332" s="35">
        <f t="shared" si="5"/>
        <v>6</v>
      </c>
      <c r="F332" s="35">
        <v>1</v>
      </c>
      <c r="G332" s="35">
        <v>1</v>
      </c>
      <c r="H332" s="35">
        <v>2000</v>
      </c>
      <c r="I332" s="35"/>
      <c r="J332" s="24"/>
      <c r="K332" s="24"/>
      <c r="L332" s="24"/>
      <c r="M332" s="24"/>
      <c r="N332" s="24"/>
      <c r="O332" s="40" t="s">
        <v>7996</v>
      </c>
      <c r="P332" s="40" t="s">
        <v>8212</v>
      </c>
    </row>
    <row r="333" spans="1:16" ht="32.25" customHeight="1" x14ac:dyDescent="0.25">
      <c r="A333" s="35">
        <v>332</v>
      </c>
      <c r="B333" s="35" t="s">
        <v>7543</v>
      </c>
      <c r="C333" s="36" t="s">
        <v>7544</v>
      </c>
      <c r="D333" s="35" t="s">
        <v>4130</v>
      </c>
      <c r="E333" s="35">
        <f t="shared" si="5"/>
        <v>6</v>
      </c>
      <c r="F333" s="35">
        <v>1</v>
      </c>
      <c r="G333" s="35">
        <v>1</v>
      </c>
      <c r="H333" s="35">
        <v>2000</v>
      </c>
      <c r="I333" s="35"/>
      <c r="J333" s="24"/>
      <c r="K333" s="24"/>
      <c r="L333" s="24"/>
      <c r="M333" s="24"/>
      <c r="N333" s="24"/>
      <c r="P333" s="40" t="s">
        <v>8212</v>
      </c>
    </row>
    <row r="334" spans="1:16" ht="32.25" customHeight="1" x14ac:dyDescent="0.25">
      <c r="A334" s="35">
        <v>333</v>
      </c>
      <c r="B334" s="35" t="s">
        <v>7543</v>
      </c>
      <c r="C334" s="36" t="s">
        <v>7544</v>
      </c>
      <c r="D334" s="35" t="s">
        <v>6744</v>
      </c>
      <c r="E334" s="35">
        <f t="shared" si="5"/>
        <v>6</v>
      </c>
      <c r="F334" s="35">
        <v>1</v>
      </c>
      <c r="G334" s="35">
        <v>1</v>
      </c>
      <c r="H334" s="35">
        <v>2000</v>
      </c>
      <c r="I334" s="35" t="s">
        <v>7170</v>
      </c>
      <c r="J334" s="24"/>
      <c r="K334" s="24"/>
      <c r="L334" s="24"/>
      <c r="M334" s="24"/>
      <c r="N334" s="24"/>
      <c r="P334" s="40" t="s">
        <v>8212</v>
      </c>
    </row>
    <row r="335" spans="1:16" ht="32.25" customHeight="1" x14ac:dyDescent="0.25">
      <c r="A335" s="35">
        <v>334</v>
      </c>
      <c r="B335" s="35" t="s">
        <v>7545</v>
      </c>
      <c r="C335" s="36" t="s">
        <v>7544</v>
      </c>
      <c r="D335" s="35" t="s">
        <v>4124</v>
      </c>
      <c r="E335" s="35">
        <f t="shared" si="5"/>
        <v>6</v>
      </c>
      <c r="F335" s="35">
        <v>1</v>
      </c>
      <c r="G335" s="35">
        <v>1</v>
      </c>
      <c r="H335" s="35">
        <v>2000</v>
      </c>
      <c r="I335" s="35"/>
      <c r="J335" s="24"/>
      <c r="K335" s="24"/>
      <c r="L335" s="24"/>
      <c r="M335" s="24"/>
      <c r="N335" s="24"/>
      <c r="O335" s="40" t="s">
        <v>7996</v>
      </c>
      <c r="P335" s="40" t="s">
        <v>8212</v>
      </c>
    </row>
    <row r="336" spans="1:16" ht="32.25" customHeight="1" x14ac:dyDescent="0.25">
      <c r="A336" s="35">
        <v>335</v>
      </c>
      <c r="B336" s="35" t="s">
        <v>7292</v>
      </c>
      <c r="C336" s="36" t="s">
        <v>7546</v>
      </c>
      <c r="D336" s="35" t="s">
        <v>135</v>
      </c>
      <c r="E336" s="35">
        <f t="shared" si="5"/>
        <v>6</v>
      </c>
      <c r="F336" s="35">
        <v>1</v>
      </c>
      <c r="G336" s="35">
        <v>1</v>
      </c>
      <c r="H336" s="35">
        <v>37000</v>
      </c>
      <c r="I336" s="35" t="s">
        <v>7170</v>
      </c>
      <c r="J336" s="24"/>
      <c r="K336" s="24"/>
      <c r="L336" s="24"/>
      <c r="M336" s="24"/>
      <c r="N336" s="24"/>
      <c r="P336" s="40" t="s">
        <v>8212</v>
      </c>
    </row>
    <row r="337" spans="1:16" ht="32.25" customHeight="1" x14ac:dyDescent="0.25">
      <c r="A337" s="35">
        <v>336</v>
      </c>
      <c r="B337" s="35" t="s">
        <v>7326</v>
      </c>
      <c r="C337" s="36" t="s">
        <v>7502</v>
      </c>
      <c r="D337" s="35" t="s">
        <v>184</v>
      </c>
      <c r="E337" s="35">
        <f t="shared" si="5"/>
        <v>6</v>
      </c>
      <c r="F337" s="35">
        <v>1</v>
      </c>
      <c r="G337" s="35">
        <v>1</v>
      </c>
      <c r="H337" s="35">
        <v>19000</v>
      </c>
      <c r="I337" s="35" t="s">
        <v>7170</v>
      </c>
      <c r="J337" s="24"/>
      <c r="K337" s="24"/>
      <c r="L337" s="24"/>
      <c r="M337" s="24"/>
      <c r="N337" s="24"/>
      <c r="P337" s="40" t="s">
        <v>8212</v>
      </c>
    </row>
    <row r="338" spans="1:16" ht="32.25" customHeight="1" x14ac:dyDescent="0.25">
      <c r="A338" s="35">
        <v>337</v>
      </c>
      <c r="B338" s="35" t="s">
        <v>7326</v>
      </c>
      <c r="C338" s="36" t="s">
        <v>7502</v>
      </c>
      <c r="D338" s="35" t="s">
        <v>194</v>
      </c>
      <c r="E338" s="35">
        <f t="shared" si="5"/>
        <v>6</v>
      </c>
      <c r="F338" s="35">
        <v>1</v>
      </c>
      <c r="G338" s="35">
        <v>1</v>
      </c>
      <c r="H338" s="35">
        <v>19000</v>
      </c>
      <c r="I338" s="35" t="s">
        <v>7170</v>
      </c>
      <c r="J338" s="24"/>
      <c r="K338" s="24"/>
      <c r="L338" s="24"/>
      <c r="M338" s="24"/>
      <c r="N338" s="24"/>
      <c r="P338" s="40" t="s">
        <v>8212</v>
      </c>
    </row>
    <row r="339" spans="1:16" ht="32.25" customHeight="1" x14ac:dyDescent="0.25">
      <c r="A339" s="35">
        <v>338</v>
      </c>
      <c r="B339" s="35" t="s">
        <v>7326</v>
      </c>
      <c r="C339" s="36" t="s">
        <v>7502</v>
      </c>
      <c r="D339" s="35" t="s">
        <v>190</v>
      </c>
      <c r="E339" s="35">
        <f t="shared" si="5"/>
        <v>6</v>
      </c>
      <c r="F339" s="35">
        <v>1</v>
      </c>
      <c r="G339" s="35">
        <v>1</v>
      </c>
      <c r="H339" s="35">
        <v>19000</v>
      </c>
      <c r="I339" s="35" t="s">
        <v>7170</v>
      </c>
      <c r="J339" s="24"/>
      <c r="K339" s="24"/>
      <c r="L339" s="24"/>
      <c r="M339" s="24"/>
      <c r="N339" s="24"/>
      <c r="P339" s="40" t="s">
        <v>8212</v>
      </c>
    </row>
    <row r="340" spans="1:16" ht="32.25" customHeight="1" x14ac:dyDescent="0.25">
      <c r="A340" s="35">
        <v>339</v>
      </c>
      <c r="B340" s="35" t="s">
        <v>7547</v>
      </c>
      <c r="C340" s="36" t="s">
        <v>7548</v>
      </c>
      <c r="D340" s="35" t="s">
        <v>190</v>
      </c>
      <c r="E340" s="35">
        <f t="shared" si="5"/>
        <v>6</v>
      </c>
      <c r="F340" s="35">
        <v>1</v>
      </c>
      <c r="G340" s="35">
        <v>1</v>
      </c>
      <c r="H340" s="35">
        <v>21700</v>
      </c>
      <c r="I340" s="35" t="s">
        <v>7170</v>
      </c>
      <c r="J340" s="24"/>
      <c r="K340" s="24"/>
      <c r="L340" s="24"/>
      <c r="M340" s="24"/>
      <c r="N340" s="24"/>
      <c r="P340" s="40" t="s">
        <v>8212</v>
      </c>
    </row>
    <row r="341" spans="1:16" ht="32.25" customHeight="1" x14ac:dyDescent="0.25">
      <c r="A341" s="35">
        <v>340</v>
      </c>
      <c r="B341" s="35" t="s">
        <v>7549</v>
      </c>
      <c r="C341" s="36" t="s">
        <v>7550</v>
      </c>
      <c r="D341" s="35" t="s">
        <v>395</v>
      </c>
      <c r="E341" s="35">
        <f t="shared" si="5"/>
        <v>6</v>
      </c>
      <c r="F341" s="35">
        <v>1</v>
      </c>
      <c r="G341" s="35">
        <v>1</v>
      </c>
      <c r="H341" s="35">
        <v>95000</v>
      </c>
      <c r="I341" s="35" t="s">
        <v>7170</v>
      </c>
      <c r="J341" s="24"/>
      <c r="K341" s="24"/>
      <c r="L341" s="24"/>
      <c r="M341" s="24"/>
      <c r="N341" s="24"/>
      <c r="P341" s="40" t="s">
        <v>8212</v>
      </c>
    </row>
    <row r="342" spans="1:16" ht="32.25" customHeight="1" x14ac:dyDescent="0.25">
      <c r="A342" s="35">
        <v>341</v>
      </c>
      <c r="B342" s="35" t="s">
        <v>7551</v>
      </c>
      <c r="C342" s="36" t="s">
        <v>7552</v>
      </c>
      <c r="D342" s="35" t="s">
        <v>6844</v>
      </c>
      <c r="E342" s="35">
        <f t="shared" si="5"/>
        <v>6</v>
      </c>
      <c r="F342" s="35">
        <v>1</v>
      </c>
      <c r="G342" s="35">
        <v>1</v>
      </c>
      <c r="H342" s="35">
        <v>95000</v>
      </c>
      <c r="I342" s="35"/>
      <c r="J342" s="24"/>
      <c r="K342" s="24"/>
      <c r="L342" s="24"/>
      <c r="M342" s="24"/>
      <c r="N342" s="24"/>
      <c r="P342" s="40" t="s">
        <v>8212</v>
      </c>
    </row>
    <row r="343" spans="1:16" ht="32.25" customHeight="1" x14ac:dyDescent="0.25">
      <c r="A343" s="35">
        <v>342</v>
      </c>
      <c r="B343" s="35" t="s">
        <v>7551</v>
      </c>
      <c r="C343" s="36" t="s">
        <v>7552</v>
      </c>
      <c r="D343" s="35" t="s">
        <v>6849</v>
      </c>
      <c r="E343" s="35">
        <f t="shared" si="5"/>
        <v>6</v>
      </c>
      <c r="F343" s="35">
        <v>1</v>
      </c>
      <c r="G343" s="35">
        <v>1</v>
      </c>
      <c r="H343" s="35">
        <v>95000</v>
      </c>
      <c r="I343" s="35"/>
      <c r="J343" s="24"/>
      <c r="K343" s="24"/>
      <c r="L343" s="24"/>
      <c r="M343" s="24"/>
      <c r="N343" s="24"/>
      <c r="P343" s="40" t="s">
        <v>8212</v>
      </c>
    </row>
    <row r="344" spans="1:16" ht="32.25" customHeight="1" x14ac:dyDescent="0.25">
      <c r="A344" s="35">
        <v>343</v>
      </c>
      <c r="B344" s="35" t="s">
        <v>7553</v>
      </c>
      <c r="C344" s="36" t="s">
        <v>7554</v>
      </c>
      <c r="D344" s="35" t="s">
        <v>288</v>
      </c>
      <c r="E344" s="35">
        <f t="shared" si="5"/>
        <v>6</v>
      </c>
      <c r="F344" s="35">
        <v>1</v>
      </c>
      <c r="G344" s="35">
        <v>1</v>
      </c>
      <c r="H344" s="35">
        <v>95000</v>
      </c>
      <c r="I344" s="35" t="s">
        <v>7170</v>
      </c>
      <c r="J344" s="24"/>
      <c r="K344" s="24"/>
      <c r="L344" s="24"/>
      <c r="M344" s="24"/>
      <c r="N344" s="24"/>
      <c r="P344" s="40" t="s">
        <v>8212</v>
      </c>
    </row>
    <row r="345" spans="1:16" ht="32.25" customHeight="1" x14ac:dyDescent="0.25">
      <c r="A345" s="35">
        <v>344</v>
      </c>
      <c r="B345" s="35" t="s">
        <v>7555</v>
      </c>
      <c r="C345" s="36" t="s">
        <v>7556</v>
      </c>
      <c r="D345" s="35" t="s">
        <v>2853</v>
      </c>
      <c r="E345" s="35">
        <f t="shared" si="5"/>
        <v>6</v>
      </c>
      <c r="F345" s="35">
        <v>1</v>
      </c>
      <c r="G345" s="35">
        <v>1</v>
      </c>
      <c r="H345" s="35">
        <v>20000</v>
      </c>
      <c r="I345" s="35"/>
      <c r="J345" s="24"/>
      <c r="K345" s="24"/>
      <c r="L345" s="24"/>
      <c r="M345" s="24"/>
      <c r="N345" s="24"/>
      <c r="P345" s="40" t="s">
        <v>8212</v>
      </c>
    </row>
    <row r="346" spans="1:16" ht="32.25" customHeight="1" x14ac:dyDescent="0.25">
      <c r="A346" s="35">
        <v>345</v>
      </c>
      <c r="B346" s="35" t="s">
        <v>7557</v>
      </c>
      <c r="C346" s="36" t="s">
        <v>7558</v>
      </c>
      <c r="D346" s="35" t="s">
        <v>2853</v>
      </c>
      <c r="E346" s="35">
        <f t="shared" si="5"/>
        <v>6</v>
      </c>
      <c r="F346" s="35">
        <v>1</v>
      </c>
      <c r="G346" s="35">
        <v>1</v>
      </c>
      <c r="H346" s="35">
        <v>25000</v>
      </c>
      <c r="I346" s="35"/>
      <c r="J346" s="24"/>
      <c r="K346" s="24"/>
      <c r="L346" s="24"/>
      <c r="M346" s="24"/>
      <c r="N346" s="24"/>
      <c r="P346" s="40" t="s">
        <v>8212</v>
      </c>
    </row>
    <row r="347" spans="1:16" ht="32.25" customHeight="1" x14ac:dyDescent="0.25">
      <c r="A347" s="35">
        <v>346</v>
      </c>
      <c r="B347" s="35" t="s">
        <v>7559</v>
      </c>
      <c r="C347" s="36" t="s">
        <v>7560</v>
      </c>
      <c r="D347" s="35" t="s">
        <v>2920</v>
      </c>
      <c r="E347" s="35">
        <f t="shared" si="5"/>
        <v>6</v>
      </c>
      <c r="F347" s="35">
        <v>1</v>
      </c>
      <c r="G347" s="35">
        <v>1</v>
      </c>
      <c r="H347" s="35">
        <v>150000</v>
      </c>
      <c r="I347" s="35"/>
      <c r="J347" s="24"/>
      <c r="K347" s="24"/>
      <c r="L347" s="24"/>
      <c r="M347" s="24"/>
      <c r="N347" s="24"/>
      <c r="P347" s="40" t="s">
        <v>8212</v>
      </c>
    </row>
    <row r="348" spans="1:16" ht="32.25" customHeight="1" x14ac:dyDescent="0.25">
      <c r="A348" s="35">
        <v>347</v>
      </c>
      <c r="B348" s="35" t="s">
        <v>7561</v>
      </c>
      <c r="C348" s="36" t="s">
        <v>7562</v>
      </c>
      <c r="D348" s="35" t="s">
        <v>2920</v>
      </c>
      <c r="E348" s="35">
        <f t="shared" si="5"/>
        <v>6</v>
      </c>
      <c r="F348" s="35">
        <v>1</v>
      </c>
      <c r="G348" s="35">
        <v>1</v>
      </c>
      <c r="H348" s="35">
        <v>100000</v>
      </c>
      <c r="I348" s="35"/>
      <c r="J348" s="24"/>
      <c r="K348" s="24"/>
      <c r="L348" s="24"/>
      <c r="M348" s="24"/>
      <c r="N348" s="24"/>
      <c r="P348" s="40" t="s">
        <v>8212</v>
      </c>
    </row>
    <row r="349" spans="1:16" ht="32.25" customHeight="1" x14ac:dyDescent="0.25">
      <c r="A349" s="35">
        <v>348</v>
      </c>
      <c r="B349" s="35" t="s">
        <v>7563</v>
      </c>
      <c r="C349" s="36" t="s">
        <v>7564</v>
      </c>
      <c r="D349" s="35" t="s">
        <v>214</v>
      </c>
      <c r="E349" s="35">
        <f t="shared" si="5"/>
        <v>6</v>
      </c>
      <c r="F349" s="35">
        <v>1</v>
      </c>
      <c r="G349" s="35">
        <v>1</v>
      </c>
      <c r="H349" s="35">
        <v>11800</v>
      </c>
      <c r="I349" s="35" t="s">
        <v>7170</v>
      </c>
      <c r="J349" s="24"/>
      <c r="K349" s="24"/>
      <c r="L349" s="24"/>
      <c r="M349" s="24"/>
      <c r="N349" s="24"/>
      <c r="P349" s="40" t="s">
        <v>8212</v>
      </c>
    </row>
    <row r="350" spans="1:16" ht="32.25" customHeight="1" x14ac:dyDescent="0.25">
      <c r="A350" s="35">
        <v>349</v>
      </c>
      <c r="B350" s="35" t="s">
        <v>7565</v>
      </c>
      <c r="C350" s="36" t="s">
        <v>7566</v>
      </c>
      <c r="D350" s="35" t="s">
        <v>214</v>
      </c>
      <c r="E350" s="35">
        <f t="shared" si="5"/>
        <v>6</v>
      </c>
      <c r="F350" s="35">
        <v>1</v>
      </c>
      <c r="G350" s="35">
        <v>1</v>
      </c>
      <c r="H350" s="35">
        <v>30000</v>
      </c>
      <c r="I350" s="35" t="s">
        <v>7170</v>
      </c>
      <c r="J350" s="24"/>
      <c r="K350" s="24"/>
      <c r="L350" s="24"/>
      <c r="M350" s="24"/>
      <c r="N350" s="24"/>
      <c r="P350" s="40" t="s">
        <v>8212</v>
      </c>
    </row>
    <row r="351" spans="1:16" ht="32.25" customHeight="1" x14ac:dyDescent="0.25">
      <c r="A351" s="35">
        <v>350</v>
      </c>
      <c r="B351" s="35" t="s">
        <v>7567</v>
      </c>
      <c r="C351" s="36" t="s">
        <v>7568</v>
      </c>
      <c r="D351" s="35" t="s">
        <v>214</v>
      </c>
      <c r="E351" s="35">
        <f t="shared" si="5"/>
        <v>6</v>
      </c>
      <c r="F351" s="35">
        <v>1</v>
      </c>
      <c r="G351" s="35">
        <v>1</v>
      </c>
      <c r="H351" s="35">
        <v>95000</v>
      </c>
      <c r="I351" s="35" t="s">
        <v>7170</v>
      </c>
      <c r="J351" s="24"/>
      <c r="K351" s="24"/>
      <c r="L351" s="24"/>
      <c r="M351" s="24"/>
      <c r="N351" s="24"/>
      <c r="P351" s="40" t="s">
        <v>8212</v>
      </c>
    </row>
    <row r="352" spans="1:16" ht="32.25" customHeight="1" x14ac:dyDescent="0.25">
      <c r="A352" s="35">
        <v>351</v>
      </c>
      <c r="B352" s="35" t="s">
        <v>7563</v>
      </c>
      <c r="C352" s="36" t="s">
        <v>7564</v>
      </c>
      <c r="D352" s="35" t="s">
        <v>211</v>
      </c>
      <c r="E352" s="35">
        <f t="shared" si="5"/>
        <v>6</v>
      </c>
      <c r="F352" s="35">
        <v>1</v>
      </c>
      <c r="G352" s="35">
        <v>1</v>
      </c>
      <c r="H352" s="35">
        <v>11800</v>
      </c>
      <c r="I352" s="35" t="s">
        <v>7170</v>
      </c>
      <c r="J352" s="24"/>
      <c r="K352" s="24"/>
      <c r="L352" s="24"/>
      <c r="M352" s="24"/>
      <c r="N352" s="24"/>
      <c r="P352" s="40" t="s">
        <v>8212</v>
      </c>
    </row>
    <row r="353" spans="1:16" ht="32.25" customHeight="1" x14ac:dyDescent="0.25">
      <c r="A353" s="35">
        <v>352</v>
      </c>
      <c r="B353" s="35" t="s">
        <v>7569</v>
      </c>
      <c r="C353" s="36" t="s">
        <v>7570</v>
      </c>
      <c r="D353" s="35" t="s">
        <v>211</v>
      </c>
      <c r="E353" s="35">
        <f t="shared" si="5"/>
        <v>6</v>
      </c>
      <c r="F353" s="35">
        <v>1</v>
      </c>
      <c r="G353" s="35">
        <v>1</v>
      </c>
      <c r="H353" s="35">
        <v>30000</v>
      </c>
      <c r="I353" s="35" t="s">
        <v>7170</v>
      </c>
      <c r="J353" s="24"/>
      <c r="K353" s="24"/>
      <c r="L353" s="24"/>
      <c r="M353" s="24"/>
      <c r="N353" s="24"/>
      <c r="P353" s="40" t="s">
        <v>8212</v>
      </c>
    </row>
    <row r="354" spans="1:16" ht="32.25" customHeight="1" x14ac:dyDescent="0.25">
      <c r="A354" s="35">
        <v>353</v>
      </c>
      <c r="B354" s="35" t="s">
        <v>7294</v>
      </c>
      <c r="C354" s="36" t="s">
        <v>7571</v>
      </c>
      <c r="D354" s="35" t="s">
        <v>211</v>
      </c>
      <c r="E354" s="35">
        <f t="shared" si="5"/>
        <v>6</v>
      </c>
      <c r="F354" s="35">
        <v>1</v>
      </c>
      <c r="G354" s="35">
        <v>1</v>
      </c>
      <c r="H354" s="35">
        <v>9800</v>
      </c>
      <c r="I354" s="35" t="s">
        <v>7170</v>
      </c>
      <c r="J354" s="24"/>
      <c r="K354" s="24"/>
      <c r="L354" s="24"/>
      <c r="M354" s="24"/>
      <c r="N354" s="24"/>
      <c r="P354" s="40" t="s">
        <v>8212</v>
      </c>
    </row>
    <row r="355" spans="1:16" ht="32.25" customHeight="1" x14ac:dyDescent="0.25">
      <c r="A355" s="35">
        <v>354</v>
      </c>
      <c r="B355" s="35" t="s">
        <v>7563</v>
      </c>
      <c r="C355" s="36" t="s">
        <v>7564</v>
      </c>
      <c r="D355" s="35" t="s">
        <v>253</v>
      </c>
      <c r="E355" s="35">
        <f t="shared" si="5"/>
        <v>6</v>
      </c>
      <c r="F355" s="35">
        <v>1</v>
      </c>
      <c r="G355" s="35">
        <v>1</v>
      </c>
      <c r="H355" s="35">
        <v>11800</v>
      </c>
      <c r="I355" s="35" t="s">
        <v>7170</v>
      </c>
      <c r="J355" s="24"/>
      <c r="K355" s="24"/>
      <c r="L355" s="24"/>
      <c r="M355" s="24"/>
      <c r="N355" s="24"/>
      <c r="P355" s="40" t="s">
        <v>8212</v>
      </c>
    </row>
    <row r="356" spans="1:16" ht="32.25" customHeight="1" x14ac:dyDescent="0.25">
      <c r="A356" s="35">
        <v>355</v>
      </c>
      <c r="B356" s="35" t="s">
        <v>7565</v>
      </c>
      <c r="C356" s="36" t="s">
        <v>7566</v>
      </c>
      <c r="D356" s="35" t="s">
        <v>253</v>
      </c>
      <c r="E356" s="35">
        <f t="shared" si="5"/>
        <v>6</v>
      </c>
      <c r="F356" s="35">
        <v>1</v>
      </c>
      <c r="G356" s="35">
        <v>1</v>
      </c>
      <c r="H356" s="35">
        <v>30000</v>
      </c>
      <c r="I356" s="35" t="s">
        <v>7170</v>
      </c>
      <c r="J356" s="24"/>
      <c r="K356" s="24"/>
      <c r="L356" s="24"/>
      <c r="M356" s="24"/>
      <c r="N356" s="24"/>
      <c r="P356" s="40" t="s">
        <v>8212</v>
      </c>
    </row>
    <row r="357" spans="1:16" ht="32.25" customHeight="1" x14ac:dyDescent="0.25">
      <c r="A357" s="35">
        <v>356</v>
      </c>
      <c r="B357" s="35" t="s">
        <v>7473</v>
      </c>
      <c r="C357" s="36" t="s">
        <v>7474</v>
      </c>
      <c r="D357" s="35" t="s">
        <v>253</v>
      </c>
      <c r="E357" s="35">
        <f t="shared" si="5"/>
        <v>6</v>
      </c>
      <c r="F357" s="35">
        <v>1</v>
      </c>
      <c r="G357" s="35">
        <v>1</v>
      </c>
      <c r="H357" s="35">
        <v>50000</v>
      </c>
      <c r="I357" s="35" t="s">
        <v>7170</v>
      </c>
      <c r="J357" s="24"/>
      <c r="K357" s="24"/>
      <c r="L357" s="24"/>
      <c r="M357" s="24"/>
      <c r="N357" s="24"/>
      <c r="P357" s="40" t="s">
        <v>8212</v>
      </c>
    </row>
    <row r="358" spans="1:16" ht="32.25" customHeight="1" x14ac:dyDescent="0.25">
      <c r="A358" s="35">
        <v>357</v>
      </c>
      <c r="B358" s="35" t="s">
        <v>7572</v>
      </c>
      <c r="C358" s="36" t="s">
        <v>7573</v>
      </c>
      <c r="D358" s="35" t="s">
        <v>2851</v>
      </c>
      <c r="E358" s="35">
        <f t="shared" si="5"/>
        <v>6</v>
      </c>
      <c r="F358" s="35">
        <v>1</v>
      </c>
      <c r="G358" s="35">
        <v>1</v>
      </c>
      <c r="H358" s="35">
        <v>8500</v>
      </c>
      <c r="I358" s="35"/>
      <c r="J358" s="24"/>
      <c r="K358" s="24"/>
      <c r="L358" s="24"/>
      <c r="M358" s="24"/>
      <c r="N358" s="24"/>
      <c r="P358" s="40" t="s">
        <v>8212</v>
      </c>
    </row>
    <row r="359" spans="1:16" ht="32.25" customHeight="1" x14ac:dyDescent="0.25">
      <c r="A359" s="35">
        <v>358</v>
      </c>
      <c r="B359" s="35" t="s">
        <v>7574</v>
      </c>
      <c r="C359" s="36" t="s">
        <v>7575</v>
      </c>
      <c r="D359" s="35" t="s">
        <v>2851</v>
      </c>
      <c r="E359" s="35">
        <f t="shared" si="5"/>
        <v>6</v>
      </c>
      <c r="F359" s="35">
        <v>1</v>
      </c>
      <c r="G359" s="35">
        <v>1</v>
      </c>
      <c r="H359" s="35">
        <v>12000</v>
      </c>
      <c r="I359" s="35"/>
      <c r="J359" s="24"/>
      <c r="K359" s="24"/>
      <c r="L359" s="24"/>
      <c r="M359" s="24"/>
      <c r="N359" s="24"/>
      <c r="P359" s="40" t="s">
        <v>8212</v>
      </c>
    </row>
    <row r="360" spans="1:16" ht="32.25" customHeight="1" x14ac:dyDescent="0.25">
      <c r="A360" s="35">
        <v>359</v>
      </c>
      <c r="B360" s="35" t="s">
        <v>7576</v>
      </c>
      <c r="C360" s="36" t="s">
        <v>7577</v>
      </c>
      <c r="D360" s="35" t="s">
        <v>3657</v>
      </c>
      <c r="E360" s="35">
        <f t="shared" si="5"/>
        <v>6</v>
      </c>
      <c r="F360" s="35">
        <v>1</v>
      </c>
      <c r="G360" s="35">
        <v>1</v>
      </c>
      <c r="H360" s="35">
        <v>1000</v>
      </c>
      <c r="I360" s="35"/>
      <c r="J360" s="24"/>
      <c r="K360" s="24"/>
      <c r="L360" s="24"/>
      <c r="M360" s="24"/>
      <c r="N360" s="24"/>
      <c r="P360" s="40" t="s">
        <v>8212</v>
      </c>
    </row>
    <row r="361" spans="1:16" ht="32.25" customHeight="1" x14ac:dyDescent="0.25">
      <c r="A361" s="35">
        <v>360</v>
      </c>
      <c r="B361" s="35" t="s">
        <v>7578</v>
      </c>
      <c r="C361" s="36" t="s">
        <v>7579</v>
      </c>
      <c r="D361" s="35" t="s">
        <v>279</v>
      </c>
      <c r="E361" s="35">
        <f t="shared" si="5"/>
        <v>6</v>
      </c>
      <c r="F361" s="35">
        <v>1</v>
      </c>
      <c r="G361" s="35">
        <v>1</v>
      </c>
      <c r="H361" s="35">
        <v>40000</v>
      </c>
      <c r="I361" s="35" t="s">
        <v>7170</v>
      </c>
      <c r="J361" s="24"/>
      <c r="K361" s="24"/>
      <c r="L361" s="24"/>
      <c r="M361" s="24"/>
      <c r="N361" s="24"/>
      <c r="P361" s="40" t="s">
        <v>8212</v>
      </c>
    </row>
    <row r="362" spans="1:16" ht="32.25" customHeight="1" x14ac:dyDescent="0.25">
      <c r="A362" s="35">
        <v>361</v>
      </c>
      <c r="B362" s="35" t="s">
        <v>7580</v>
      </c>
      <c r="C362" s="36" t="s">
        <v>7581</v>
      </c>
      <c r="D362" s="35" t="s">
        <v>3167</v>
      </c>
      <c r="E362" s="35">
        <f t="shared" si="5"/>
        <v>6</v>
      </c>
      <c r="F362" s="35">
        <v>1</v>
      </c>
      <c r="G362" s="35">
        <v>1</v>
      </c>
      <c r="H362" s="35" t="s">
        <v>7470</v>
      </c>
      <c r="I362" s="35" t="s">
        <v>7170</v>
      </c>
      <c r="J362" s="35"/>
      <c r="K362" s="35"/>
      <c r="L362" s="35"/>
      <c r="M362" s="35"/>
      <c r="N362" s="35"/>
      <c r="P362" s="40" t="s">
        <v>8212</v>
      </c>
    </row>
    <row r="363" spans="1:16" ht="32.25" customHeight="1" x14ac:dyDescent="0.25">
      <c r="A363" s="35">
        <v>362</v>
      </c>
      <c r="B363" s="35" t="s">
        <v>7582</v>
      </c>
      <c r="C363" s="36" t="s">
        <v>7583</v>
      </c>
      <c r="D363" s="35" t="s">
        <v>492</v>
      </c>
      <c r="E363" s="35">
        <f t="shared" si="5"/>
        <v>6</v>
      </c>
      <c r="F363" s="35">
        <v>1</v>
      </c>
      <c r="G363" s="35">
        <v>1</v>
      </c>
      <c r="H363" s="35">
        <v>30000</v>
      </c>
      <c r="I363" s="35" t="s">
        <v>7170</v>
      </c>
      <c r="J363" s="35"/>
      <c r="K363" s="35"/>
      <c r="L363" s="35"/>
      <c r="M363" s="35"/>
      <c r="N363" s="35"/>
      <c r="P363" s="40" t="s">
        <v>8212</v>
      </c>
    </row>
    <row r="364" spans="1:16" ht="32.25" customHeight="1" x14ac:dyDescent="0.25">
      <c r="A364" s="35">
        <v>363</v>
      </c>
      <c r="B364" s="35" t="s">
        <v>7584</v>
      </c>
      <c r="C364" s="36" t="s">
        <v>7585</v>
      </c>
      <c r="D364" s="35" t="s">
        <v>6307</v>
      </c>
      <c r="E364" s="35">
        <f t="shared" si="5"/>
        <v>6</v>
      </c>
      <c r="F364" s="35">
        <v>1</v>
      </c>
      <c r="G364" s="35">
        <v>1</v>
      </c>
      <c r="H364" s="35">
        <v>0</v>
      </c>
      <c r="I364" s="35"/>
      <c r="J364" s="35"/>
      <c r="K364" s="35"/>
      <c r="L364" s="35"/>
      <c r="M364" s="35"/>
      <c r="N364" s="35"/>
      <c r="P364" s="40" t="s">
        <v>8212</v>
      </c>
    </row>
    <row r="365" spans="1:16" ht="32.25" customHeight="1" x14ac:dyDescent="0.25">
      <c r="A365" s="35">
        <v>364</v>
      </c>
      <c r="B365" s="35" t="s">
        <v>7586</v>
      </c>
      <c r="C365" s="36" t="s">
        <v>7587</v>
      </c>
      <c r="D365" s="35" t="s">
        <v>537</v>
      </c>
      <c r="E365" s="35">
        <f t="shared" si="5"/>
        <v>6</v>
      </c>
      <c r="F365" s="35">
        <v>1</v>
      </c>
      <c r="G365" s="35">
        <v>50</v>
      </c>
      <c r="H365" s="35">
        <v>21000</v>
      </c>
      <c r="I365" s="35" t="s">
        <v>7170</v>
      </c>
      <c r="J365" s="35"/>
      <c r="K365" s="35"/>
      <c r="L365" s="35"/>
      <c r="M365" s="35"/>
      <c r="N365" s="35"/>
    </row>
    <row r="366" spans="1:16" ht="32.25" customHeight="1" x14ac:dyDescent="0.25">
      <c r="A366" s="35">
        <v>365</v>
      </c>
      <c r="B366" s="35" t="s">
        <v>7588</v>
      </c>
      <c r="C366" s="36" t="s">
        <v>7589</v>
      </c>
      <c r="D366" s="35" t="s">
        <v>146</v>
      </c>
      <c r="E366" s="35">
        <f t="shared" si="5"/>
        <v>6</v>
      </c>
      <c r="F366" s="35">
        <v>1</v>
      </c>
      <c r="G366" s="35">
        <v>1</v>
      </c>
      <c r="H366" s="35">
        <v>18000</v>
      </c>
      <c r="I366" s="35" t="s">
        <v>7170</v>
      </c>
      <c r="J366" s="35"/>
      <c r="K366" s="35"/>
      <c r="L366" s="35"/>
      <c r="M366" s="35"/>
      <c r="N366" s="35"/>
      <c r="P366" s="40" t="s">
        <v>8212</v>
      </c>
    </row>
    <row r="367" spans="1:16" ht="32.25" customHeight="1" x14ac:dyDescent="0.25">
      <c r="A367" s="35">
        <v>366</v>
      </c>
      <c r="B367" s="35" t="s">
        <v>7590</v>
      </c>
      <c r="C367" s="36" t="s">
        <v>7591</v>
      </c>
      <c r="D367" s="35" t="s">
        <v>152</v>
      </c>
      <c r="E367" s="35">
        <f t="shared" si="5"/>
        <v>6</v>
      </c>
      <c r="F367" s="35">
        <v>1</v>
      </c>
      <c r="G367" s="35">
        <v>1</v>
      </c>
      <c r="H367" s="35">
        <v>8000</v>
      </c>
      <c r="I367" s="35" t="s">
        <v>7170</v>
      </c>
      <c r="J367" s="35"/>
      <c r="K367" s="35"/>
      <c r="L367" s="35"/>
      <c r="M367" s="35"/>
      <c r="N367" s="35"/>
      <c r="P367" s="40" t="s">
        <v>8212</v>
      </c>
    </row>
    <row r="368" spans="1:16" ht="32.25" customHeight="1" x14ac:dyDescent="0.25">
      <c r="A368" s="35">
        <v>367</v>
      </c>
      <c r="B368" s="35" t="s">
        <v>7592</v>
      </c>
      <c r="C368" s="36" t="s">
        <v>7593</v>
      </c>
      <c r="D368" s="35" t="s">
        <v>6846</v>
      </c>
      <c r="E368" s="35">
        <f t="shared" si="5"/>
        <v>6</v>
      </c>
      <c r="F368" s="35">
        <v>1</v>
      </c>
      <c r="G368" s="35">
        <v>1</v>
      </c>
      <c r="H368" s="35">
        <v>1500</v>
      </c>
      <c r="I368" s="35"/>
      <c r="J368" s="35"/>
      <c r="K368" s="35"/>
      <c r="L368" s="35"/>
      <c r="M368" s="35"/>
      <c r="N368" s="35"/>
      <c r="P368" s="40" t="s">
        <v>8212</v>
      </c>
    </row>
    <row r="369" spans="1:16" ht="32.25" customHeight="1" x14ac:dyDescent="0.25">
      <c r="A369" s="35">
        <v>368</v>
      </c>
      <c r="B369" s="35" t="s">
        <v>7592</v>
      </c>
      <c r="C369" s="36" t="s">
        <v>7593</v>
      </c>
      <c r="D369" s="35" t="s">
        <v>6851</v>
      </c>
      <c r="E369" s="35">
        <f t="shared" si="5"/>
        <v>6</v>
      </c>
      <c r="F369" s="35">
        <v>1</v>
      </c>
      <c r="G369" s="35">
        <v>1</v>
      </c>
      <c r="H369" s="35">
        <v>1500</v>
      </c>
      <c r="I369" s="35"/>
      <c r="J369" s="35"/>
      <c r="K369" s="35"/>
      <c r="L369" s="35"/>
      <c r="M369" s="35"/>
      <c r="N369" s="35"/>
      <c r="P369" s="40" t="s">
        <v>8212</v>
      </c>
    </row>
    <row r="370" spans="1:16" ht="32.25" customHeight="1" x14ac:dyDescent="0.25">
      <c r="A370" s="35">
        <v>369</v>
      </c>
      <c r="B370" s="35" t="s">
        <v>7594</v>
      </c>
      <c r="C370" s="36" t="s">
        <v>7595</v>
      </c>
      <c r="D370" s="35" t="s">
        <v>2638</v>
      </c>
      <c r="E370" s="35">
        <f t="shared" si="5"/>
        <v>6</v>
      </c>
      <c r="F370" s="35">
        <v>1</v>
      </c>
      <c r="G370" s="35">
        <v>50</v>
      </c>
      <c r="H370" s="35">
        <v>300</v>
      </c>
      <c r="I370" s="35"/>
      <c r="J370" s="35"/>
      <c r="K370" s="35"/>
      <c r="L370" s="35"/>
      <c r="M370" s="35"/>
      <c r="N370" s="35"/>
    </row>
    <row r="371" spans="1:16" ht="32.25" customHeight="1" x14ac:dyDescent="0.25">
      <c r="A371" s="35">
        <v>370</v>
      </c>
      <c r="B371" s="35" t="s">
        <v>7596</v>
      </c>
      <c r="C371" s="36" t="s">
        <v>7597</v>
      </c>
      <c r="D371" s="35" t="s">
        <v>2704</v>
      </c>
      <c r="E371" s="35">
        <f t="shared" si="5"/>
        <v>6</v>
      </c>
      <c r="F371" s="35">
        <v>1</v>
      </c>
      <c r="G371" s="35">
        <v>1</v>
      </c>
      <c r="H371" s="35">
        <v>10000</v>
      </c>
      <c r="I371" s="35"/>
      <c r="J371" s="35"/>
      <c r="K371" s="35"/>
      <c r="L371" s="35"/>
      <c r="M371" s="35"/>
      <c r="N371" s="35"/>
      <c r="P371" s="40" t="s">
        <v>8212</v>
      </c>
    </row>
    <row r="372" spans="1:16" ht="32.25" customHeight="1" x14ac:dyDescent="0.25">
      <c r="A372" s="35">
        <v>371</v>
      </c>
      <c r="B372" s="35" t="s">
        <v>7598</v>
      </c>
      <c r="C372" s="36" t="s">
        <v>7599</v>
      </c>
      <c r="D372" s="35" t="s">
        <v>3031</v>
      </c>
      <c r="E372" s="35">
        <f t="shared" si="5"/>
        <v>6</v>
      </c>
      <c r="F372" s="35">
        <v>1</v>
      </c>
      <c r="G372" s="35">
        <v>1</v>
      </c>
      <c r="H372" s="35">
        <v>7000</v>
      </c>
      <c r="I372" s="35"/>
      <c r="J372" s="35"/>
      <c r="K372" s="35"/>
      <c r="L372" s="35"/>
      <c r="M372" s="35"/>
      <c r="N372" s="35"/>
      <c r="P372" s="40" t="s">
        <v>8212</v>
      </c>
    </row>
    <row r="373" spans="1:16" ht="32.25" customHeight="1" x14ac:dyDescent="0.25">
      <c r="A373" s="35">
        <v>372</v>
      </c>
      <c r="B373" s="35" t="s">
        <v>7600</v>
      </c>
      <c r="C373" s="36" t="s">
        <v>7601</v>
      </c>
      <c r="D373" s="35" t="s">
        <v>3031</v>
      </c>
      <c r="E373" s="35">
        <f t="shared" si="5"/>
        <v>6</v>
      </c>
      <c r="F373" s="35">
        <v>1</v>
      </c>
      <c r="G373" s="35">
        <v>1</v>
      </c>
      <c r="H373" s="35">
        <v>15000</v>
      </c>
      <c r="I373" s="35"/>
      <c r="J373" s="35"/>
      <c r="K373" s="35"/>
      <c r="L373" s="35"/>
      <c r="M373" s="35"/>
      <c r="N373" s="35"/>
      <c r="P373" s="40" t="s">
        <v>8212</v>
      </c>
    </row>
    <row r="374" spans="1:16" ht="32.25" customHeight="1" x14ac:dyDescent="0.25">
      <c r="A374" s="35">
        <v>373</v>
      </c>
      <c r="B374" s="35" t="s">
        <v>7602</v>
      </c>
      <c r="C374" s="36" t="s">
        <v>7603</v>
      </c>
      <c r="D374" s="35" t="s">
        <v>2696</v>
      </c>
      <c r="E374" s="35">
        <f t="shared" si="5"/>
        <v>6</v>
      </c>
      <c r="F374" s="35">
        <v>1</v>
      </c>
      <c r="G374" s="35">
        <v>50</v>
      </c>
      <c r="H374" s="35">
        <v>8000</v>
      </c>
      <c r="I374" s="35"/>
      <c r="J374" s="35"/>
      <c r="K374" s="35"/>
      <c r="L374" s="35"/>
      <c r="M374" s="35"/>
      <c r="N374" s="35"/>
    </row>
    <row r="375" spans="1:16" ht="32.25" customHeight="1" x14ac:dyDescent="0.25">
      <c r="A375" s="35">
        <v>374</v>
      </c>
      <c r="B375" s="35" t="s">
        <v>7604</v>
      </c>
      <c r="C375" s="36" t="s">
        <v>7605</v>
      </c>
      <c r="D375" s="35" t="s">
        <v>2696</v>
      </c>
      <c r="E375" s="35">
        <f t="shared" si="5"/>
        <v>6</v>
      </c>
      <c r="F375" s="35">
        <v>1</v>
      </c>
      <c r="G375" s="35">
        <v>50</v>
      </c>
      <c r="H375" s="35">
        <v>8000</v>
      </c>
      <c r="I375" s="35"/>
      <c r="J375" s="35"/>
      <c r="K375" s="35"/>
      <c r="L375" s="35"/>
      <c r="M375" s="35"/>
      <c r="N375" s="35"/>
    </row>
    <row r="376" spans="1:16" ht="32.25" customHeight="1" x14ac:dyDescent="0.25">
      <c r="A376" s="35">
        <v>375</v>
      </c>
      <c r="B376" s="35" t="s">
        <v>7606</v>
      </c>
      <c r="C376" s="36" t="s">
        <v>7607</v>
      </c>
      <c r="D376" s="35" t="s">
        <v>2687</v>
      </c>
      <c r="E376" s="35">
        <f t="shared" si="5"/>
        <v>6</v>
      </c>
      <c r="F376" s="35">
        <v>1</v>
      </c>
      <c r="G376" s="35">
        <v>50</v>
      </c>
      <c r="H376" s="35">
        <v>1500</v>
      </c>
      <c r="I376" s="35"/>
      <c r="J376" s="35"/>
      <c r="K376" s="35"/>
      <c r="L376" s="35"/>
      <c r="M376" s="35"/>
      <c r="N376" s="35"/>
    </row>
    <row r="377" spans="1:16" ht="32.25" customHeight="1" x14ac:dyDescent="0.25">
      <c r="A377" s="35">
        <v>376</v>
      </c>
      <c r="B377" s="35" t="s">
        <v>7608</v>
      </c>
      <c r="C377" s="36" t="s">
        <v>7609</v>
      </c>
      <c r="D377" s="35" t="s">
        <v>2687</v>
      </c>
      <c r="E377" s="35">
        <f t="shared" si="5"/>
        <v>6</v>
      </c>
      <c r="F377" s="35">
        <v>1</v>
      </c>
      <c r="G377" s="35">
        <v>50</v>
      </c>
      <c r="H377" s="35">
        <v>3500</v>
      </c>
      <c r="I377" s="35"/>
      <c r="J377" s="35"/>
      <c r="K377" s="35"/>
      <c r="L377" s="35"/>
      <c r="M377" s="35"/>
      <c r="N377" s="35"/>
    </row>
    <row r="378" spans="1:16" ht="32.25" customHeight="1" x14ac:dyDescent="0.25">
      <c r="A378" s="35">
        <v>377</v>
      </c>
      <c r="B378" s="35" t="s">
        <v>7610</v>
      </c>
      <c r="C378" s="36" t="s">
        <v>7611</v>
      </c>
      <c r="D378" s="35" t="s">
        <v>149</v>
      </c>
      <c r="E378" s="35">
        <f t="shared" si="5"/>
        <v>6</v>
      </c>
      <c r="F378" s="35">
        <v>1</v>
      </c>
      <c r="G378" s="35">
        <v>1</v>
      </c>
      <c r="H378" s="35">
        <v>32000</v>
      </c>
      <c r="I378" s="35" t="s">
        <v>7170</v>
      </c>
      <c r="J378" s="35"/>
      <c r="K378" s="35"/>
      <c r="L378" s="35"/>
      <c r="M378" s="35"/>
      <c r="N378" s="35"/>
      <c r="P378" s="40" t="s">
        <v>8212</v>
      </c>
    </row>
    <row r="379" spans="1:16" ht="32.25" customHeight="1" x14ac:dyDescent="0.25">
      <c r="A379" s="35">
        <v>378</v>
      </c>
      <c r="B379" s="35" t="s">
        <v>7612</v>
      </c>
      <c r="C379" s="36" t="s">
        <v>7613</v>
      </c>
      <c r="D379" s="35" t="s">
        <v>2758</v>
      </c>
      <c r="E379" s="35">
        <f t="shared" si="5"/>
        <v>6</v>
      </c>
      <c r="F379" s="35">
        <v>1</v>
      </c>
      <c r="G379" s="35">
        <v>1</v>
      </c>
      <c r="H379" s="35">
        <v>8000</v>
      </c>
      <c r="I379" s="35"/>
      <c r="J379" s="35"/>
      <c r="K379" s="35"/>
      <c r="L379" s="35"/>
      <c r="M379" s="35"/>
      <c r="N379" s="35"/>
      <c r="P379" s="40" t="s">
        <v>8212</v>
      </c>
    </row>
    <row r="380" spans="1:16" ht="32.25" customHeight="1" x14ac:dyDescent="0.25">
      <c r="A380" s="35">
        <v>379</v>
      </c>
      <c r="B380" s="35" t="s">
        <v>7614</v>
      </c>
      <c r="C380" s="36" t="s">
        <v>7615</v>
      </c>
      <c r="D380" s="35" t="s">
        <v>6375</v>
      </c>
      <c r="E380" s="35">
        <f t="shared" si="5"/>
        <v>6</v>
      </c>
      <c r="F380" s="35">
        <v>1</v>
      </c>
      <c r="G380" s="35">
        <v>1</v>
      </c>
      <c r="H380" s="35">
        <v>30000</v>
      </c>
      <c r="I380" s="35" t="s">
        <v>7170</v>
      </c>
      <c r="J380" s="35"/>
      <c r="K380" s="35"/>
      <c r="L380" s="35"/>
      <c r="M380" s="35"/>
      <c r="N380" s="35"/>
      <c r="P380" s="40" t="s">
        <v>8212</v>
      </c>
    </row>
    <row r="381" spans="1:16" ht="32.25" customHeight="1" x14ac:dyDescent="0.25">
      <c r="A381" s="35">
        <v>380</v>
      </c>
      <c r="B381" s="35" t="s">
        <v>7614</v>
      </c>
      <c r="C381" s="36" t="s">
        <v>7615</v>
      </c>
      <c r="D381" s="35" t="s">
        <v>6389</v>
      </c>
      <c r="E381" s="35">
        <f t="shared" si="5"/>
        <v>6</v>
      </c>
      <c r="F381" s="35">
        <v>1</v>
      </c>
      <c r="G381" s="35">
        <v>1</v>
      </c>
      <c r="H381" s="35">
        <v>30000</v>
      </c>
      <c r="I381" s="35" t="s">
        <v>7170</v>
      </c>
      <c r="J381" s="35"/>
      <c r="K381" s="35"/>
      <c r="L381" s="35"/>
      <c r="M381" s="35"/>
      <c r="N381" s="35"/>
      <c r="P381" s="40" t="s">
        <v>8212</v>
      </c>
    </row>
    <row r="382" spans="1:16" ht="32.25" customHeight="1" x14ac:dyDescent="0.25">
      <c r="A382" s="35">
        <v>381</v>
      </c>
      <c r="B382" s="35" t="s">
        <v>7616</v>
      </c>
      <c r="C382" s="36" t="s">
        <v>7617</v>
      </c>
      <c r="D382" s="35" t="s">
        <v>6628</v>
      </c>
      <c r="E382" s="35">
        <f t="shared" si="5"/>
        <v>6</v>
      </c>
      <c r="F382" s="35">
        <v>1</v>
      </c>
      <c r="G382" s="35">
        <v>1</v>
      </c>
      <c r="H382" s="35" t="s">
        <v>7618</v>
      </c>
      <c r="I382" s="35" t="s">
        <v>7170</v>
      </c>
      <c r="J382" s="35"/>
      <c r="K382" s="35"/>
      <c r="L382" s="35"/>
      <c r="M382" s="35"/>
      <c r="N382" s="35"/>
      <c r="P382" s="40" t="s">
        <v>8212</v>
      </c>
    </row>
    <row r="383" spans="1:16" ht="32.25" customHeight="1" x14ac:dyDescent="0.25">
      <c r="A383" s="35">
        <v>382</v>
      </c>
      <c r="B383" s="35" t="s">
        <v>7619</v>
      </c>
      <c r="C383" s="36" t="s">
        <v>7620</v>
      </c>
      <c r="D383" s="35" t="s">
        <v>6628</v>
      </c>
      <c r="E383" s="35">
        <f t="shared" si="5"/>
        <v>6</v>
      </c>
      <c r="F383" s="35">
        <v>1</v>
      </c>
      <c r="G383" s="35">
        <v>1</v>
      </c>
      <c r="H383" s="35" t="s">
        <v>7621</v>
      </c>
      <c r="I383" s="35" t="s">
        <v>7170</v>
      </c>
      <c r="J383" s="35"/>
      <c r="K383" s="35"/>
      <c r="L383" s="35"/>
      <c r="M383" s="35"/>
      <c r="N383" s="35"/>
      <c r="P383" s="40" t="s">
        <v>8212</v>
      </c>
    </row>
    <row r="384" spans="1:16" ht="32.25" customHeight="1" x14ac:dyDescent="0.25">
      <c r="A384" s="35">
        <v>383</v>
      </c>
      <c r="B384" s="35" t="s">
        <v>7616</v>
      </c>
      <c r="C384" s="36" t="s">
        <v>7617</v>
      </c>
      <c r="D384" s="35" t="s">
        <v>6632</v>
      </c>
      <c r="E384" s="35">
        <f t="shared" si="5"/>
        <v>6</v>
      </c>
      <c r="F384" s="35">
        <v>1</v>
      </c>
      <c r="G384" s="35">
        <v>1</v>
      </c>
      <c r="H384" s="35" t="s">
        <v>7618</v>
      </c>
      <c r="I384" s="35" t="s">
        <v>7170</v>
      </c>
      <c r="J384" s="35"/>
      <c r="K384" s="35"/>
      <c r="L384" s="35"/>
      <c r="M384" s="35"/>
      <c r="N384" s="35"/>
      <c r="P384" s="40" t="s">
        <v>8212</v>
      </c>
    </row>
    <row r="385" spans="1:16" ht="32.25" customHeight="1" x14ac:dyDescent="0.25">
      <c r="A385" s="35">
        <v>384</v>
      </c>
      <c r="B385" s="35" t="s">
        <v>7619</v>
      </c>
      <c r="C385" s="36" t="s">
        <v>7620</v>
      </c>
      <c r="D385" s="35" t="s">
        <v>6632</v>
      </c>
      <c r="E385" s="35">
        <f t="shared" si="5"/>
        <v>6</v>
      </c>
      <c r="F385" s="35">
        <v>1</v>
      </c>
      <c r="G385" s="35">
        <v>1</v>
      </c>
      <c r="H385" s="35" t="s">
        <v>7621</v>
      </c>
      <c r="I385" s="35" t="s">
        <v>7170</v>
      </c>
      <c r="J385" s="35"/>
      <c r="K385" s="35"/>
      <c r="L385" s="35"/>
      <c r="M385" s="35"/>
      <c r="N385" s="35"/>
      <c r="P385" s="40" t="s">
        <v>8212</v>
      </c>
    </row>
    <row r="386" spans="1:16" ht="32.25" customHeight="1" x14ac:dyDescent="0.25">
      <c r="A386" s="35">
        <v>385</v>
      </c>
      <c r="B386" s="35" t="s">
        <v>7616</v>
      </c>
      <c r="C386" s="36" t="s">
        <v>7617</v>
      </c>
      <c r="D386" s="35" t="s">
        <v>6635</v>
      </c>
      <c r="E386" s="35">
        <f t="shared" si="5"/>
        <v>6</v>
      </c>
      <c r="F386" s="35">
        <v>1</v>
      </c>
      <c r="G386" s="35">
        <v>1</v>
      </c>
      <c r="H386" s="35" t="s">
        <v>7618</v>
      </c>
      <c r="I386" s="35" t="s">
        <v>7170</v>
      </c>
      <c r="J386" s="35"/>
      <c r="K386" s="35"/>
      <c r="L386" s="35"/>
      <c r="M386" s="35"/>
      <c r="N386" s="35"/>
      <c r="P386" s="40" t="s">
        <v>8212</v>
      </c>
    </row>
    <row r="387" spans="1:16" ht="32.25" customHeight="1" x14ac:dyDescent="0.25">
      <c r="A387" s="35">
        <v>386</v>
      </c>
      <c r="B387" s="35" t="s">
        <v>7619</v>
      </c>
      <c r="C387" s="36" t="s">
        <v>7620</v>
      </c>
      <c r="D387" s="35" t="s">
        <v>6635</v>
      </c>
      <c r="E387" s="35">
        <f t="shared" ref="E387:E450" si="6">LEN(D387)</f>
        <v>6</v>
      </c>
      <c r="F387" s="35">
        <v>1</v>
      </c>
      <c r="G387" s="35">
        <v>1</v>
      </c>
      <c r="H387" s="35" t="s">
        <v>7621</v>
      </c>
      <c r="I387" s="35" t="s">
        <v>7170</v>
      </c>
      <c r="J387" s="35"/>
      <c r="K387" s="35"/>
      <c r="L387" s="35"/>
      <c r="M387" s="35"/>
      <c r="N387" s="35"/>
      <c r="P387" s="40" t="s">
        <v>8212</v>
      </c>
    </row>
    <row r="388" spans="1:16" ht="32.25" customHeight="1" x14ac:dyDescent="0.25">
      <c r="A388" s="35">
        <v>387</v>
      </c>
      <c r="B388" s="35" t="s">
        <v>7616</v>
      </c>
      <c r="C388" s="36" t="s">
        <v>7617</v>
      </c>
      <c r="D388" s="35" t="s">
        <v>6637</v>
      </c>
      <c r="E388" s="35">
        <f t="shared" si="6"/>
        <v>6</v>
      </c>
      <c r="F388" s="35">
        <v>1</v>
      </c>
      <c r="G388" s="35">
        <v>1</v>
      </c>
      <c r="H388" s="35" t="s">
        <v>7618</v>
      </c>
      <c r="I388" s="35" t="s">
        <v>7170</v>
      </c>
      <c r="J388" s="35"/>
      <c r="K388" s="35"/>
      <c r="L388" s="35"/>
      <c r="M388" s="35"/>
      <c r="N388" s="35"/>
      <c r="P388" s="40" t="s">
        <v>8212</v>
      </c>
    </row>
    <row r="389" spans="1:16" ht="32.25" customHeight="1" x14ac:dyDescent="0.25">
      <c r="A389" s="35">
        <v>388</v>
      </c>
      <c r="B389" s="35" t="s">
        <v>7619</v>
      </c>
      <c r="C389" s="36" t="s">
        <v>7620</v>
      </c>
      <c r="D389" s="35" t="s">
        <v>6637</v>
      </c>
      <c r="E389" s="35">
        <f t="shared" si="6"/>
        <v>6</v>
      </c>
      <c r="F389" s="35">
        <v>1</v>
      </c>
      <c r="G389" s="35">
        <v>1</v>
      </c>
      <c r="H389" s="35" t="s">
        <v>7621</v>
      </c>
      <c r="I389" s="35" t="s">
        <v>7170</v>
      </c>
      <c r="J389" s="35"/>
      <c r="K389" s="35"/>
      <c r="L389" s="35"/>
      <c r="M389" s="35"/>
      <c r="N389" s="35"/>
      <c r="P389" s="40" t="s">
        <v>8212</v>
      </c>
    </row>
    <row r="390" spans="1:16" ht="32.25" customHeight="1" x14ac:dyDescent="0.25">
      <c r="A390" s="35">
        <v>389</v>
      </c>
      <c r="B390" s="35" t="s">
        <v>7616</v>
      </c>
      <c r="C390" s="36" t="s">
        <v>7617</v>
      </c>
      <c r="D390" s="35" t="s">
        <v>6641</v>
      </c>
      <c r="E390" s="35">
        <f t="shared" si="6"/>
        <v>6</v>
      </c>
      <c r="F390" s="35">
        <v>1</v>
      </c>
      <c r="G390" s="35">
        <v>1</v>
      </c>
      <c r="H390" s="35" t="s">
        <v>7618</v>
      </c>
      <c r="I390" s="35" t="s">
        <v>7170</v>
      </c>
      <c r="J390" s="35"/>
      <c r="K390" s="35"/>
      <c r="L390" s="35"/>
      <c r="M390" s="35"/>
      <c r="N390" s="35"/>
      <c r="P390" s="40" t="s">
        <v>8212</v>
      </c>
    </row>
    <row r="391" spans="1:16" ht="32.25" customHeight="1" x14ac:dyDescent="0.25">
      <c r="A391" s="35">
        <v>390</v>
      </c>
      <c r="B391" s="35" t="s">
        <v>7619</v>
      </c>
      <c r="C391" s="36" t="s">
        <v>7620</v>
      </c>
      <c r="D391" s="35" t="s">
        <v>6641</v>
      </c>
      <c r="E391" s="35">
        <f t="shared" si="6"/>
        <v>6</v>
      </c>
      <c r="F391" s="35">
        <v>1</v>
      </c>
      <c r="G391" s="35">
        <v>1</v>
      </c>
      <c r="H391" s="35" t="s">
        <v>7621</v>
      </c>
      <c r="I391" s="35" t="s">
        <v>7170</v>
      </c>
      <c r="J391" s="35"/>
      <c r="K391" s="35"/>
      <c r="L391" s="35"/>
      <c r="M391" s="35"/>
      <c r="N391" s="35"/>
      <c r="P391" s="40" t="s">
        <v>8212</v>
      </c>
    </row>
    <row r="392" spans="1:16" ht="32.25" customHeight="1" x14ac:dyDescent="0.25">
      <c r="A392" s="35">
        <v>391</v>
      </c>
      <c r="B392" s="35" t="s">
        <v>7616</v>
      </c>
      <c r="C392" s="36" t="s">
        <v>7617</v>
      </c>
      <c r="D392" s="35" t="s">
        <v>6643</v>
      </c>
      <c r="E392" s="35">
        <f t="shared" si="6"/>
        <v>6</v>
      </c>
      <c r="F392" s="35">
        <v>1</v>
      </c>
      <c r="G392" s="35">
        <v>1</v>
      </c>
      <c r="H392" s="35" t="s">
        <v>7618</v>
      </c>
      <c r="I392" s="35" t="s">
        <v>7170</v>
      </c>
      <c r="J392" s="35"/>
      <c r="K392" s="35"/>
      <c r="L392" s="35"/>
      <c r="M392" s="35"/>
      <c r="N392" s="35"/>
      <c r="P392" s="40" t="s">
        <v>8212</v>
      </c>
    </row>
    <row r="393" spans="1:16" ht="32.25" customHeight="1" x14ac:dyDescent="0.25">
      <c r="A393" s="35">
        <v>392</v>
      </c>
      <c r="B393" s="35" t="s">
        <v>7619</v>
      </c>
      <c r="C393" s="36" t="s">
        <v>7620</v>
      </c>
      <c r="D393" s="35" t="s">
        <v>6643</v>
      </c>
      <c r="E393" s="35">
        <f t="shared" si="6"/>
        <v>6</v>
      </c>
      <c r="F393" s="35">
        <v>1</v>
      </c>
      <c r="G393" s="35">
        <v>1</v>
      </c>
      <c r="H393" s="35" t="s">
        <v>7621</v>
      </c>
      <c r="I393" s="35" t="s">
        <v>7170</v>
      </c>
      <c r="J393" s="35"/>
      <c r="K393" s="35"/>
      <c r="L393" s="35"/>
      <c r="M393" s="35"/>
      <c r="N393" s="35"/>
      <c r="P393" s="40" t="s">
        <v>8212</v>
      </c>
    </row>
    <row r="394" spans="1:16" ht="32.25" customHeight="1" x14ac:dyDescent="0.25">
      <c r="A394" s="35">
        <v>393</v>
      </c>
      <c r="B394" s="35" t="s">
        <v>7616</v>
      </c>
      <c r="C394" s="36" t="s">
        <v>7617</v>
      </c>
      <c r="D394" s="35" t="s">
        <v>6645</v>
      </c>
      <c r="E394" s="35">
        <f t="shared" si="6"/>
        <v>6</v>
      </c>
      <c r="F394" s="35">
        <v>1</v>
      </c>
      <c r="G394" s="35">
        <v>1</v>
      </c>
      <c r="H394" s="35" t="s">
        <v>7618</v>
      </c>
      <c r="I394" s="35" t="s">
        <v>7170</v>
      </c>
      <c r="J394" s="35"/>
      <c r="K394" s="35"/>
      <c r="L394" s="35"/>
      <c r="M394" s="35"/>
      <c r="N394" s="35"/>
      <c r="P394" s="40" t="s">
        <v>8212</v>
      </c>
    </row>
    <row r="395" spans="1:16" ht="32.25" customHeight="1" x14ac:dyDescent="0.25">
      <c r="A395" s="35">
        <v>394</v>
      </c>
      <c r="B395" s="35" t="s">
        <v>7619</v>
      </c>
      <c r="C395" s="36" t="s">
        <v>7620</v>
      </c>
      <c r="D395" s="35" t="s">
        <v>6645</v>
      </c>
      <c r="E395" s="35">
        <f t="shared" si="6"/>
        <v>6</v>
      </c>
      <c r="F395" s="35">
        <v>1</v>
      </c>
      <c r="G395" s="35">
        <v>1</v>
      </c>
      <c r="H395" s="35" t="s">
        <v>7621</v>
      </c>
      <c r="I395" s="35" t="s">
        <v>7170</v>
      </c>
      <c r="J395" s="35"/>
      <c r="K395" s="35"/>
      <c r="L395" s="35"/>
      <c r="M395" s="35"/>
      <c r="N395" s="35"/>
      <c r="P395" s="40" t="s">
        <v>8212</v>
      </c>
    </row>
    <row r="396" spans="1:16" ht="32.25" customHeight="1" x14ac:dyDescent="0.25">
      <c r="A396" s="35">
        <v>395</v>
      </c>
      <c r="B396" s="35" t="s">
        <v>7616</v>
      </c>
      <c r="C396" s="36" t="s">
        <v>7617</v>
      </c>
      <c r="D396" s="35" t="s">
        <v>6647</v>
      </c>
      <c r="E396" s="35">
        <f t="shared" si="6"/>
        <v>6</v>
      </c>
      <c r="F396" s="35">
        <v>1</v>
      </c>
      <c r="G396" s="35">
        <v>1</v>
      </c>
      <c r="H396" s="35" t="s">
        <v>7618</v>
      </c>
      <c r="I396" s="35" t="s">
        <v>7170</v>
      </c>
      <c r="J396" s="35"/>
      <c r="K396" s="35"/>
      <c r="L396" s="35"/>
      <c r="M396" s="35"/>
      <c r="N396" s="35"/>
      <c r="P396" s="40" t="s">
        <v>8212</v>
      </c>
    </row>
    <row r="397" spans="1:16" ht="32.25" customHeight="1" x14ac:dyDescent="0.25">
      <c r="A397" s="35">
        <v>396</v>
      </c>
      <c r="B397" s="35" t="s">
        <v>7619</v>
      </c>
      <c r="C397" s="36" t="s">
        <v>7620</v>
      </c>
      <c r="D397" s="35" t="s">
        <v>6647</v>
      </c>
      <c r="E397" s="35">
        <f t="shared" si="6"/>
        <v>6</v>
      </c>
      <c r="F397" s="35">
        <v>1</v>
      </c>
      <c r="G397" s="35">
        <v>1</v>
      </c>
      <c r="H397" s="35" t="s">
        <v>7621</v>
      </c>
      <c r="I397" s="35" t="s">
        <v>7170</v>
      </c>
      <c r="J397" s="35"/>
      <c r="K397" s="35"/>
      <c r="L397" s="35"/>
      <c r="M397" s="35"/>
      <c r="N397" s="35"/>
      <c r="P397" s="40" t="s">
        <v>8212</v>
      </c>
    </row>
    <row r="398" spans="1:16" ht="32.25" customHeight="1" x14ac:dyDescent="0.25">
      <c r="A398" s="35">
        <v>397</v>
      </c>
      <c r="B398" s="35" t="s">
        <v>7616</v>
      </c>
      <c r="C398" s="36" t="s">
        <v>7617</v>
      </c>
      <c r="D398" s="35" t="s">
        <v>6649</v>
      </c>
      <c r="E398" s="35">
        <f t="shared" si="6"/>
        <v>6</v>
      </c>
      <c r="F398" s="35">
        <v>1</v>
      </c>
      <c r="G398" s="35">
        <v>1</v>
      </c>
      <c r="H398" s="35" t="s">
        <v>7618</v>
      </c>
      <c r="I398" s="35" t="s">
        <v>7170</v>
      </c>
      <c r="J398" s="35"/>
      <c r="K398" s="35"/>
      <c r="L398" s="35"/>
      <c r="M398" s="35"/>
      <c r="N398" s="35"/>
      <c r="P398" s="40" t="s">
        <v>8212</v>
      </c>
    </row>
    <row r="399" spans="1:16" ht="32.25" customHeight="1" x14ac:dyDescent="0.25">
      <c r="A399" s="35">
        <v>398</v>
      </c>
      <c r="B399" s="35" t="s">
        <v>7619</v>
      </c>
      <c r="C399" s="36" t="s">
        <v>7620</v>
      </c>
      <c r="D399" s="35" t="s">
        <v>6649</v>
      </c>
      <c r="E399" s="35">
        <f t="shared" si="6"/>
        <v>6</v>
      </c>
      <c r="F399" s="35">
        <v>1</v>
      </c>
      <c r="G399" s="35">
        <v>1</v>
      </c>
      <c r="H399" s="35" t="s">
        <v>7621</v>
      </c>
      <c r="I399" s="35" t="s">
        <v>7170</v>
      </c>
      <c r="J399" s="35"/>
      <c r="K399" s="35"/>
      <c r="L399" s="35"/>
      <c r="M399" s="35"/>
      <c r="N399" s="35"/>
      <c r="P399" s="40" t="s">
        <v>8212</v>
      </c>
    </row>
    <row r="400" spans="1:16" ht="32.25" customHeight="1" x14ac:dyDescent="0.25">
      <c r="A400" s="35">
        <v>399</v>
      </c>
      <c r="B400" s="35" t="s">
        <v>7616</v>
      </c>
      <c r="C400" s="36" t="s">
        <v>7617</v>
      </c>
      <c r="D400" s="35" t="s">
        <v>6652</v>
      </c>
      <c r="E400" s="35">
        <f t="shared" si="6"/>
        <v>6</v>
      </c>
      <c r="F400" s="35">
        <v>1</v>
      </c>
      <c r="G400" s="35">
        <v>1</v>
      </c>
      <c r="H400" s="35" t="s">
        <v>7618</v>
      </c>
      <c r="I400" s="35" t="s">
        <v>7170</v>
      </c>
      <c r="J400" s="35"/>
      <c r="K400" s="35"/>
      <c r="L400" s="35"/>
      <c r="M400" s="35"/>
      <c r="N400" s="35"/>
      <c r="P400" s="40" t="s">
        <v>8212</v>
      </c>
    </row>
    <row r="401" spans="1:16" ht="32.25" customHeight="1" x14ac:dyDescent="0.25">
      <c r="A401" s="35">
        <v>400</v>
      </c>
      <c r="B401" s="35" t="s">
        <v>7619</v>
      </c>
      <c r="C401" s="36" t="s">
        <v>7620</v>
      </c>
      <c r="D401" s="35" t="s">
        <v>6652</v>
      </c>
      <c r="E401" s="35">
        <f t="shared" si="6"/>
        <v>6</v>
      </c>
      <c r="F401" s="35">
        <v>1</v>
      </c>
      <c r="G401" s="35">
        <v>1</v>
      </c>
      <c r="H401" s="35" t="s">
        <v>7621</v>
      </c>
      <c r="I401" s="35" t="s">
        <v>7170</v>
      </c>
      <c r="J401" s="35"/>
      <c r="K401" s="35"/>
      <c r="L401" s="35"/>
      <c r="M401" s="35"/>
      <c r="N401" s="35"/>
      <c r="P401" s="40" t="s">
        <v>8212</v>
      </c>
    </row>
    <row r="402" spans="1:16" ht="32.25" customHeight="1" x14ac:dyDescent="0.25">
      <c r="A402" s="35">
        <v>401</v>
      </c>
      <c r="B402" s="35" t="s">
        <v>7616</v>
      </c>
      <c r="C402" s="36" t="s">
        <v>7617</v>
      </c>
      <c r="D402" s="35" t="s">
        <v>6654</v>
      </c>
      <c r="E402" s="35">
        <f t="shared" si="6"/>
        <v>6</v>
      </c>
      <c r="F402" s="35">
        <v>1</v>
      </c>
      <c r="G402" s="35">
        <v>1</v>
      </c>
      <c r="H402" s="35" t="s">
        <v>7618</v>
      </c>
      <c r="I402" s="35" t="s">
        <v>7170</v>
      </c>
      <c r="J402" s="35"/>
      <c r="K402" s="35"/>
      <c r="L402" s="35"/>
      <c r="M402" s="35"/>
      <c r="N402" s="35"/>
      <c r="P402" s="40" t="s">
        <v>8212</v>
      </c>
    </row>
    <row r="403" spans="1:16" ht="32.25" customHeight="1" x14ac:dyDescent="0.25">
      <c r="A403" s="35">
        <v>402</v>
      </c>
      <c r="B403" s="35" t="s">
        <v>7619</v>
      </c>
      <c r="C403" s="36" t="s">
        <v>7620</v>
      </c>
      <c r="D403" s="35" t="s">
        <v>6654</v>
      </c>
      <c r="E403" s="35">
        <f t="shared" si="6"/>
        <v>6</v>
      </c>
      <c r="F403" s="35">
        <v>1</v>
      </c>
      <c r="G403" s="35">
        <v>1</v>
      </c>
      <c r="H403" s="35" t="s">
        <v>7621</v>
      </c>
      <c r="I403" s="35" t="s">
        <v>7170</v>
      </c>
      <c r="J403" s="35"/>
      <c r="K403" s="35"/>
      <c r="L403" s="35"/>
      <c r="M403" s="35"/>
      <c r="N403" s="35"/>
      <c r="P403" s="40" t="s">
        <v>8212</v>
      </c>
    </row>
    <row r="404" spans="1:16" ht="32.25" customHeight="1" x14ac:dyDescent="0.25">
      <c r="A404" s="35">
        <v>403</v>
      </c>
      <c r="B404" s="35" t="s">
        <v>7616</v>
      </c>
      <c r="C404" s="36" t="s">
        <v>7617</v>
      </c>
      <c r="D404" s="35" t="s">
        <v>6656</v>
      </c>
      <c r="E404" s="35">
        <f t="shared" si="6"/>
        <v>6</v>
      </c>
      <c r="F404" s="35">
        <v>1</v>
      </c>
      <c r="G404" s="35">
        <v>1</v>
      </c>
      <c r="H404" s="35" t="s">
        <v>7618</v>
      </c>
      <c r="I404" s="35" t="s">
        <v>7170</v>
      </c>
      <c r="J404" s="35"/>
      <c r="K404" s="35"/>
      <c r="L404" s="35"/>
      <c r="M404" s="35"/>
      <c r="N404" s="35"/>
      <c r="P404" s="40" t="s">
        <v>8212</v>
      </c>
    </row>
    <row r="405" spans="1:16" ht="32.25" customHeight="1" x14ac:dyDescent="0.25">
      <c r="A405" s="35">
        <v>404</v>
      </c>
      <c r="B405" s="35" t="s">
        <v>7619</v>
      </c>
      <c r="C405" s="36" t="s">
        <v>7620</v>
      </c>
      <c r="D405" s="35" t="s">
        <v>6656</v>
      </c>
      <c r="E405" s="35">
        <f t="shared" si="6"/>
        <v>6</v>
      </c>
      <c r="F405" s="35">
        <v>1</v>
      </c>
      <c r="G405" s="35">
        <v>1</v>
      </c>
      <c r="H405" s="35" t="s">
        <v>7621</v>
      </c>
      <c r="I405" s="35" t="s">
        <v>7170</v>
      </c>
      <c r="J405" s="35"/>
      <c r="K405" s="35"/>
      <c r="L405" s="35"/>
      <c r="M405" s="35"/>
      <c r="N405" s="35"/>
      <c r="P405" s="40" t="s">
        <v>8212</v>
      </c>
    </row>
    <row r="406" spans="1:16" ht="32.25" customHeight="1" x14ac:dyDescent="0.25">
      <c r="A406" s="35">
        <v>405</v>
      </c>
      <c r="B406" s="35" t="s">
        <v>7616</v>
      </c>
      <c r="C406" s="36" t="s">
        <v>7617</v>
      </c>
      <c r="D406" s="35" t="s">
        <v>6658</v>
      </c>
      <c r="E406" s="35">
        <f t="shared" si="6"/>
        <v>6</v>
      </c>
      <c r="F406" s="35">
        <v>1</v>
      </c>
      <c r="G406" s="35">
        <v>1</v>
      </c>
      <c r="H406" s="35" t="s">
        <v>7618</v>
      </c>
      <c r="I406" s="35" t="s">
        <v>7170</v>
      </c>
      <c r="J406" s="35"/>
      <c r="K406" s="35"/>
      <c r="L406" s="35"/>
      <c r="M406" s="35"/>
      <c r="N406" s="35"/>
      <c r="P406" s="40" t="s">
        <v>8212</v>
      </c>
    </row>
    <row r="407" spans="1:16" ht="32.25" customHeight="1" x14ac:dyDescent="0.25">
      <c r="A407" s="35">
        <v>406</v>
      </c>
      <c r="B407" s="35" t="s">
        <v>7619</v>
      </c>
      <c r="C407" s="36" t="s">
        <v>7620</v>
      </c>
      <c r="D407" s="35" t="s">
        <v>6658</v>
      </c>
      <c r="E407" s="35">
        <f t="shared" si="6"/>
        <v>6</v>
      </c>
      <c r="F407" s="35">
        <v>1</v>
      </c>
      <c r="G407" s="35">
        <v>1</v>
      </c>
      <c r="H407" s="35" t="s">
        <v>7621</v>
      </c>
      <c r="I407" s="35" t="s">
        <v>7170</v>
      </c>
      <c r="J407" s="35"/>
      <c r="K407" s="35"/>
      <c r="L407" s="35"/>
      <c r="M407" s="35"/>
      <c r="N407" s="35"/>
      <c r="P407" s="40" t="s">
        <v>8212</v>
      </c>
    </row>
    <row r="408" spans="1:16" ht="32.25" customHeight="1" x14ac:dyDescent="0.25">
      <c r="A408" s="35">
        <v>407</v>
      </c>
      <c r="B408" s="35" t="s">
        <v>7616</v>
      </c>
      <c r="C408" s="36" t="s">
        <v>7617</v>
      </c>
      <c r="D408" s="35" t="s">
        <v>6660</v>
      </c>
      <c r="E408" s="35">
        <f t="shared" si="6"/>
        <v>6</v>
      </c>
      <c r="F408" s="35">
        <v>1</v>
      </c>
      <c r="G408" s="35">
        <v>1</v>
      </c>
      <c r="H408" s="35" t="s">
        <v>7618</v>
      </c>
      <c r="I408" s="35" t="s">
        <v>7170</v>
      </c>
      <c r="J408" s="35"/>
      <c r="K408" s="35"/>
      <c r="L408" s="35"/>
      <c r="M408" s="35"/>
      <c r="N408" s="35"/>
      <c r="P408" s="40" t="s">
        <v>8212</v>
      </c>
    </row>
    <row r="409" spans="1:16" ht="32.25" customHeight="1" x14ac:dyDescent="0.25">
      <c r="A409" s="35">
        <v>408</v>
      </c>
      <c r="B409" s="35" t="s">
        <v>7619</v>
      </c>
      <c r="C409" s="36" t="s">
        <v>7620</v>
      </c>
      <c r="D409" s="35" t="s">
        <v>6660</v>
      </c>
      <c r="E409" s="35">
        <f t="shared" si="6"/>
        <v>6</v>
      </c>
      <c r="F409" s="35">
        <v>1</v>
      </c>
      <c r="G409" s="35">
        <v>1</v>
      </c>
      <c r="H409" s="35" t="s">
        <v>7621</v>
      </c>
      <c r="I409" s="35" t="s">
        <v>7170</v>
      </c>
      <c r="J409" s="35"/>
      <c r="K409" s="35"/>
      <c r="L409" s="35"/>
      <c r="M409" s="35"/>
      <c r="N409" s="35"/>
      <c r="P409" s="40" t="s">
        <v>8212</v>
      </c>
    </row>
    <row r="410" spans="1:16" ht="32.25" customHeight="1" x14ac:dyDescent="0.25">
      <c r="A410" s="35">
        <v>409</v>
      </c>
      <c r="B410" s="35" t="s">
        <v>7616</v>
      </c>
      <c r="C410" s="36" t="s">
        <v>7617</v>
      </c>
      <c r="D410" s="35" t="s">
        <v>6662</v>
      </c>
      <c r="E410" s="35">
        <f t="shared" si="6"/>
        <v>6</v>
      </c>
      <c r="F410" s="35">
        <v>1</v>
      </c>
      <c r="G410" s="35">
        <v>1</v>
      </c>
      <c r="H410" s="35" t="s">
        <v>7618</v>
      </c>
      <c r="I410" s="35" t="s">
        <v>7170</v>
      </c>
      <c r="J410" s="35"/>
      <c r="K410" s="35"/>
      <c r="L410" s="35"/>
      <c r="M410" s="35"/>
      <c r="N410" s="35"/>
      <c r="P410" s="40" t="s">
        <v>8212</v>
      </c>
    </row>
    <row r="411" spans="1:16" ht="32.25" customHeight="1" x14ac:dyDescent="0.25">
      <c r="A411" s="35">
        <v>410</v>
      </c>
      <c r="B411" s="35" t="s">
        <v>7619</v>
      </c>
      <c r="C411" s="36" t="s">
        <v>7620</v>
      </c>
      <c r="D411" s="35" t="s">
        <v>6662</v>
      </c>
      <c r="E411" s="35">
        <f t="shared" si="6"/>
        <v>6</v>
      </c>
      <c r="F411" s="35">
        <v>1</v>
      </c>
      <c r="G411" s="35">
        <v>1</v>
      </c>
      <c r="H411" s="35" t="s">
        <v>7621</v>
      </c>
      <c r="I411" s="35" t="s">
        <v>7170</v>
      </c>
      <c r="J411" s="35"/>
      <c r="K411" s="35"/>
      <c r="L411" s="35"/>
      <c r="M411" s="35"/>
      <c r="N411" s="35"/>
      <c r="P411" s="40" t="s">
        <v>8212</v>
      </c>
    </row>
    <row r="412" spans="1:16" ht="32.25" customHeight="1" x14ac:dyDescent="0.25">
      <c r="A412" s="35">
        <v>411</v>
      </c>
      <c r="B412" s="35" t="s">
        <v>7616</v>
      </c>
      <c r="C412" s="36" t="s">
        <v>7617</v>
      </c>
      <c r="D412" s="35" t="s">
        <v>6664</v>
      </c>
      <c r="E412" s="35">
        <f t="shared" si="6"/>
        <v>6</v>
      </c>
      <c r="F412" s="35">
        <v>1</v>
      </c>
      <c r="G412" s="35">
        <v>1</v>
      </c>
      <c r="H412" s="35" t="s">
        <v>7618</v>
      </c>
      <c r="I412" s="35" t="s">
        <v>7170</v>
      </c>
      <c r="J412" s="35"/>
      <c r="K412" s="35"/>
      <c r="L412" s="35"/>
      <c r="M412" s="35"/>
      <c r="N412" s="35"/>
      <c r="P412" s="40" t="s">
        <v>8212</v>
      </c>
    </row>
    <row r="413" spans="1:16" ht="32.25" customHeight="1" x14ac:dyDescent="0.25">
      <c r="A413" s="35">
        <v>412</v>
      </c>
      <c r="B413" s="35" t="s">
        <v>7619</v>
      </c>
      <c r="C413" s="36" t="s">
        <v>7620</v>
      </c>
      <c r="D413" s="35" t="s">
        <v>6664</v>
      </c>
      <c r="E413" s="35">
        <f t="shared" si="6"/>
        <v>6</v>
      </c>
      <c r="F413" s="35">
        <v>1</v>
      </c>
      <c r="G413" s="35">
        <v>1</v>
      </c>
      <c r="H413" s="35" t="s">
        <v>7621</v>
      </c>
      <c r="I413" s="35" t="s">
        <v>7170</v>
      </c>
      <c r="J413" s="35"/>
      <c r="K413" s="35"/>
      <c r="L413" s="35"/>
      <c r="M413" s="35"/>
      <c r="N413" s="35"/>
      <c r="P413" s="40" t="s">
        <v>8212</v>
      </c>
    </row>
    <row r="414" spans="1:16" ht="32.25" customHeight="1" x14ac:dyDescent="0.25">
      <c r="A414" s="35">
        <v>413</v>
      </c>
      <c r="B414" s="35" t="s">
        <v>7616</v>
      </c>
      <c r="C414" s="36" t="s">
        <v>7617</v>
      </c>
      <c r="D414" s="35" t="s">
        <v>6666</v>
      </c>
      <c r="E414" s="35">
        <f t="shared" si="6"/>
        <v>6</v>
      </c>
      <c r="F414" s="35">
        <v>1</v>
      </c>
      <c r="G414" s="35">
        <v>1</v>
      </c>
      <c r="H414" s="35" t="s">
        <v>7618</v>
      </c>
      <c r="I414" s="35" t="s">
        <v>7170</v>
      </c>
      <c r="J414" s="35"/>
      <c r="K414" s="35"/>
      <c r="L414" s="35"/>
      <c r="M414" s="35"/>
      <c r="N414" s="35"/>
      <c r="P414" s="40" t="s">
        <v>8212</v>
      </c>
    </row>
    <row r="415" spans="1:16" ht="32.25" customHeight="1" x14ac:dyDescent="0.25">
      <c r="A415" s="35">
        <v>414</v>
      </c>
      <c r="B415" s="35" t="s">
        <v>7619</v>
      </c>
      <c r="C415" s="36" t="s">
        <v>7620</v>
      </c>
      <c r="D415" s="35" t="s">
        <v>6666</v>
      </c>
      <c r="E415" s="35">
        <f t="shared" si="6"/>
        <v>6</v>
      </c>
      <c r="F415" s="35">
        <v>1</v>
      </c>
      <c r="G415" s="35">
        <v>1</v>
      </c>
      <c r="H415" s="35" t="s">
        <v>7621</v>
      </c>
      <c r="I415" s="35" t="s">
        <v>7170</v>
      </c>
      <c r="J415" s="35"/>
      <c r="K415" s="35"/>
      <c r="L415" s="35"/>
      <c r="M415" s="35"/>
      <c r="N415" s="35"/>
      <c r="P415" s="40" t="s">
        <v>8212</v>
      </c>
    </row>
    <row r="416" spans="1:16" ht="32.25" customHeight="1" x14ac:dyDescent="0.25">
      <c r="A416" s="35">
        <v>415</v>
      </c>
      <c r="B416" s="35" t="s">
        <v>7616</v>
      </c>
      <c r="C416" s="36" t="s">
        <v>7617</v>
      </c>
      <c r="D416" s="35" t="s">
        <v>6668</v>
      </c>
      <c r="E416" s="35">
        <f t="shared" si="6"/>
        <v>6</v>
      </c>
      <c r="F416" s="35">
        <v>1</v>
      </c>
      <c r="G416" s="35">
        <v>1</v>
      </c>
      <c r="H416" s="35" t="s">
        <v>7618</v>
      </c>
      <c r="I416" s="35" t="s">
        <v>7170</v>
      </c>
      <c r="J416" s="35"/>
      <c r="K416" s="35"/>
      <c r="L416" s="35"/>
      <c r="M416" s="35"/>
      <c r="N416" s="35"/>
      <c r="P416" s="40" t="s">
        <v>8212</v>
      </c>
    </row>
    <row r="417" spans="1:16" ht="32.25" customHeight="1" x14ac:dyDescent="0.25">
      <c r="A417" s="35">
        <v>416</v>
      </c>
      <c r="B417" s="35" t="s">
        <v>7619</v>
      </c>
      <c r="C417" s="36" t="s">
        <v>7620</v>
      </c>
      <c r="D417" s="35" t="s">
        <v>6668</v>
      </c>
      <c r="E417" s="35">
        <f t="shared" si="6"/>
        <v>6</v>
      </c>
      <c r="F417" s="35">
        <v>1</v>
      </c>
      <c r="G417" s="35">
        <v>1</v>
      </c>
      <c r="H417" s="35" t="s">
        <v>7621</v>
      </c>
      <c r="I417" s="35" t="s">
        <v>7170</v>
      </c>
      <c r="J417" s="35"/>
      <c r="K417" s="35"/>
      <c r="L417" s="35"/>
      <c r="M417" s="35"/>
      <c r="N417" s="35"/>
      <c r="P417" s="40" t="s">
        <v>8212</v>
      </c>
    </row>
    <row r="418" spans="1:16" ht="32.25" customHeight="1" x14ac:dyDescent="0.25">
      <c r="A418" s="35">
        <v>417</v>
      </c>
      <c r="B418" s="35" t="s">
        <v>7616</v>
      </c>
      <c r="C418" s="36" t="s">
        <v>7617</v>
      </c>
      <c r="D418" s="35" t="s">
        <v>6670</v>
      </c>
      <c r="E418" s="35">
        <f t="shared" si="6"/>
        <v>6</v>
      </c>
      <c r="F418" s="35">
        <v>1</v>
      </c>
      <c r="G418" s="35">
        <v>1</v>
      </c>
      <c r="H418" s="35" t="s">
        <v>7618</v>
      </c>
      <c r="I418" s="35" t="s">
        <v>7170</v>
      </c>
      <c r="J418" s="35"/>
      <c r="K418" s="35"/>
      <c r="L418" s="35"/>
      <c r="M418" s="35"/>
      <c r="N418" s="35"/>
      <c r="P418" s="40" t="s">
        <v>8212</v>
      </c>
    </row>
    <row r="419" spans="1:16" ht="32.25" customHeight="1" x14ac:dyDescent="0.25">
      <c r="A419" s="35">
        <v>418</v>
      </c>
      <c r="B419" s="35" t="s">
        <v>7619</v>
      </c>
      <c r="C419" s="36" t="s">
        <v>7620</v>
      </c>
      <c r="D419" s="35" t="s">
        <v>6670</v>
      </c>
      <c r="E419" s="35">
        <f t="shared" si="6"/>
        <v>6</v>
      </c>
      <c r="F419" s="35">
        <v>1</v>
      </c>
      <c r="G419" s="35">
        <v>1</v>
      </c>
      <c r="H419" s="35" t="s">
        <v>7621</v>
      </c>
      <c r="I419" s="35" t="s">
        <v>7170</v>
      </c>
      <c r="J419" s="35"/>
      <c r="K419" s="35"/>
      <c r="L419" s="35"/>
      <c r="M419" s="35"/>
      <c r="N419" s="35"/>
      <c r="P419" s="40" t="s">
        <v>8212</v>
      </c>
    </row>
    <row r="420" spans="1:16" ht="32.25" customHeight="1" x14ac:dyDescent="0.25">
      <c r="A420" s="35">
        <v>419</v>
      </c>
      <c r="B420" s="35" t="s">
        <v>7616</v>
      </c>
      <c r="C420" s="36" t="s">
        <v>7617</v>
      </c>
      <c r="D420" s="35" t="s">
        <v>6672</v>
      </c>
      <c r="E420" s="35">
        <f t="shared" si="6"/>
        <v>6</v>
      </c>
      <c r="F420" s="35">
        <v>1</v>
      </c>
      <c r="G420" s="35">
        <v>1</v>
      </c>
      <c r="H420" s="35" t="s">
        <v>7618</v>
      </c>
      <c r="I420" s="35" t="s">
        <v>7170</v>
      </c>
      <c r="J420" s="35"/>
      <c r="K420" s="35"/>
      <c r="L420" s="35"/>
      <c r="M420" s="35"/>
      <c r="N420" s="35"/>
      <c r="P420" s="40" t="s">
        <v>8212</v>
      </c>
    </row>
    <row r="421" spans="1:16" ht="32.25" customHeight="1" x14ac:dyDescent="0.25">
      <c r="A421" s="35">
        <v>420</v>
      </c>
      <c r="B421" s="35" t="s">
        <v>7619</v>
      </c>
      <c r="C421" s="36" t="s">
        <v>7620</v>
      </c>
      <c r="D421" s="35" t="s">
        <v>6672</v>
      </c>
      <c r="E421" s="35">
        <f t="shared" si="6"/>
        <v>6</v>
      </c>
      <c r="F421" s="35">
        <v>1</v>
      </c>
      <c r="G421" s="35">
        <v>1</v>
      </c>
      <c r="H421" s="35" t="s">
        <v>7621</v>
      </c>
      <c r="I421" s="35" t="s">
        <v>7170</v>
      </c>
      <c r="J421" s="35"/>
      <c r="K421" s="35"/>
      <c r="L421" s="35"/>
      <c r="M421" s="35"/>
      <c r="N421" s="35"/>
      <c r="P421" s="40" t="s">
        <v>8212</v>
      </c>
    </row>
    <row r="422" spans="1:16" ht="32.25" customHeight="1" x14ac:dyDescent="0.25">
      <c r="A422" s="35">
        <v>421</v>
      </c>
      <c r="B422" s="35" t="s">
        <v>7616</v>
      </c>
      <c r="C422" s="36" t="s">
        <v>7617</v>
      </c>
      <c r="D422" s="35" t="s">
        <v>6674</v>
      </c>
      <c r="E422" s="35">
        <f t="shared" si="6"/>
        <v>6</v>
      </c>
      <c r="F422" s="35">
        <v>1</v>
      </c>
      <c r="G422" s="35">
        <v>1</v>
      </c>
      <c r="H422" s="35" t="s">
        <v>7618</v>
      </c>
      <c r="I422" s="35" t="s">
        <v>7170</v>
      </c>
      <c r="J422" s="35"/>
      <c r="K422" s="35"/>
      <c r="L422" s="35"/>
      <c r="M422" s="35"/>
      <c r="N422" s="35"/>
      <c r="P422" s="40" t="s">
        <v>8212</v>
      </c>
    </row>
    <row r="423" spans="1:16" ht="32.25" customHeight="1" x14ac:dyDescent="0.25">
      <c r="A423" s="35">
        <v>422</v>
      </c>
      <c r="B423" s="35" t="s">
        <v>7619</v>
      </c>
      <c r="C423" s="36" t="s">
        <v>7620</v>
      </c>
      <c r="D423" s="35" t="s">
        <v>6674</v>
      </c>
      <c r="E423" s="35">
        <f t="shared" si="6"/>
        <v>6</v>
      </c>
      <c r="F423" s="35">
        <v>1</v>
      </c>
      <c r="G423" s="35">
        <v>1</v>
      </c>
      <c r="H423" s="35" t="s">
        <v>7621</v>
      </c>
      <c r="I423" s="35" t="s">
        <v>7170</v>
      </c>
      <c r="J423" s="35"/>
      <c r="K423" s="35"/>
      <c r="L423" s="35"/>
      <c r="M423" s="35"/>
      <c r="N423" s="35"/>
      <c r="P423" s="40" t="s">
        <v>8212</v>
      </c>
    </row>
    <row r="424" spans="1:16" ht="32.25" customHeight="1" x14ac:dyDescent="0.25">
      <c r="A424" s="35">
        <v>423</v>
      </c>
      <c r="B424" s="35" t="s">
        <v>7616</v>
      </c>
      <c r="C424" s="36" t="s">
        <v>7617</v>
      </c>
      <c r="D424" s="35" t="s">
        <v>6676</v>
      </c>
      <c r="E424" s="35">
        <f t="shared" si="6"/>
        <v>6</v>
      </c>
      <c r="F424" s="35">
        <v>1</v>
      </c>
      <c r="G424" s="35">
        <v>1</v>
      </c>
      <c r="H424" s="35" t="s">
        <v>7618</v>
      </c>
      <c r="I424" s="35" t="s">
        <v>7170</v>
      </c>
      <c r="J424" s="35"/>
      <c r="K424" s="35"/>
      <c r="L424" s="35"/>
      <c r="M424" s="35"/>
      <c r="N424" s="35"/>
      <c r="P424" s="40" t="s">
        <v>8212</v>
      </c>
    </row>
    <row r="425" spans="1:16" ht="32.25" customHeight="1" x14ac:dyDescent="0.25">
      <c r="A425" s="35">
        <v>424</v>
      </c>
      <c r="B425" s="35" t="s">
        <v>7619</v>
      </c>
      <c r="C425" s="36" t="s">
        <v>7620</v>
      </c>
      <c r="D425" s="35" t="s">
        <v>6676</v>
      </c>
      <c r="E425" s="35">
        <f t="shared" si="6"/>
        <v>6</v>
      </c>
      <c r="F425" s="35">
        <v>1</v>
      </c>
      <c r="G425" s="35">
        <v>1</v>
      </c>
      <c r="H425" s="35" t="s">
        <v>7621</v>
      </c>
      <c r="I425" s="35" t="s">
        <v>7170</v>
      </c>
      <c r="J425" s="35"/>
      <c r="K425" s="35"/>
      <c r="L425" s="35"/>
      <c r="M425" s="35"/>
      <c r="N425" s="35"/>
      <c r="P425" s="40" t="s">
        <v>8212</v>
      </c>
    </row>
    <row r="426" spans="1:16" ht="32.25" customHeight="1" x14ac:dyDescent="0.25">
      <c r="A426" s="35">
        <v>425</v>
      </c>
      <c r="B426" s="35" t="s">
        <v>7616</v>
      </c>
      <c r="C426" s="36" t="s">
        <v>7617</v>
      </c>
      <c r="D426" s="35" t="s">
        <v>6678</v>
      </c>
      <c r="E426" s="35">
        <f t="shared" si="6"/>
        <v>6</v>
      </c>
      <c r="F426" s="35">
        <v>1</v>
      </c>
      <c r="G426" s="35">
        <v>1</v>
      </c>
      <c r="H426" s="35" t="s">
        <v>7618</v>
      </c>
      <c r="I426" s="35" t="s">
        <v>7170</v>
      </c>
      <c r="J426" s="35"/>
      <c r="K426" s="35"/>
      <c r="L426" s="35"/>
      <c r="M426" s="35"/>
      <c r="N426" s="35"/>
      <c r="P426" s="40" t="s">
        <v>8212</v>
      </c>
    </row>
    <row r="427" spans="1:16" ht="32.25" customHeight="1" x14ac:dyDescent="0.25">
      <c r="A427" s="35">
        <v>426</v>
      </c>
      <c r="B427" s="35" t="s">
        <v>7619</v>
      </c>
      <c r="C427" s="36" t="s">
        <v>7620</v>
      </c>
      <c r="D427" s="35" t="s">
        <v>6678</v>
      </c>
      <c r="E427" s="35">
        <f t="shared" si="6"/>
        <v>6</v>
      </c>
      <c r="F427" s="35">
        <v>1</v>
      </c>
      <c r="G427" s="35">
        <v>1</v>
      </c>
      <c r="H427" s="35" t="s">
        <v>7621</v>
      </c>
      <c r="I427" s="35" t="s">
        <v>7170</v>
      </c>
      <c r="J427" s="35"/>
      <c r="K427" s="35"/>
      <c r="L427" s="35"/>
      <c r="M427" s="35"/>
      <c r="N427" s="35"/>
      <c r="P427" s="40" t="s">
        <v>8212</v>
      </c>
    </row>
    <row r="428" spans="1:16" ht="32.25" customHeight="1" x14ac:dyDescent="0.25">
      <c r="A428" s="35">
        <v>427</v>
      </c>
      <c r="B428" s="35" t="s">
        <v>7616</v>
      </c>
      <c r="C428" s="36" t="s">
        <v>7617</v>
      </c>
      <c r="D428" s="35" t="s">
        <v>6680</v>
      </c>
      <c r="E428" s="35">
        <f t="shared" si="6"/>
        <v>6</v>
      </c>
      <c r="F428" s="35">
        <v>1</v>
      </c>
      <c r="G428" s="35">
        <v>1</v>
      </c>
      <c r="H428" s="35" t="s">
        <v>7618</v>
      </c>
      <c r="I428" s="35" t="s">
        <v>7170</v>
      </c>
      <c r="J428" s="35"/>
      <c r="K428" s="35"/>
      <c r="L428" s="35"/>
      <c r="M428" s="35"/>
      <c r="N428" s="35"/>
      <c r="P428" s="40" t="s">
        <v>8212</v>
      </c>
    </row>
    <row r="429" spans="1:16" ht="32.25" customHeight="1" x14ac:dyDescent="0.25">
      <c r="A429" s="35">
        <v>428</v>
      </c>
      <c r="B429" s="35" t="s">
        <v>7619</v>
      </c>
      <c r="C429" s="36" t="s">
        <v>7620</v>
      </c>
      <c r="D429" s="35" t="s">
        <v>6680</v>
      </c>
      <c r="E429" s="35">
        <f t="shared" si="6"/>
        <v>6</v>
      </c>
      <c r="F429" s="35">
        <v>1</v>
      </c>
      <c r="G429" s="35">
        <v>1</v>
      </c>
      <c r="H429" s="35" t="s">
        <v>7621</v>
      </c>
      <c r="I429" s="35" t="s">
        <v>7170</v>
      </c>
      <c r="J429" s="35"/>
      <c r="K429" s="35"/>
      <c r="L429" s="35"/>
      <c r="M429" s="35"/>
      <c r="N429" s="35"/>
      <c r="P429" s="40" t="s">
        <v>8212</v>
      </c>
    </row>
    <row r="430" spans="1:16" ht="32.25" customHeight="1" x14ac:dyDescent="0.25">
      <c r="A430" s="35">
        <v>429</v>
      </c>
      <c r="B430" s="35" t="s">
        <v>7616</v>
      </c>
      <c r="C430" s="36" t="s">
        <v>7617</v>
      </c>
      <c r="D430" s="35" t="s">
        <v>6682</v>
      </c>
      <c r="E430" s="35">
        <f t="shared" si="6"/>
        <v>6</v>
      </c>
      <c r="F430" s="35">
        <v>1</v>
      </c>
      <c r="G430" s="35">
        <v>1</v>
      </c>
      <c r="H430" s="35" t="s">
        <v>7618</v>
      </c>
      <c r="I430" s="35" t="s">
        <v>7170</v>
      </c>
      <c r="J430" s="35"/>
      <c r="K430" s="35"/>
      <c r="L430" s="35"/>
      <c r="M430" s="35"/>
      <c r="N430" s="35"/>
      <c r="P430" s="40" t="s">
        <v>8212</v>
      </c>
    </row>
    <row r="431" spans="1:16" ht="32.25" customHeight="1" x14ac:dyDescent="0.25">
      <c r="A431" s="35">
        <v>430</v>
      </c>
      <c r="B431" s="35" t="s">
        <v>7619</v>
      </c>
      <c r="C431" s="36" t="s">
        <v>7620</v>
      </c>
      <c r="D431" s="35" t="s">
        <v>6682</v>
      </c>
      <c r="E431" s="35">
        <f t="shared" si="6"/>
        <v>6</v>
      </c>
      <c r="F431" s="35">
        <v>1</v>
      </c>
      <c r="G431" s="35">
        <v>1</v>
      </c>
      <c r="H431" s="35" t="s">
        <v>7621</v>
      </c>
      <c r="I431" s="35" t="s">
        <v>7170</v>
      </c>
      <c r="J431" s="35"/>
      <c r="K431" s="35"/>
      <c r="L431" s="35"/>
      <c r="M431" s="35"/>
      <c r="N431" s="35"/>
      <c r="P431" s="40" t="s">
        <v>8212</v>
      </c>
    </row>
    <row r="432" spans="1:16" ht="32.25" customHeight="1" x14ac:dyDescent="0.25">
      <c r="A432" s="35">
        <v>431</v>
      </c>
      <c r="B432" s="35" t="s">
        <v>7622</v>
      </c>
      <c r="C432" s="36" t="s">
        <v>7623</v>
      </c>
      <c r="D432" s="35" t="s">
        <v>6443</v>
      </c>
      <c r="E432" s="35">
        <f t="shared" si="6"/>
        <v>6</v>
      </c>
      <c r="F432" s="35">
        <v>1</v>
      </c>
      <c r="G432" s="35">
        <v>1</v>
      </c>
      <c r="H432" s="35">
        <v>30000</v>
      </c>
      <c r="I432" s="35" t="s">
        <v>7170</v>
      </c>
      <c r="J432" s="35"/>
      <c r="K432" s="35"/>
      <c r="L432" s="35"/>
      <c r="M432" s="35"/>
      <c r="N432" s="35"/>
      <c r="P432" s="40" t="s">
        <v>8212</v>
      </c>
    </row>
    <row r="433" spans="1:16" ht="32.25" customHeight="1" x14ac:dyDescent="0.25">
      <c r="A433" s="35">
        <v>432</v>
      </c>
      <c r="B433" s="35" t="s">
        <v>7336</v>
      </c>
      <c r="C433" s="36" t="s">
        <v>7337</v>
      </c>
      <c r="D433" s="35" t="s">
        <v>6443</v>
      </c>
      <c r="E433" s="35">
        <f t="shared" si="6"/>
        <v>6</v>
      </c>
      <c r="F433" s="35">
        <v>1</v>
      </c>
      <c r="G433" s="35">
        <v>3</v>
      </c>
      <c r="H433" s="35">
        <v>40000</v>
      </c>
      <c r="I433" s="35" t="s">
        <v>7170</v>
      </c>
      <c r="J433" s="35"/>
      <c r="K433" s="35"/>
      <c r="L433" s="35"/>
      <c r="M433" s="35"/>
      <c r="N433" s="35"/>
    </row>
    <row r="434" spans="1:16" ht="32.25" customHeight="1" x14ac:dyDescent="0.25">
      <c r="A434" s="35">
        <v>433</v>
      </c>
      <c r="B434" s="35" t="s">
        <v>7338</v>
      </c>
      <c r="C434" s="36" t="s">
        <v>7339</v>
      </c>
      <c r="D434" s="35" t="s">
        <v>6443</v>
      </c>
      <c r="E434" s="35">
        <f t="shared" si="6"/>
        <v>6</v>
      </c>
      <c r="F434" s="35">
        <v>1</v>
      </c>
      <c r="G434" s="35">
        <v>3</v>
      </c>
      <c r="H434" s="35">
        <v>28000</v>
      </c>
      <c r="I434" s="35" t="s">
        <v>7170</v>
      </c>
      <c r="J434" s="35"/>
      <c r="K434" s="35"/>
      <c r="L434" s="35"/>
      <c r="M434" s="35"/>
      <c r="N434" s="35"/>
    </row>
    <row r="435" spans="1:16" ht="32.25" customHeight="1" x14ac:dyDescent="0.25">
      <c r="A435" s="35">
        <v>434</v>
      </c>
      <c r="B435" s="35" t="s">
        <v>7624</v>
      </c>
      <c r="C435" s="36" t="s">
        <v>7625</v>
      </c>
      <c r="D435" s="35" t="s">
        <v>6443</v>
      </c>
      <c r="E435" s="35">
        <f t="shared" si="6"/>
        <v>6</v>
      </c>
      <c r="F435" s="35">
        <v>1</v>
      </c>
      <c r="G435" s="35">
        <v>1</v>
      </c>
      <c r="H435" s="35">
        <v>18000</v>
      </c>
      <c r="I435" s="35" t="s">
        <v>7170</v>
      </c>
      <c r="J435" s="35"/>
      <c r="K435" s="35"/>
      <c r="L435" s="35"/>
      <c r="M435" s="35"/>
      <c r="N435" s="35"/>
      <c r="P435" s="40" t="s">
        <v>8212</v>
      </c>
    </row>
    <row r="436" spans="1:16" ht="32.25" customHeight="1" x14ac:dyDescent="0.25">
      <c r="A436" s="35">
        <v>435</v>
      </c>
      <c r="B436" s="35" t="s">
        <v>7626</v>
      </c>
      <c r="C436" s="36" t="s">
        <v>7627</v>
      </c>
      <c r="D436" s="35" t="s">
        <v>6443</v>
      </c>
      <c r="E436" s="35">
        <f t="shared" si="6"/>
        <v>6</v>
      </c>
      <c r="F436" s="35">
        <v>1</v>
      </c>
      <c r="G436" s="35">
        <v>1</v>
      </c>
      <c r="H436" s="35">
        <v>120000</v>
      </c>
      <c r="I436" s="35" t="s">
        <v>7170</v>
      </c>
      <c r="J436" s="35"/>
      <c r="K436" s="35"/>
      <c r="L436" s="35"/>
      <c r="M436" s="35"/>
      <c r="N436" s="35"/>
      <c r="P436" s="40" t="s">
        <v>8212</v>
      </c>
    </row>
    <row r="437" spans="1:16" ht="32.25" customHeight="1" x14ac:dyDescent="0.25">
      <c r="A437" s="35">
        <v>436</v>
      </c>
      <c r="B437" s="35" t="s">
        <v>7340</v>
      </c>
      <c r="C437" s="36" t="s">
        <v>7341</v>
      </c>
      <c r="D437" s="35" t="s">
        <v>6443</v>
      </c>
      <c r="E437" s="35">
        <f t="shared" si="6"/>
        <v>6</v>
      </c>
      <c r="F437" s="35">
        <v>1</v>
      </c>
      <c r="G437" s="35">
        <v>2</v>
      </c>
      <c r="H437" s="35">
        <v>80000</v>
      </c>
      <c r="I437" s="35" t="s">
        <v>7170</v>
      </c>
      <c r="J437" s="35"/>
      <c r="K437" s="35"/>
      <c r="L437" s="35"/>
      <c r="M437" s="35"/>
      <c r="N437" s="35"/>
    </row>
    <row r="438" spans="1:16" ht="32.25" customHeight="1" x14ac:dyDescent="0.25">
      <c r="A438" s="35">
        <v>437</v>
      </c>
      <c r="B438" s="35" t="s">
        <v>7525</v>
      </c>
      <c r="C438" s="36" t="s">
        <v>7526</v>
      </c>
      <c r="D438" s="35" t="s">
        <v>6443</v>
      </c>
      <c r="E438" s="35">
        <f t="shared" si="6"/>
        <v>6</v>
      </c>
      <c r="F438" s="35">
        <v>1</v>
      </c>
      <c r="G438" s="35">
        <v>1</v>
      </c>
      <c r="H438" s="35">
        <v>35000</v>
      </c>
      <c r="I438" s="35" t="s">
        <v>7170</v>
      </c>
      <c r="J438" s="35"/>
      <c r="K438" s="35"/>
      <c r="L438" s="35"/>
      <c r="M438" s="35"/>
      <c r="N438" s="35"/>
      <c r="P438" s="40" t="s">
        <v>8212</v>
      </c>
    </row>
    <row r="439" spans="1:16" ht="32.25" customHeight="1" x14ac:dyDescent="0.25">
      <c r="A439" s="35">
        <v>438</v>
      </c>
      <c r="B439" s="35" t="s">
        <v>7535</v>
      </c>
      <c r="C439" s="36" t="s">
        <v>7536</v>
      </c>
      <c r="D439" s="35" t="s">
        <v>6443</v>
      </c>
      <c r="E439" s="35">
        <f t="shared" si="6"/>
        <v>6</v>
      </c>
      <c r="F439" s="35">
        <v>1</v>
      </c>
      <c r="G439" s="35">
        <v>1</v>
      </c>
      <c r="H439" s="35">
        <v>35000</v>
      </c>
      <c r="I439" s="35" t="s">
        <v>7170</v>
      </c>
      <c r="J439" s="35"/>
      <c r="K439" s="35"/>
      <c r="L439" s="35"/>
      <c r="M439" s="35"/>
      <c r="N439" s="35"/>
      <c r="P439" s="40" t="s">
        <v>8212</v>
      </c>
    </row>
    <row r="440" spans="1:16" ht="32.25" customHeight="1" x14ac:dyDescent="0.25">
      <c r="A440" s="35">
        <v>439</v>
      </c>
      <c r="B440" s="35" t="s">
        <v>7622</v>
      </c>
      <c r="C440" s="36" t="s">
        <v>7623</v>
      </c>
      <c r="D440" s="35" t="s">
        <v>6446</v>
      </c>
      <c r="E440" s="35">
        <f t="shared" si="6"/>
        <v>6</v>
      </c>
      <c r="F440" s="35">
        <v>1</v>
      </c>
      <c r="G440" s="35">
        <v>1</v>
      </c>
      <c r="H440" s="35">
        <v>30000</v>
      </c>
      <c r="I440" s="35" t="s">
        <v>7170</v>
      </c>
      <c r="J440" s="35"/>
      <c r="K440" s="35"/>
      <c r="L440" s="35"/>
      <c r="M440" s="35"/>
      <c r="N440" s="35"/>
      <c r="P440" s="40" t="s">
        <v>8212</v>
      </c>
    </row>
    <row r="441" spans="1:16" ht="32.25" customHeight="1" x14ac:dyDescent="0.25">
      <c r="A441" s="35">
        <v>440</v>
      </c>
      <c r="B441" s="35" t="s">
        <v>7336</v>
      </c>
      <c r="C441" s="36" t="s">
        <v>7337</v>
      </c>
      <c r="D441" s="35" t="s">
        <v>6446</v>
      </c>
      <c r="E441" s="35">
        <f t="shared" si="6"/>
        <v>6</v>
      </c>
      <c r="F441" s="35">
        <v>1</v>
      </c>
      <c r="G441" s="35">
        <v>3</v>
      </c>
      <c r="H441" s="35">
        <v>40000</v>
      </c>
      <c r="I441" s="35" t="s">
        <v>7170</v>
      </c>
      <c r="J441" s="35"/>
      <c r="K441" s="35"/>
      <c r="L441" s="35"/>
      <c r="M441" s="35"/>
      <c r="N441" s="35"/>
    </row>
    <row r="442" spans="1:16" ht="32.25" customHeight="1" x14ac:dyDescent="0.25">
      <c r="A442" s="35">
        <v>441</v>
      </c>
      <c r="B442" s="35" t="s">
        <v>7338</v>
      </c>
      <c r="C442" s="36" t="s">
        <v>7339</v>
      </c>
      <c r="D442" s="35" t="s">
        <v>6446</v>
      </c>
      <c r="E442" s="35">
        <f t="shared" si="6"/>
        <v>6</v>
      </c>
      <c r="F442" s="35">
        <v>1</v>
      </c>
      <c r="G442" s="35">
        <v>3</v>
      </c>
      <c r="H442" s="35">
        <v>28000</v>
      </c>
      <c r="I442" s="35" t="s">
        <v>7170</v>
      </c>
      <c r="J442" s="35"/>
      <c r="K442" s="35"/>
      <c r="L442" s="35"/>
      <c r="M442" s="35"/>
      <c r="N442" s="35"/>
    </row>
    <row r="443" spans="1:16" ht="32.25" customHeight="1" x14ac:dyDescent="0.25">
      <c r="A443" s="35">
        <v>442</v>
      </c>
      <c r="B443" s="35" t="s">
        <v>7624</v>
      </c>
      <c r="C443" s="36" t="s">
        <v>7625</v>
      </c>
      <c r="D443" s="35" t="s">
        <v>6446</v>
      </c>
      <c r="E443" s="35">
        <f t="shared" si="6"/>
        <v>6</v>
      </c>
      <c r="F443" s="35">
        <v>1</v>
      </c>
      <c r="G443" s="35">
        <v>1</v>
      </c>
      <c r="H443" s="35">
        <v>18000</v>
      </c>
      <c r="I443" s="35" t="s">
        <v>7170</v>
      </c>
      <c r="J443" s="35"/>
      <c r="K443" s="35"/>
      <c r="L443" s="35"/>
      <c r="M443" s="35"/>
      <c r="N443" s="35"/>
      <c r="P443" s="40" t="s">
        <v>8212</v>
      </c>
    </row>
    <row r="444" spans="1:16" ht="32.25" customHeight="1" x14ac:dyDescent="0.25">
      <c r="A444" s="35">
        <v>443</v>
      </c>
      <c r="B444" s="35" t="s">
        <v>7626</v>
      </c>
      <c r="C444" s="36" t="s">
        <v>7627</v>
      </c>
      <c r="D444" s="35" t="s">
        <v>6446</v>
      </c>
      <c r="E444" s="35">
        <f t="shared" si="6"/>
        <v>6</v>
      </c>
      <c r="F444" s="35">
        <v>1</v>
      </c>
      <c r="G444" s="35">
        <v>1</v>
      </c>
      <c r="H444" s="35">
        <v>120000</v>
      </c>
      <c r="I444" s="35" t="s">
        <v>7170</v>
      </c>
      <c r="J444" s="35"/>
      <c r="K444" s="35"/>
      <c r="L444" s="35"/>
      <c r="M444" s="35"/>
      <c r="N444" s="35"/>
      <c r="P444" s="40" t="s">
        <v>8212</v>
      </c>
    </row>
    <row r="445" spans="1:16" ht="32.25" customHeight="1" x14ac:dyDescent="0.25">
      <c r="A445" s="35">
        <v>444</v>
      </c>
      <c r="B445" s="35" t="s">
        <v>7340</v>
      </c>
      <c r="C445" s="36" t="s">
        <v>7341</v>
      </c>
      <c r="D445" s="35" t="s">
        <v>6446</v>
      </c>
      <c r="E445" s="35">
        <f t="shared" si="6"/>
        <v>6</v>
      </c>
      <c r="F445" s="35">
        <v>1</v>
      </c>
      <c r="G445" s="35">
        <v>2</v>
      </c>
      <c r="H445" s="35">
        <v>80000</v>
      </c>
      <c r="I445" s="35" t="s">
        <v>7170</v>
      </c>
      <c r="J445" s="35"/>
      <c r="K445" s="35"/>
      <c r="L445" s="35"/>
      <c r="M445" s="35"/>
      <c r="N445" s="35"/>
    </row>
    <row r="446" spans="1:16" ht="32.25" customHeight="1" x14ac:dyDescent="0.25">
      <c r="A446" s="35">
        <v>445</v>
      </c>
      <c r="B446" s="35" t="s">
        <v>7525</v>
      </c>
      <c r="C446" s="36" t="s">
        <v>7526</v>
      </c>
      <c r="D446" s="35" t="s">
        <v>6446</v>
      </c>
      <c r="E446" s="35">
        <f t="shared" si="6"/>
        <v>6</v>
      </c>
      <c r="F446" s="35">
        <v>1</v>
      </c>
      <c r="G446" s="35">
        <v>1</v>
      </c>
      <c r="H446" s="35">
        <v>35000</v>
      </c>
      <c r="I446" s="35" t="s">
        <v>7170</v>
      </c>
      <c r="J446" s="35"/>
      <c r="K446" s="35"/>
      <c r="L446" s="35"/>
      <c r="M446" s="35"/>
      <c r="N446" s="35"/>
      <c r="P446" s="40" t="s">
        <v>8212</v>
      </c>
    </row>
    <row r="447" spans="1:16" ht="32.25" customHeight="1" x14ac:dyDescent="0.25">
      <c r="A447" s="35">
        <v>446</v>
      </c>
      <c r="B447" s="35" t="s">
        <v>7535</v>
      </c>
      <c r="C447" s="36" t="s">
        <v>7536</v>
      </c>
      <c r="D447" s="35" t="s">
        <v>6446</v>
      </c>
      <c r="E447" s="35">
        <f t="shared" si="6"/>
        <v>6</v>
      </c>
      <c r="F447" s="35">
        <v>1</v>
      </c>
      <c r="G447" s="35">
        <v>1</v>
      </c>
      <c r="H447" s="35">
        <v>35000</v>
      </c>
      <c r="I447" s="35" t="s">
        <v>7170</v>
      </c>
      <c r="J447" s="35"/>
      <c r="K447" s="35"/>
      <c r="L447" s="35"/>
      <c r="M447" s="35"/>
      <c r="N447" s="35"/>
      <c r="P447" s="40" t="s">
        <v>8212</v>
      </c>
    </row>
    <row r="448" spans="1:16" ht="32.25" customHeight="1" x14ac:dyDescent="0.25">
      <c r="A448" s="35">
        <v>447</v>
      </c>
      <c r="B448" s="35" t="s">
        <v>7622</v>
      </c>
      <c r="C448" s="36" t="s">
        <v>7623</v>
      </c>
      <c r="D448" s="35" t="s">
        <v>6450</v>
      </c>
      <c r="E448" s="35">
        <f t="shared" si="6"/>
        <v>6</v>
      </c>
      <c r="F448" s="35">
        <v>1</v>
      </c>
      <c r="G448" s="35">
        <v>1</v>
      </c>
      <c r="H448" s="35">
        <v>30000</v>
      </c>
      <c r="I448" s="35" t="s">
        <v>7170</v>
      </c>
      <c r="J448" s="35"/>
      <c r="K448" s="35"/>
      <c r="L448" s="35"/>
      <c r="M448" s="35"/>
      <c r="N448" s="35"/>
      <c r="P448" s="40" t="s">
        <v>8212</v>
      </c>
    </row>
    <row r="449" spans="1:16" ht="32.25" customHeight="1" x14ac:dyDescent="0.25">
      <c r="A449" s="35">
        <v>448</v>
      </c>
      <c r="B449" s="35" t="s">
        <v>7336</v>
      </c>
      <c r="C449" s="36" t="s">
        <v>7337</v>
      </c>
      <c r="D449" s="35" t="s">
        <v>6450</v>
      </c>
      <c r="E449" s="35">
        <f t="shared" si="6"/>
        <v>6</v>
      </c>
      <c r="F449" s="35">
        <v>1</v>
      </c>
      <c r="G449" s="35">
        <v>3</v>
      </c>
      <c r="H449" s="35">
        <v>40000</v>
      </c>
      <c r="I449" s="35" t="s">
        <v>7170</v>
      </c>
      <c r="J449" s="35"/>
      <c r="K449" s="35"/>
      <c r="L449" s="35"/>
      <c r="M449" s="35"/>
      <c r="N449" s="35"/>
    </row>
    <row r="450" spans="1:16" ht="32.25" customHeight="1" x14ac:dyDescent="0.25">
      <c r="A450" s="35">
        <v>449</v>
      </c>
      <c r="B450" s="35" t="s">
        <v>7338</v>
      </c>
      <c r="C450" s="36" t="s">
        <v>7339</v>
      </c>
      <c r="D450" s="35" t="s">
        <v>6450</v>
      </c>
      <c r="E450" s="35">
        <f t="shared" si="6"/>
        <v>6</v>
      </c>
      <c r="F450" s="35">
        <v>1</v>
      </c>
      <c r="G450" s="35">
        <v>3</v>
      </c>
      <c r="H450" s="35">
        <v>28000</v>
      </c>
      <c r="I450" s="35" t="s">
        <v>7170</v>
      </c>
      <c r="J450" s="35"/>
      <c r="K450" s="35"/>
      <c r="L450" s="35"/>
      <c r="M450" s="35"/>
      <c r="N450" s="35"/>
    </row>
    <row r="451" spans="1:16" ht="32.25" customHeight="1" x14ac:dyDescent="0.25">
      <c r="A451" s="35">
        <v>450</v>
      </c>
      <c r="B451" s="35" t="s">
        <v>7624</v>
      </c>
      <c r="C451" s="36" t="s">
        <v>7625</v>
      </c>
      <c r="D451" s="35" t="s">
        <v>6450</v>
      </c>
      <c r="E451" s="35">
        <f t="shared" ref="E451:E514" si="7">LEN(D451)</f>
        <v>6</v>
      </c>
      <c r="F451" s="35">
        <v>1</v>
      </c>
      <c r="G451" s="35">
        <v>1</v>
      </c>
      <c r="H451" s="35">
        <v>18000</v>
      </c>
      <c r="I451" s="35" t="s">
        <v>7170</v>
      </c>
      <c r="J451" s="35"/>
      <c r="K451" s="35"/>
      <c r="L451" s="35"/>
      <c r="M451" s="35"/>
      <c r="N451" s="35"/>
      <c r="P451" s="40" t="s">
        <v>8212</v>
      </c>
    </row>
    <row r="452" spans="1:16" ht="32.25" customHeight="1" x14ac:dyDescent="0.25">
      <c r="A452" s="35">
        <v>451</v>
      </c>
      <c r="B452" s="35" t="s">
        <v>7626</v>
      </c>
      <c r="C452" s="36" t="s">
        <v>7627</v>
      </c>
      <c r="D452" s="35" t="s">
        <v>6450</v>
      </c>
      <c r="E452" s="35">
        <f t="shared" si="7"/>
        <v>6</v>
      </c>
      <c r="F452" s="35">
        <v>1</v>
      </c>
      <c r="G452" s="35">
        <v>1</v>
      </c>
      <c r="H452" s="35">
        <v>120000</v>
      </c>
      <c r="I452" s="35" t="s">
        <v>7170</v>
      </c>
      <c r="J452" s="35"/>
      <c r="K452" s="35"/>
      <c r="L452" s="35"/>
      <c r="M452" s="35"/>
      <c r="N452" s="35"/>
      <c r="P452" s="40" t="s">
        <v>8212</v>
      </c>
    </row>
    <row r="453" spans="1:16" ht="32.25" customHeight="1" x14ac:dyDescent="0.25">
      <c r="A453" s="35">
        <v>452</v>
      </c>
      <c r="B453" s="35" t="s">
        <v>7340</v>
      </c>
      <c r="C453" s="36" t="s">
        <v>7341</v>
      </c>
      <c r="D453" s="35" t="s">
        <v>6450</v>
      </c>
      <c r="E453" s="35">
        <f t="shared" si="7"/>
        <v>6</v>
      </c>
      <c r="F453" s="35">
        <v>1</v>
      </c>
      <c r="G453" s="35">
        <v>2</v>
      </c>
      <c r="H453" s="35">
        <v>80000</v>
      </c>
      <c r="I453" s="35" t="s">
        <v>7170</v>
      </c>
      <c r="J453" s="35"/>
      <c r="K453" s="35"/>
      <c r="L453" s="35"/>
      <c r="M453" s="35"/>
      <c r="N453" s="35"/>
    </row>
    <row r="454" spans="1:16" ht="32.25" customHeight="1" x14ac:dyDescent="0.25">
      <c r="A454" s="35">
        <v>453</v>
      </c>
      <c r="B454" s="35" t="s">
        <v>7525</v>
      </c>
      <c r="C454" s="36" t="s">
        <v>7526</v>
      </c>
      <c r="D454" s="35" t="s">
        <v>6450</v>
      </c>
      <c r="E454" s="35">
        <f t="shared" si="7"/>
        <v>6</v>
      </c>
      <c r="F454" s="35">
        <v>1</v>
      </c>
      <c r="G454" s="35">
        <v>1</v>
      </c>
      <c r="H454" s="35">
        <v>35000</v>
      </c>
      <c r="I454" s="35" t="s">
        <v>7170</v>
      </c>
      <c r="J454" s="35"/>
      <c r="K454" s="35"/>
      <c r="L454" s="35"/>
      <c r="M454" s="35"/>
      <c r="N454" s="35"/>
      <c r="P454" s="40" t="s">
        <v>8212</v>
      </c>
    </row>
    <row r="455" spans="1:16" ht="32.25" customHeight="1" x14ac:dyDescent="0.25">
      <c r="A455" s="35">
        <v>454</v>
      </c>
      <c r="B455" s="35" t="s">
        <v>7535</v>
      </c>
      <c r="C455" s="36" t="s">
        <v>7536</v>
      </c>
      <c r="D455" s="35" t="s">
        <v>6450</v>
      </c>
      <c r="E455" s="35">
        <f t="shared" si="7"/>
        <v>6</v>
      </c>
      <c r="F455" s="35">
        <v>1</v>
      </c>
      <c r="G455" s="35">
        <v>1</v>
      </c>
      <c r="H455" s="35">
        <v>35000</v>
      </c>
      <c r="I455" s="35" t="s">
        <v>7170</v>
      </c>
      <c r="J455" s="35"/>
      <c r="K455" s="35"/>
      <c r="L455" s="35"/>
      <c r="M455" s="35"/>
      <c r="N455" s="35"/>
      <c r="P455" s="40" t="s">
        <v>8212</v>
      </c>
    </row>
    <row r="456" spans="1:16" ht="32.25" customHeight="1" x14ac:dyDescent="0.25">
      <c r="A456" s="35">
        <v>455</v>
      </c>
      <c r="B456" s="35" t="s">
        <v>7622</v>
      </c>
      <c r="C456" s="36" t="s">
        <v>7623</v>
      </c>
      <c r="D456" s="35" t="s">
        <v>6458</v>
      </c>
      <c r="E456" s="35">
        <f t="shared" si="7"/>
        <v>6</v>
      </c>
      <c r="F456" s="35">
        <v>1</v>
      </c>
      <c r="G456" s="35">
        <v>1</v>
      </c>
      <c r="H456" s="35">
        <v>30000</v>
      </c>
      <c r="I456" s="35" t="s">
        <v>7170</v>
      </c>
      <c r="J456" s="35"/>
      <c r="K456" s="35"/>
      <c r="L456" s="35"/>
      <c r="M456" s="35"/>
      <c r="N456" s="35"/>
      <c r="P456" s="40" t="s">
        <v>8212</v>
      </c>
    </row>
    <row r="457" spans="1:16" ht="32.25" customHeight="1" x14ac:dyDescent="0.25">
      <c r="A457" s="35">
        <v>456</v>
      </c>
      <c r="B457" s="35" t="s">
        <v>7336</v>
      </c>
      <c r="C457" s="36" t="s">
        <v>7337</v>
      </c>
      <c r="D457" s="35" t="s">
        <v>6458</v>
      </c>
      <c r="E457" s="35">
        <f t="shared" si="7"/>
        <v>6</v>
      </c>
      <c r="F457" s="35">
        <v>1</v>
      </c>
      <c r="G457" s="35">
        <v>3</v>
      </c>
      <c r="H457" s="35">
        <v>40000</v>
      </c>
      <c r="I457" s="35" t="s">
        <v>7170</v>
      </c>
      <c r="J457" s="35"/>
      <c r="K457" s="35"/>
      <c r="L457" s="35"/>
      <c r="M457" s="35"/>
      <c r="N457" s="35"/>
    </row>
    <row r="458" spans="1:16" ht="32.25" customHeight="1" x14ac:dyDescent="0.25">
      <c r="A458" s="35">
        <v>457</v>
      </c>
      <c r="B458" s="35" t="s">
        <v>7338</v>
      </c>
      <c r="C458" s="36" t="s">
        <v>7339</v>
      </c>
      <c r="D458" s="35" t="s">
        <v>6458</v>
      </c>
      <c r="E458" s="35">
        <f t="shared" si="7"/>
        <v>6</v>
      </c>
      <c r="F458" s="35">
        <v>1</v>
      </c>
      <c r="G458" s="35">
        <v>3</v>
      </c>
      <c r="H458" s="35">
        <v>28000</v>
      </c>
      <c r="I458" s="35" t="s">
        <v>7170</v>
      </c>
      <c r="J458" s="35"/>
      <c r="K458" s="35"/>
      <c r="L458" s="35"/>
      <c r="M458" s="35"/>
      <c r="N458" s="35"/>
    </row>
    <row r="459" spans="1:16" ht="32.25" customHeight="1" x14ac:dyDescent="0.25">
      <c r="A459" s="35">
        <v>458</v>
      </c>
      <c r="B459" s="35" t="s">
        <v>7624</v>
      </c>
      <c r="C459" s="36" t="s">
        <v>7625</v>
      </c>
      <c r="D459" s="35" t="s">
        <v>6458</v>
      </c>
      <c r="E459" s="35">
        <f t="shared" si="7"/>
        <v>6</v>
      </c>
      <c r="F459" s="35">
        <v>1</v>
      </c>
      <c r="G459" s="35">
        <v>1</v>
      </c>
      <c r="H459" s="35">
        <v>18000</v>
      </c>
      <c r="I459" s="35" t="s">
        <v>7170</v>
      </c>
      <c r="J459" s="35"/>
      <c r="K459" s="35"/>
      <c r="L459" s="35"/>
      <c r="M459" s="35"/>
      <c r="N459" s="35"/>
      <c r="P459" s="40" t="s">
        <v>8212</v>
      </c>
    </row>
    <row r="460" spans="1:16" ht="32.25" customHeight="1" x14ac:dyDescent="0.25">
      <c r="A460" s="35">
        <v>459</v>
      </c>
      <c r="B460" s="35" t="s">
        <v>7626</v>
      </c>
      <c r="C460" s="36" t="s">
        <v>7627</v>
      </c>
      <c r="D460" s="35" t="s">
        <v>6458</v>
      </c>
      <c r="E460" s="35">
        <f t="shared" si="7"/>
        <v>6</v>
      </c>
      <c r="F460" s="35">
        <v>1</v>
      </c>
      <c r="G460" s="35">
        <v>1</v>
      </c>
      <c r="H460" s="35">
        <v>120000</v>
      </c>
      <c r="I460" s="35" t="s">
        <v>7170</v>
      </c>
      <c r="J460" s="35"/>
      <c r="K460" s="35"/>
      <c r="L460" s="35"/>
      <c r="M460" s="35"/>
      <c r="N460" s="35"/>
      <c r="P460" s="40" t="s">
        <v>8212</v>
      </c>
    </row>
    <row r="461" spans="1:16" ht="32.25" customHeight="1" x14ac:dyDescent="0.25">
      <c r="A461" s="35">
        <v>460</v>
      </c>
      <c r="B461" s="35" t="s">
        <v>7340</v>
      </c>
      <c r="C461" s="36" t="s">
        <v>7341</v>
      </c>
      <c r="D461" s="35" t="s">
        <v>6458</v>
      </c>
      <c r="E461" s="35">
        <f t="shared" si="7"/>
        <v>6</v>
      </c>
      <c r="F461" s="35">
        <v>1</v>
      </c>
      <c r="G461" s="35">
        <v>2</v>
      </c>
      <c r="H461" s="35">
        <v>80000</v>
      </c>
      <c r="I461" s="35" t="s">
        <v>7170</v>
      </c>
      <c r="J461" s="35"/>
      <c r="K461" s="35"/>
      <c r="L461" s="35"/>
      <c r="M461" s="35"/>
      <c r="N461" s="35"/>
    </row>
    <row r="462" spans="1:16" ht="32.25" customHeight="1" x14ac:dyDescent="0.25">
      <c r="A462" s="35">
        <v>461</v>
      </c>
      <c r="B462" s="35" t="s">
        <v>7525</v>
      </c>
      <c r="C462" s="36" t="s">
        <v>7526</v>
      </c>
      <c r="D462" s="35" t="s">
        <v>6458</v>
      </c>
      <c r="E462" s="35">
        <f t="shared" si="7"/>
        <v>6</v>
      </c>
      <c r="F462" s="35">
        <v>1</v>
      </c>
      <c r="G462" s="35">
        <v>1</v>
      </c>
      <c r="H462" s="35">
        <v>35000</v>
      </c>
      <c r="I462" s="35" t="s">
        <v>7170</v>
      </c>
      <c r="J462" s="35"/>
      <c r="K462" s="35"/>
      <c r="L462" s="35"/>
      <c r="M462" s="35"/>
      <c r="N462" s="35"/>
      <c r="P462" s="40" t="s">
        <v>8212</v>
      </c>
    </row>
    <row r="463" spans="1:16" ht="32.25" customHeight="1" x14ac:dyDescent="0.25">
      <c r="A463" s="35">
        <v>462</v>
      </c>
      <c r="B463" s="35" t="s">
        <v>7535</v>
      </c>
      <c r="C463" s="36" t="s">
        <v>7536</v>
      </c>
      <c r="D463" s="35" t="s">
        <v>6458</v>
      </c>
      <c r="E463" s="35">
        <f t="shared" si="7"/>
        <v>6</v>
      </c>
      <c r="F463" s="35">
        <v>1</v>
      </c>
      <c r="G463" s="35">
        <v>1</v>
      </c>
      <c r="H463" s="35">
        <v>35000</v>
      </c>
      <c r="I463" s="35" t="s">
        <v>7170</v>
      </c>
      <c r="J463" s="35"/>
      <c r="K463" s="35"/>
      <c r="L463" s="35"/>
      <c r="M463" s="35"/>
      <c r="N463" s="35"/>
      <c r="P463" s="40" t="s">
        <v>8212</v>
      </c>
    </row>
    <row r="464" spans="1:16" ht="32.25" customHeight="1" x14ac:dyDescent="0.25">
      <c r="A464" s="35">
        <v>463</v>
      </c>
      <c r="B464" s="35" t="s">
        <v>7622</v>
      </c>
      <c r="C464" s="36" t="s">
        <v>7623</v>
      </c>
      <c r="D464" s="35" t="s">
        <v>6460</v>
      </c>
      <c r="E464" s="35">
        <f t="shared" si="7"/>
        <v>6</v>
      </c>
      <c r="F464" s="35">
        <v>1</v>
      </c>
      <c r="G464" s="35">
        <v>1</v>
      </c>
      <c r="H464" s="35">
        <v>30000</v>
      </c>
      <c r="I464" s="35" t="s">
        <v>7170</v>
      </c>
      <c r="J464" s="35"/>
      <c r="K464" s="35"/>
      <c r="L464" s="35"/>
      <c r="M464" s="35"/>
      <c r="N464" s="35"/>
      <c r="P464" s="40" t="s">
        <v>8212</v>
      </c>
    </row>
    <row r="465" spans="1:16" ht="32.25" customHeight="1" x14ac:dyDescent="0.25">
      <c r="A465" s="35">
        <v>464</v>
      </c>
      <c r="B465" s="35" t="s">
        <v>7336</v>
      </c>
      <c r="C465" s="36" t="s">
        <v>7337</v>
      </c>
      <c r="D465" s="35" t="s">
        <v>6460</v>
      </c>
      <c r="E465" s="35">
        <f t="shared" si="7"/>
        <v>6</v>
      </c>
      <c r="F465" s="35">
        <v>1</v>
      </c>
      <c r="G465" s="35">
        <v>3</v>
      </c>
      <c r="H465" s="35">
        <v>40000</v>
      </c>
      <c r="I465" s="35" t="s">
        <v>7170</v>
      </c>
      <c r="J465" s="35"/>
      <c r="K465" s="35"/>
      <c r="L465" s="35"/>
      <c r="M465" s="35"/>
      <c r="N465" s="35"/>
    </row>
    <row r="466" spans="1:16" ht="32.25" customHeight="1" x14ac:dyDescent="0.25">
      <c r="A466" s="35">
        <v>465</v>
      </c>
      <c r="B466" s="35" t="s">
        <v>7338</v>
      </c>
      <c r="C466" s="36" t="s">
        <v>7339</v>
      </c>
      <c r="D466" s="35" t="s">
        <v>6460</v>
      </c>
      <c r="E466" s="35">
        <f t="shared" si="7"/>
        <v>6</v>
      </c>
      <c r="F466" s="35">
        <v>1</v>
      </c>
      <c r="G466" s="35">
        <v>3</v>
      </c>
      <c r="H466" s="35">
        <v>28000</v>
      </c>
      <c r="I466" s="35" t="s">
        <v>7170</v>
      </c>
      <c r="J466" s="35"/>
      <c r="K466" s="35"/>
      <c r="L466" s="35"/>
      <c r="M466" s="35"/>
      <c r="N466" s="35"/>
    </row>
    <row r="467" spans="1:16" ht="32.25" customHeight="1" x14ac:dyDescent="0.25">
      <c r="A467" s="35">
        <v>466</v>
      </c>
      <c r="B467" s="35" t="s">
        <v>7624</v>
      </c>
      <c r="C467" s="36" t="s">
        <v>7625</v>
      </c>
      <c r="D467" s="35" t="s">
        <v>6460</v>
      </c>
      <c r="E467" s="35">
        <f t="shared" si="7"/>
        <v>6</v>
      </c>
      <c r="F467" s="35">
        <v>1</v>
      </c>
      <c r="G467" s="35">
        <v>1</v>
      </c>
      <c r="H467" s="35">
        <v>18000</v>
      </c>
      <c r="I467" s="35" t="s">
        <v>7170</v>
      </c>
      <c r="J467" s="35"/>
      <c r="K467" s="35"/>
      <c r="L467" s="35"/>
      <c r="M467" s="35"/>
      <c r="N467" s="35"/>
      <c r="P467" s="40" t="s">
        <v>8212</v>
      </c>
    </row>
    <row r="468" spans="1:16" ht="32.25" customHeight="1" x14ac:dyDescent="0.25">
      <c r="A468" s="35">
        <v>467</v>
      </c>
      <c r="B468" s="35" t="s">
        <v>7626</v>
      </c>
      <c r="C468" s="36" t="s">
        <v>7627</v>
      </c>
      <c r="D468" s="35" t="s">
        <v>6460</v>
      </c>
      <c r="E468" s="35">
        <f t="shared" si="7"/>
        <v>6</v>
      </c>
      <c r="F468" s="35">
        <v>1</v>
      </c>
      <c r="G468" s="35">
        <v>1</v>
      </c>
      <c r="H468" s="35">
        <v>120000</v>
      </c>
      <c r="I468" s="35" t="s">
        <v>7170</v>
      </c>
      <c r="J468" s="35"/>
      <c r="K468" s="35"/>
      <c r="L468" s="35"/>
      <c r="M468" s="35"/>
      <c r="N468" s="35"/>
      <c r="P468" s="40" t="s">
        <v>8212</v>
      </c>
    </row>
    <row r="469" spans="1:16" ht="32.25" customHeight="1" x14ac:dyDescent="0.25">
      <c r="A469" s="35">
        <v>468</v>
      </c>
      <c r="B469" s="35" t="s">
        <v>7340</v>
      </c>
      <c r="C469" s="36" t="s">
        <v>7341</v>
      </c>
      <c r="D469" s="35" t="s">
        <v>6460</v>
      </c>
      <c r="E469" s="35">
        <f t="shared" si="7"/>
        <v>6</v>
      </c>
      <c r="F469" s="35">
        <v>1</v>
      </c>
      <c r="G469" s="35">
        <v>2</v>
      </c>
      <c r="H469" s="35">
        <v>80000</v>
      </c>
      <c r="I469" s="35" t="s">
        <v>7170</v>
      </c>
      <c r="J469" s="35"/>
      <c r="K469" s="35"/>
      <c r="L469" s="35"/>
      <c r="M469" s="35"/>
      <c r="N469" s="35"/>
    </row>
    <row r="470" spans="1:16" ht="32.25" customHeight="1" x14ac:dyDescent="0.25">
      <c r="A470" s="35">
        <v>469</v>
      </c>
      <c r="B470" s="35" t="s">
        <v>7525</v>
      </c>
      <c r="C470" s="36" t="s">
        <v>7526</v>
      </c>
      <c r="D470" s="35" t="s">
        <v>6460</v>
      </c>
      <c r="E470" s="35">
        <f t="shared" si="7"/>
        <v>6</v>
      </c>
      <c r="F470" s="35">
        <v>1</v>
      </c>
      <c r="G470" s="35">
        <v>1</v>
      </c>
      <c r="H470" s="35">
        <v>35000</v>
      </c>
      <c r="I470" s="35" t="s">
        <v>7170</v>
      </c>
      <c r="J470" s="35"/>
      <c r="K470" s="35"/>
      <c r="L470" s="35"/>
      <c r="M470" s="35"/>
      <c r="N470" s="35"/>
      <c r="P470" s="40" t="s">
        <v>8212</v>
      </c>
    </row>
    <row r="471" spans="1:16" ht="32.25" customHeight="1" x14ac:dyDescent="0.25">
      <c r="A471" s="35">
        <v>470</v>
      </c>
      <c r="B471" s="35" t="s">
        <v>7535</v>
      </c>
      <c r="C471" s="36" t="s">
        <v>7536</v>
      </c>
      <c r="D471" s="35" t="s">
        <v>6460</v>
      </c>
      <c r="E471" s="35">
        <f t="shared" si="7"/>
        <v>6</v>
      </c>
      <c r="F471" s="35">
        <v>1</v>
      </c>
      <c r="G471" s="35">
        <v>1</v>
      </c>
      <c r="H471" s="35">
        <v>35000</v>
      </c>
      <c r="I471" s="35" t="s">
        <v>7170</v>
      </c>
      <c r="J471" s="35"/>
      <c r="K471" s="35"/>
      <c r="L471" s="35"/>
      <c r="M471" s="35"/>
      <c r="N471" s="35"/>
      <c r="P471" s="40" t="s">
        <v>8212</v>
      </c>
    </row>
    <row r="472" spans="1:16" ht="32.25" customHeight="1" x14ac:dyDescent="0.25">
      <c r="A472" s="35">
        <v>471</v>
      </c>
      <c r="B472" s="35" t="s">
        <v>7622</v>
      </c>
      <c r="C472" s="36" t="s">
        <v>7623</v>
      </c>
      <c r="D472" s="35" t="s">
        <v>6463</v>
      </c>
      <c r="E472" s="35">
        <f t="shared" si="7"/>
        <v>6</v>
      </c>
      <c r="F472" s="35">
        <v>1</v>
      </c>
      <c r="G472" s="35">
        <v>1</v>
      </c>
      <c r="H472" s="35">
        <v>30000</v>
      </c>
      <c r="I472" s="35" t="s">
        <v>7170</v>
      </c>
      <c r="J472" s="35"/>
      <c r="K472" s="35"/>
      <c r="L472" s="35"/>
      <c r="M472" s="35"/>
      <c r="N472" s="35"/>
      <c r="P472" s="40" t="s">
        <v>8212</v>
      </c>
    </row>
    <row r="473" spans="1:16" ht="32.25" customHeight="1" x14ac:dyDescent="0.25">
      <c r="A473" s="35">
        <v>472</v>
      </c>
      <c r="B473" s="35" t="s">
        <v>7336</v>
      </c>
      <c r="C473" s="36" t="s">
        <v>7337</v>
      </c>
      <c r="D473" s="35" t="s">
        <v>6463</v>
      </c>
      <c r="E473" s="35">
        <f t="shared" si="7"/>
        <v>6</v>
      </c>
      <c r="F473" s="35">
        <v>1</v>
      </c>
      <c r="G473" s="35">
        <v>3</v>
      </c>
      <c r="H473" s="35">
        <v>40000</v>
      </c>
      <c r="I473" s="35" t="s">
        <v>7170</v>
      </c>
      <c r="J473" s="35"/>
      <c r="K473" s="35"/>
      <c r="L473" s="35"/>
      <c r="M473" s="35"/>
      <c r="N473" s="35"/>
    </row>
    <row r="474" spans="1:16" ht="32.25" customHeight="1" x14ac:dyDescent="0.25">
      <c r="A474" s="35">
        <v>473</v>
      </c>
      <c r="B474" s="35" t="s">
        <v>7338</v>
      </c>
      <c r="C474" s="36" t="s">
        <v>7339</v>
      </c>
      <c r="D474" s="35" t="s">
        <v>6463</v>
      </c>
      <c r="E474" s="35">
        <f t="shared" si="7"/>
        <v>6</v>
      </c>
      <c r="F474" s="35">
        <v>1</v>
      </c>
      <c r="G474" s="35">
        <v>3</v>
      </c>
      <c r="H474" s="35">
        <v>28000</v>
      </c>
      <c r="I474" s="35" t="s">
        <v>7170</v>
      </c>
      <c r="J474" s="35"/>
      <c r="K474" s="35"/>
      <c r="L474" s="35"/>
      <c r="M474" s="35"/>
      <c r="N474" s="35"/>
    </row>
    <row r="475" spans="1:16" ht="32.25" customHeight="1" x14ac:dyDescent="0.25">
      <c r="A475" s="35">
        <v>474</v>
      </c>
      <c r="B475" s="35" t="s">
        <v>7624</v>
      </c>
      <c r="C475" s="36" t="s">
        <v>7625</v>
      </c>
      <c r="D475" s="35" t="s">
        <v>6463</v>
      </c>
      <c r="E475" s="35">
        <f t="shared" si="7"/>
        <v>6</v>
      </c>
      <c r="F475" s="35">
        <v>1</v>
      </c>
      <c r="G475" s="35">
        <v>1</v>
      </c>
      <c r="H475" s="35">
        <v>18000</v>
      </c>
      <c r="I475" s="35" t="s">
        <v>7170</v>
      </c>
      <c r="J475" s="35"/>
      <c r="K475" s="35"/>
      <c r="L475" s="35"/>
      <c r="M475" s="35"/>
      <c r="N475" s="35"/>
      <c r="P475" s="40" t="s">
        <v>8212</v>
      </c>
    </row>
    <row r="476" spans="1:16" ht="32.25" customHeight="1" x14ac:dyDescent="0.25">
      <c r="A476" s="35">
        <v>475</v>
      </c>
      <c r="B476" s="35" t="s">
        <v>7626</v>
      </c>
      <c r="C476" s="36" t="s">
        <v>7627</v>
      </c>
      <c r="D476" s="35" t="s">
        <v>6463</v>
      </c>
      <c r="E476" s="35">
        <f t="shared" si="7"/>
        <v>6</v>
      </c>
      <c r="F476" s="35">
        <v>1</v>
      </c>
      <c r="G476" s="35">
        <v>1</v>
      </c>
      <c r="H476" s="35">
        <v>120000</v>
      </c>
      <c r="I476" s="35" t="s">
        <v>7170</v>
      </c>
      <c r="J476" s="35"/>
      <c r="K476" s="35"/>
      <c r="L476" s="35"/>
      <c r="M476" s="35"/>
      <c r="N476" s="35"/>
      <c r="P476" s="40" t="s">
        <v>8212</v>
      </c>
    </row>
    <row r="477" spans="1:16" ht="32.25" customHeight="1" x14ac:dyDescent="0.25">
      <c r="A477" s="35">
        <v>476</v>
      </c>
      <c r="B477" s="35" t="s">
        <v>7340</v>
      </c>
      <c r="C477" s="36" t="s">
        <v>7341</v>
      </c>
      <c r="D477" s="35" t="s">
        <v>6463</v>
      </c>
      <c r="E477" s="35">
        <f t="shared" si="7"/>
        <v>6</v>
      </c>
      <c r="F477" s="35">
        <v>1</v>
      </c>
      <c r="G477" s="35">
        <v>2</v>
      </c>
      <c r="H477" s="35">
        <v>80000</v>
      </c>
      <c r="I477" s="35" t="s">
        <v>7170</v>
      </c>
      <c r="J477" s="35"/>
      <c r="K477" s="35"/>
      <c r="L477" s="35"/>
      <c r="M477" s="35"/>
      <c r="N477" s="35"/>
    </row>
    <row r="478" spans="1:16" ht="32.25" customHeight="1" x14ac:dyDescent="0.25">
      <c r="A478" s="35">
        <v>477</v>
      </c>
      <c r="B478" s="35" t="s">
        <v>7525</v>
      </c>
      <c r="C478" s="36" t="s">
        <v>7526</v>
      </c>
      <c r="D478" s="35" t="s">
        <v>6463</v>
      </c>
      <c r="E478" s="35">
        <f t="shared" si="7"/>
        <v>6</v>
      </c>
      <c r="F478" s="35">
        <v>1</v>
      </c>
      <c r="G478" s="35">
        <v>1</v>
      </c>
      <c r="H478" s="35">
        <v>35000</v>
      </c>
      <c r="I478" s="35" t="s">
        <v>7170</v>
      </c>
      <c r="J478" s="35"/>
      <c r="K478" s="35"/>
      <c r="L478" s="35"/>
      <c r="M478" s="35"/>
      <c r="N478" s="35"/>
      <c r="P478" s="40" t="s">
        <v>8212</v>
      </c>
    </row>
    <row r="479" spans="1:16" ht="32.25" customHeight="1" x14ac:dyDescent="0.25">
      <c r="A479" s="35">
        <v>478</v>
      </c>
      <c r="B479" s="35" t="s">
        <v>7535</v>
      </c>
      <c r="C479" s="36" t="s">
        <v>7536</v>
      </c>
      <c r="D479" s="35" t="s">
        <v>6463</v>
      </c>
      <c r="E479" s="35">
        <f t="shared" si="7"/>
        <v>6</v>
      </c>
      <c r="F479" s="35">
        <v>1</v>
      </c>
      <c r="G479" s="35">
        <v>1</v>
      </c>
      <c r="H479" s="35">
        <v>35000</v>
      </c>
      <c r="I479" s="35" t="s">
        <v>7170</v>
      </c>
      <c r="J479" s="35"/>
      <c r="K479" s="35"/>
      <c r="L479" s="35"/>
      <c r="M479" s="35"/>
      <c r="N479" s="35"/>
      <c r="P479" s="40" t="s">
        <v>8212</v>
      </c>
    </row>
    <row r="480" spans="1:16" ht="32.25" customHeight="1" x14ac:dyDescent="0.25">
      <c r="A480" s="35">
        <v>479</v>
      </c>
      <c r="B480" s="35" t="s">
        <v>7622</v>
      </c>
      <c r="C480" s="36" t="s">
        <v>7623</v>
      </c>
      <c r="D480" s="35" t="s">
        <v>6465</v>
      </c>
      <c r="E480" s="35">
        <f t="shared" si="7"/>
        <v>6</v>
      </c>
      <c r="F480" s="35">
        <v>1</v>
      </c>
      <c r="G480" s="35">
        <v>1</v>
      </c>
      <c r="H480" s="35">
        <v>30000</v>
      </c>
      <c r="I480" s="35" t="s">
        <v>7170</v>
      </c>
      <c r="J480" s="35"/>
      <c r="K480" s="35"/>
      <c r="L480" s="35"/>
      <c r="M480" s="35"/>
      <c r="N480" s="35"/>
      <c r="P480" s="40" t="s">
        <v>8212</v>
      </c>
    </row>
    <row r="481" spans="1:16" ht="32.25" customHeight="1" x14ac:dyDescent="0.25">
      <c r="A481" s="35">
        <v>480</v>
      </c>
      <c r="B481" s="35" t="s">
        <v>7336</v>
      </c>
      <c r="C481" s="36" t="s">
        <v>7337</v>
      </c>
      <c r="D481" s="35" t="s">
        <v>6465</v>
      </c>
      <c r="E481" s="35">
        <f t="shared" si="7"/>
        <v>6</v>
      </c>
      <c r="F481" s="35">
        <v>1</v>
      </c>
      <c r="G481" s="35">
        <v>3</v>
      </c>
      <c r="H481" s="35">
        <v>40000</v>
      </c>
      <c r="I481" s="35" t="s">
        <v>7170</v>
      </c>
      <c r="J481" s="35"/>
      <c r="K481" s="35"/>
      <c r="L481" s="35"/>
      <c r="M481" s="35"/>
      <c r="N481" s="35"/>
    </row>
    <row r="482" spans="1:16" ht="32.25" customHeight="1" x14ac:dyDescent="0.25">
      <c r="A482" s="35">
        <v>481</v>
      </c>
      <c r="B482" s="35" t="s">
        <v>7338</v>
      </c>
      <c r="C482" s="36" t="s">
        <v>7339</v>
      </c>
      <c r="D482" s="35" t="s">
        <v>6465</v>
      </c>
      <c r="E482" s="35">
        <f t="shared" si="7"/>
        <v>6</v>
      </c>
      <c r="F482" s="35">
        <v>1</v>
      </c>
      <c r="G482" s="35">
        <v>3</v>
      </c>
      <c r="H482" s="35">
        <v>28000</v>
      </c>
      <c r="I482" s="35" t="s">
        <v>7170</v>
      </c>
      <c r="J482" s="35"/>
      <c r="K482" s="35"/>
      <c r="L482" s="35"/>
      <c r="M482" s="35"/>
      <c r="N482" s="35"/>
    </row>
    <row r="483" spans="1:16" ht="32.25" customHeight="1" x14ac:dyDescent="0.25">
      <c r="A483" s="35">
        <v>482</v>
      </c>
      <c r="B483" s="35" t="s">
        <v>7624</v>
      </c>
      <c r="C483" s="36" t="s">
        <v>7625</v>
      </c>
      <c r="D483" s="35" t="s">
        <v>6465</v>
      </c>
      <c r="E483" s="35">
        <f t="shared" si="7"/>
        <v>6</v>
      </c>
      <c r="F483" s="35">
        <v>1</v>
      </c>
      <c r="G483" s="35">
        <v>1</v>
      </c>
      <c r="H483" s="35">
        <v>18000</v>
      </c>
      <c r="I483" s="35" t="s">
        <v>7170</v>
      </c>
      <c r="J483" s="35"/>
      <c r="K483" s="35"/>
      <c r="L483" s="35"/>
      <c r="M483" s="35"/>
      <c r="N483" s="35"/>
      <c r="P483" s="40" t="s">
        <v>8212</v>
      </c>
    </row>
    <row r="484" spans="1:16" ht="32.25" customHeight="1" x14ac:dyDescent="0.25">
      <c r="A484" s="35">
        <v>483</v>
      </c>
      <c r="B484" s="35" t="s">
        <v>7626</v>
      </c>
      <c r="C484" s="36" t="s">
        <v>7627</v>
      </c>
      <c r="D484" s="35" t="s">
        <v>6465</v>
      </c>
      <c r="E484" s="35">
        <f t="shared" si="7"/>
        <v>6</v>
      </c>
      <c r="F484" s="35">
        <v>1</v>
      </c>
      <c r="G484" s="35">
        <v>1</v>
      </c>
      <c r="H484" s="35">
        <v>120000</v>
      </c>
      <c r="I484" s="35" t="s">
        <v>7170</v>
      </c>
      <c r="J484" s="35"/>
      <c r="K484" s="35"/>
      <c r="L484" s="35"/>
      <c r="M484" s="35"/>
      <c r="N484" s="35"/>
      <c r="P484" s="40" t="s">
        <v>8212</v>
      </c>
    </row>
    <row r="485" spans="1:16" ht="32.25" customHeight="1" x14ac:dyDescent="0.25">
      <c r="A485" s="35">
        <v>484</v>
      </c>
      <c r="B485" s="35" t="s">
        <v>7340</v>
      </c>
      <c r="C485" s="36" t="s">
        <v>7341</v>
      </c>
      <c r="D485" s="35" t="s">
        <v>6465</v>
      </c>
      <c r="E485" s="35">
        <f t="shared" si="7"/>
        <v>6</v>
      </c>
      <c r="F485" s="35">
        <v>1</v>
      </c>
      <c r="G485" s="35">
        <v>2</v>
      </c>
      <c r="H485" s="35">
        <v>80000</v>
      </c>
      <c r="I485" s="35" t="s">
        <v>7170</v>
      </c>
      <c r="J485" s="35"/>
      <c r="K485" s="35"/>
      <c r="L485" s="35"/>
      <c r="M485" s="35"/>
      <c r="N485" s="35"/>
    </row>
    <row r="486" spans="1:16" ht="32.25" customHeight="1" x14ac:dyDescent="0.25">
      <c r="A486" s="35">
        <v>485</v>
      </c>
      <c r="B486" s="35" t="s">
        <v>7525</v>
      </c>
      <c r="C486" s="36" t="s">
        <v>7526</v>
      </c>
      <c r="D486" s="35" t="s">
        <v>6465</v>
      </c>
      <c r="E486" s="35">
        <f t="shared" si="7"/>
        <v>6</v>
      </c>
      <c r="F486" s="35">
        <v>1</v>
      </c>
      <c r="G486" s="35">
        <v>1</v>
      </c>
      <c r="H486" s="35">
        <v>35000</v>
      </c>
      <c r="I486" s="35" t="s">
        <v>7170</v>
      </c>
      <c r="J486" s="35"/>
      <c r="K486" s="35"/>
      <c r="L486" s="35"/>
      <c r="M486" s="35"/>
      <c r="N486" s="35"/>
      <c r="P486" s="40" t="s">
        <v>8212</v>
      </c>
    </row>
    <row r="487" spans="1:16" ht="32.25" customHeight="1" x14ac:dyDescent="0.25">
      <c r="A487" s="35">
        <v>486</v>
      </c>
      <c r="B487" s="35" t="s">
        <v>7535</v>
      </c>
      <c r="C487" s="36" t="s">
        <v>7536</v>
      </c>
      <c r="D487" s="35" t="s">
        <v>6465</v>
      </c>
      <c r="E487" s="35">
        <f t="shared" si="7"/>
        <v>6</v>
      </c>
      <c r="F487" s="35">
        <v>1</v>
      </c>
      <c r="G487" s="35">
        <v>1</v>
      </c>
      <c r="H487" s="35">
        <v>35000</v>
      </c>
      <c r="I487" s="35" t="s">
        <v>7170</v>
      </c>
      <c r="J487" s="35"/>
      <c r="K487" s="35"/>
      <c r="L487" s="35"/>
      <c r="M487" s="35"/>
      <c r="N487" s="35"/>
      <c r="P487" s="40" t="s">
        <v>8212</v>
      </c>
    </row>
    <row r="488" spans="1:16" ht="32.25" customHeight="1" x14ac:dyDescent="0.25">
      <c r="A488" s="35">
        <v>487</v>
      </c>
      <c r="B488" s="35" t="s">
        <v>7622</v>
      </c>
      <c r="C488" s="36" t="s">
        <v>7623</v>
      </c>
      <c r="D488" s="35" t="s">
        <v>6468</v>
      </c>
      <c r="E488" s="35">
        <f t="shared" si="7"/>
        <v>6</v>
      </c>
      <c r="F488" s="35">
        <v>1</v>
      </c>
      <c r="G488" s="35">
        <v>1</v>
      </c>
      <c r="H488" s="35">
        <v>30000</v>
      </c>
      <c r="I488" s="35" t="s">
        <v>7170</v>
      </c>
      <c r="J488" s="35"/>
      <c r="K488" s="35"/>
      <c r="L488" s="35"/>
      <c r="M488" s="35"/>
      <c r="N488" s="35"/>
      <c r="P488" s="40" t="s">
        <v>8212</v>
      </c>
    </row>
    <row r="489" spans="1:16" ht="32.25" customHeight="1" x14ac:dyDescent="0.25">
      <c r="A489" s="35">
        <v>488</v>
      </c>
      <c r="B489" s="35" t="s">
        <v>7336</v>
      </c>
      <c r="C489" s="36" t="s">
        <v>7337</v>
      </c>
      <c r="D489" s="35" t="s">
        <v>6468</v>
      </c>
      <c r="E489" s="35">
        <f t="shared" si="7"/>
        <v>6</v>
      </c>
      <c r="F489" s="35">
        <v>1</v>
      </c>
      <c r="G489" s="35">
        <v>3</v>
      </c>
      <c r="H489" s="35">
        <v>40000</v>
      </c>
      <c r="I489" s="35" t="s">
        <v>7170</v>
      </c>
      <c r="J489" s="35"/>
      <c r="K489" s="35"/>
      <c r="L489" s="35"/>
      <c r="M489" s="35"/>
      <c r="N489" s="35"/>
    </row>
    <row r="490" spans="1:16" ht="32.25" customHeight="1" x14ac:dyDescent="0.25">
      <c r="A490" s="35">
        <v>489</v>
      </c>
      <c r="B490" s="35" t="s">
        <v>7338</v>
      </c>
      <c r="C490" s="36" t="s">
        <v>7339</v>
      </c>
      <c r="D490" s="35" t="s">
        <v>6468</v>
      </c>
      <c r="E490" s="35">
        <f t="shared" si="7"/>
        <v>6</v>
      </c>
      <c r="F490" s="35">
        <v>1</v>
      </c>
      <c r="G490" s="35">
        <v>3</v>
      </c>
      <c r="H490" s="35">
        <v>28000</v>
      </c>
      <c r="I490" s="35" t="s">
        <v>7170</v>
      </c>
      <c r="J490" s="35"/>
      <c r="K490" s="35"/>
      <c r="L490" s="35"/>
      <c r="M490" s="35"/>
      <c r="N490" s="35"/>
    </row>
    <row r="491" spans="1:16" ht="32.25" customHeight="1" x14ac:dyDescent="0.25">
      <c r="A491" s="35">
        <v>490</v>
      </c>
      <c r="B491" s="35" t="s">
        <v>7624</v>
      </c>
      <c r="C491" s="36" t="s">
        <v>7625</v>
      </c>
      <c r="D491" s="35" t="s">
        <v>6468</v>
      </c>
      <c r="E491" s="35">
        <f t="shared" si="7"/>
        <v>6</v>
      </c>
      <c r="F491" s="35">
        <v>1</v>
      </c>
      <c r="G491" s="35">
        <v>1</v>
      </c>
      <c r="H491" s="35">
        <v>18000</v>
      </c>
      <c r="I491" s="35" t="s">
        <v>7170</v>
      </c>
      <c r="J491" s="35"/>
      <c r="K491" s="35"/>
      <c r="L491" s="35"/>
      <c r="M491" s="35"/>
      <c r="N491" s="35"/>
      <c r="P491" s="40" t="s">
        <v>8212</v>
      </c>
    </row>
    <row r="492" spans="1:16" ht="32.25" customHeight="1" x14ac:dyDescent="0.25">
      <c r="A492" s="35">
        <v>491</v>
      </c>
      <c r="B492" s="35" t="s">
        <v>7626</v>
      </c>
      <c r="C492" s="36" t="s">
        <v>7627</v>
      </c>
      <c r="D492" s="35" t="s">
        <v>6468</v>
      </c>
      <c r="E492" s="35">
        <f t="shared" si="7"/>
        <v>6</v>
      </c>
      <c r="F492" s="35">
        <v>1</v>
      </c>
      <c r="G492" s="35">
        <v>1</v>
      </c>
      <c r="H492" s="35">
        <v>120000</v>
      </c>
      <c r="I492" s="35" t="s">
        <v>7170</v>
      </c>
      <c r="J492" s="35"/>
      <c r="K492" s="35"/>
      <c r="L492" s="35"/>
      <c r="M492" s="35"/>
      <c r="N492" s="35"/>
      <c r="P492" s="40" t="s">
        <v>8212</v>
      </c>
    </row>
    <row r="493" spans="1:16" ht="32.25" customHeight="1" x14ac:dyDescent="0.25">
      <c r="A493" s="35">
        <v>492</v>
      </c>
      <c r="B493" s="35" t="s">
        <v>7340</v>
      </c>
      <c r="C493" s="36" t="s">
        <v>7341</v>
      </c>
      <c r="D493" s="35" t="s">
        <v>6468</v>
      </c>
      <c r="E493" s="35">
        <f t="shared" si="7"/>
        <v>6</v>
      </c>
      <c r="F493" s="35">
        <v>1</v>
      </c>
      <c r="G493" s="35">
        <v>2</v>
      </c>
      <c r="H493" s="35">
        <v>80000</v>
      </c>
      <c r="I493" s="35" t="s">
        <v>7170</v>
      </c>
      <c r="J493" s="35"/>
      <c r="K493" s="35"/>
      <c r="L493" s="35"/>
      <c r="M493" s="35"/>
      <c r="N493" s="35"/>
    </row>
    <row r="494" spans="1:16" ht="32.25" customHeight="1" x14ac:dyDescent="0.25">
      <c r="A494" s="35">
        <v>493</v>
      </c>
      <c r="B494" s="35" t="s">
        <v>7525</v>
      </c>
      <c r="C494" s="36" t="s">
        <v>7526</v>
      </c>
      <c r="D494" s="35" t="s">
        <v>6468</v>
      </c>
      <c r="E494" s="35">
        <f t="shared" si="7"/>
        <v>6</v>
      </c>
      <c r="F494" s="35">
        <v>1</v>
      </c>
      <c r="G494" s="35">
        <v>1</v>
      </c>
      <c r="H494" s="35">
        <v>35000</v>
      </c>
      <c r="I494" s="35" t="s">
        <v>7170</v>
      </c>
      <c r="J494" s="35"/>
      <c r="K494" s="35"/>
      <c r="L494" s="35"/>
      <c r="M494" s="35"/>
      <c r="N494" s="35"/>
      <c r="P494" s="40" t="s">
        <v>8212</v>
      </c>
    </row>
    <row r="495" spans="1:16" ht="32.25" customHeight="1" x14ac:dyDescent="0.25">
      <c r="A495" s="35">
        <v>494</v>
      </c>
      <c r="B495" s="35" t="s">
        <v>7535</v>
      </c>
      <c r="C495" s="36" t="s">
        <v>7536</v>
      </c>
      <c r="D495" s="35" t="s">
        <v>6468</v>
      </c>
      <c r="E495" s="35">
        <f t="shared" si="7"/>
        <v>6</v>
      </c>
      <c r="F495" s="35">
        <v>1</v>
      </c>
      <c r="G495" s="35">
        <v>1</v>
      </c>
      <c r="H495" s="35">
        <v>35000</v>
      </c>
      <c r="I495" s="35" t="s">
        <v>7170</v>
      </c>
      <c r="J495" s="35"/>
      <c r="K495" s="35"/>
      <c r="L495" s="35"/>
      <c r="M495" s="35"/>
      <c r="N495" s="35"/>
      <c r="P495" s="40" t="s">
        <v>8212</v>
      </c>
    </row>
    <row r="496" spans="1:16" ht="32.25" customHeight="1" x14ac:dyDescent="0.25">
      <c r="A496" s="35">
        <v>495</v>
      </c>
      <c r="B496" s="35" t="s">
        <v>7622</v>
      </c>
      <c r="C496" s="36" t="s">
        <v>7623</v>
      </c>
      <c r="D496" s="35" t="s">
        <v>6471</v>
      </c>
      <c r="E496" s="35">
        <f t="shared" si="7"/>
        <v>6</v>
      </c>
      <c r="F496" s="35">
        <v>1</v>
      </c>
      <c r="G496" s="35">
        <v>1</v>
      </c>
      <c r="H496" s="35">
        <v>30000</v>
      </c>
      <c r="I496" s="35" t="s">
        <v>7170</v>
      </c>
      <c r="J496" s="35"/>
      <c r="K496" s="35"/>
      <c r="L496" s="35"/>
      <c r="M496" s="35"/>
      <c r="N496" s="35"/>
      <c r="P496" s="40" t="s">
        <v>8212</v>
      </c>
    </row>
    <row r="497" spans="1:16" ht="32.25" customHeight="1" x14ac:dyDescent="0.25">
      <c r="A497" s="35">
        <v>496</v>
      </c>
      <c r="B497" s="35" t="s">
        <v>7336</v>
      </c>
      <c r="C497" s="36" t="s">
        <v>7337</v>
      </c>
      <c r="D497" s="35" t="s">
        <v>6471</v>
      </c>
      <c r="E497" s="35">
        <f t="shared" si="7"/>
        <v>6</v>
      </c>
      <c r="F497" s="35">
        <v>1</v>
      </c>
      <c r="G497" s="35">
        <v>3</v>
      </c>
      <c r="H497" s="35">
        <v>40000</v>
      </c>
      <c r="I497" s="35" t="s">
        <v>7170</v>
      </c>
      <c r="J497" s="35"/>
      <c r="K497" s="35"/>
      <c r="L497" s="35"/>
      <c r="M497" s="35"/>
      <c r="N497" s="35"/>
    </row>
    <row r="498" spans="1:16" ht="32.25" customHeight="1" x14ac:dyDescent="0.25">
      <c r="A498" s="35">
        <v>497</v>
      </c>
      <c r="B498" s="35" t="s">
        <v>7338</v>
      </c>
      <c r="C498" s="36" t="s">
        <v>7339</v>
      </c>
      <c r="D498" s="35" t="s">
        <v>6471</v>
      </c>
      <c r="E498" s="35">
        <f t="shared" si="7"/>
        <v>6</v>
      </c>
      <c r="F498" s="35">
        <v>1</v>
      </c>
      <c r="G498" s="35">
        <v>3</v>
      </c>
      <c r="H498" s="35">
        <v>28000</v>
      </c>
      <c r="I498" s="35" t="s">
        <v>7170</v>
      </c>
      <c r="J498" s="35"/>
      <c r="K498" s="35"/>
      <c r="L498" s="35"/>
      <c r="M498" s="35"/>
      <c r="N498" s="35"/>
    </row>
    <row r="499" spans="1:16" ht="32.25" customHeight="1" x14ac:dyDescent="0.25">
      <c r="A499" s="35">
        <v>498</v>
      </c>
      <c r="B499" s="35" t="s">
        <v>7624</v>
      </c>
      <c r="C499" s="36" t="s">
        <v>7625</v>
      </c>
      <c r="D499" s="35" t="s">
        <v>6471</v>
      </c>
      <c r="E499" s="35">
        <f t="shared" si="7"/>
        <v>6</v>
      </c>
      <c r="F499" s="35">
        <v>1</v>
      </c>
      <c r="G499" s="35">
        <v>1</v>
      </c>
      <c r="H499" s="35">
        <v>18000</v>
      </c>
      <c r="I499" s="35" t="s">
        <v>7170</v>
      </c>
      <c r="J499" s="35"/>
      <c r="K499" s="35"/>
      <c r="L499" s="35"/>
      <c r="M499" s="35"/>
      <c r="N499" s="35"/>
      <c r="P499" s="40" t="s">
        <v>8212</v>
      </c>
    </row>
    <row r="500" spans="1:16" ht="32.25" customHeight="1" x14ac:dyDescent="0.25">
      <c r="A500" s="35">
        <v>499</v>
      </c>
      <c r="B500" s="35" t="s">
        <v>7626</v>
      </c>
      <c r="C500" s="36" t="s">
        <v>7627</v>
      </c>
      <c r="D500" s="35" t="s">
        <v>6471</v>
      </c>
      <c r="E500" s="35">
        <f t="shared" si="7"/>
        <v>6</v>
      </c>
      <c r="F500" s="35">
        <v>1</v>
      </c>
      <c r="G500" s="35">
        <v>1</v>
      </c>
      <c r="H500" s="35">
        <v>120000</v>
      </c>
      <c r="I500" s="35" t="s">
        <v>7170</v>
      </c>
      <c r="J500" s="35"/>
      <c r="K500" s="35"/>
      <c r="L500" s="35"/>
      <c r="M500" s="35"/>
      <c r="N500" s="35"/>
      <c r="P500" s="40" t="s">
        <v>8212</v>
      </c>
    </row>
    <row r="501" spans="1:16" ht="32.25" customHeight="1" x14ac:dyDescent="0.25">
      <c r="A501" s="35">
        <v>500</v>
      </c>
      <c r="B501" s="35" t="s">
        <v>7340</v>
      </c>
      <c r="C501" s="36" t="s">
        <v>7341</v>
      </c>
      <c r="D501" s="35" t="s">
        <v>6471</v>
      </c>
      <c r="E501" s="35">
        <f t="shared" si="7"/>
        <v>6</v>
      </c>
      <c r="F501" s="35">
        <v>1</v>
      </c>
      <c r="G501" s="35">
        <v>2</v>
      </c>
      <c r="H501" s="35">
        <v>80000</v>
      </c>
      <c r="I501" s="35" t="s">
        <v>7170</v>
      </c>
      <c r="J501" s="35"/>
      <c r="K501" s="35"/>
      <c r="L501" s="35"/>
      <c r="M501" s="35"/>
      <c r="N501" s="35"/>
    </row>
    <row r="502" spans="1:16" ht="32.25" customHeight="1" x14ac:dyDescent="0.25">
      <c r="A502" s="35">
        <v>501</v>
      </c>
      <c r="B502" s="35" t="s">
        <v>7525</v>
      </c>
      <c r="C502" s="36" t="s">
        <v>7526</v>
      </c>
      <c r="D502" s="35" t="s">
        <v>6471</v>
      </c>
      <c r="E502" s="35">
        <f t="shared" si="7"/>
        <v>6</v>
      </c>
      <c r="F502" s="35">
        <v>1</v>
      </c>
      <c r="G502" s="35">
        <v>1</v>
      </c>
      <c r="H502" s="35">
        <v>35000</v>
      </c>
      <c r="I502" s="35" t="s">
        <v>7170</v>
      </c>
      <c r="J502" s="35"/>
      <c r="K502" s="35"/>
      <c r="L502" s="35"/>
      <c r="M502" s="35"/>
      <c r="N502" s="35"/>
      <c r="P502" s="40" t="s">
        <v>8212</v>
      </c>
    </row>
    <row r="503" spans="1:16" ht="32.25" customHeight="1" x14ac:dyDescent="0.25">
      <c r="A503" s="35">
        <v>502</v>
      </c>
      <c r="B503" s="35" t="s">
        <v>7535</v>
      </c>
      <c r="C503" s="36" t="s">
        <v>7536</v>
      </c>
      <c r="D503" s="35" t="s">
        <v>6471</v>
      </c>
      <c r="E503" s="35">
        <f t="shared" si="7"/>
        <v>6</v>
      </c>
      <c r="F503" s="35">
        <v>1</v>
      </c>
      <c r="G503" s="35">
        <v>1</v>
      </c>
      <c r="H503" s="35">
        <v>35000</v>
      </c>
      <c r="I503" s="35" t="s">
        <v>7170</v>
      </c>
      <c r="J503" s="35"/>
      <c r="K503" s="35"/>
      <c r="L503" s="35"/>
      <c r="M503" s="35"/>
      <c r="N503" s="35"/>
      <c r="P503" s="40" t="s">
        <v>8212</v>
      </c>
    </row>
    <row r="504" spans="1:16" ht="32.25" customHeight="1" x14ac:dyDescent="0.25">
      <c r="A504" s="35">
        <v>503</v>
      </c>
      <c r="B504" s="35" t="s">
        <v>7622</v>
      </c>
      <c r="C504" s="36" t="s">
        <v>7623</v>
      </c>
      <c r="D504" s="35" t="s">
        <v>6475</v>
      </c>
      <c r="E504" s="35">
        <f t="shared" si="7"/>
        <v>6</v>
      </c>
      <c r="F504" s="35">
        <v>1</v>
      </c>
      <c r="G504" s="35">
        <v>1</v>
      </c>
      <c r="H504" s="35">
        <v>30000</v>
      </c>
      <c r="I504" s="35" t="s">
        <v>7170</v>
      </c>
      <c r="J504" s="35"/>
      <c r="K504" s="35"/>
      <c r="L504" s="35"/>
      <c r="M504" s="35"/>
      <c r="N504" s="35"/>
      <c r="P504" s="40" t="s">
        <v>8212</v>
      </c>
    </row>
    <row r="505" spans="1:16" ht="32.25" customHeight="1" x14ac:dyDescent="0.25">
      <c r="A505" s="35">
        <v>504</v>
      </c>
      <c r="B505" s="35" t="s">
        <v>7336</v>
      </c>
      <c r="C505" s="36" t="s">
        <v>7337</v>
      </c>
      <c r="D505" s="35" t="s">
        <v>6475</v>
      </c>
      <c r="E505" s="35">
        <f t="shared" si="7"/>
        <v>6</v>
      </c>
      <c r="F505" s="35">
        <v>1</v>
      </c>
      <c r="G505" s="35">
        <v>3</v>
      </c>
      <c r="H505" s="35">
        <v>40000</v>
      </c>
      <c r="I505" s="35" t="s">
        <v>7170</v>
      </c>
      <c r="J505" s="35"/>
      <c r="K505" s="35"/>
      <c r="L505" s="35"/>
      <c r="M505" s="35"/>
      <c r="N505" s="35"/>
    </row>
    <row r="506" spans="1:16" ht="32.25" customHeight="1" x14ac:dyDescent="0.25">
      <c r="A506" s="35">
        <v>505</v>
      </c>
      <c r="B506" s="35" t="s">
        <v>7338</v>
      </c>
      <c r="C506" s="36" t="s">
        <v>7339</v>
      </c>
      <c r="D506" s="35" t="s">
        <v>6475</v>
      </c>
      <c r="E506" s="35">
        <f t="shared" si="7"/>
        <v>6</v>
      </c>
      <c r="F506" s="35">
        <v>1</v>
      </c>
      <c r="G506" s="35">
        <v>3</v>
      </c>
      <c r="H506" s="35">
        <v>28000</v>
      </c>
      <c r="I506" s="35" t="s">
        <v>7170</v>
      </c>
      <c r="J506" s="35"/>
      <c r="K506" s="35"/>
      <c r="L506" s="35"/>
      <c r="M506" s="35"/>
      <c r="N506" s="35"/>
    </row>
    <row r="507" spans="1:16" ht="32.25" customHeight="1" x14ac:dyDescent="0.25">
      <c r="A507" s="35">
        <v>506</v>
      </c>
      <c r="B507" s="35" t="s">
        <v>7624</v>
      </c>
      <c r="C507" s="36" t="s">
        <v>7625</v>
      </c>
      <c r="D507" s="35" t="s">
        <v>6475</v>
      </c>
      <c r="E507" s="35">
        <f t="shared" si="7"/>
        <v>6</v>
      </c>
      <c r="F507" s="35">
        <v>1</v>
      </c>
      <c r="G507" s="35">
        <v>1</v>
      </c>
      <c r="H507" s="35">
        <v>18000</v>
      </c>
      <c r="I507" s="35" t="s">
        <v>7170</v>
      </c>
      <c r="J507" s="35"/>
      <c r="K507" s="35"/>
      <c r="L507" s="35"/>
      <c r="M507" s="35"/>
      <c r="N507" s="35"/>
      <c r="P507" s="40" t="s">
        <v>8212</v>
      </c>
    </row>
    <row r="508" spans="1:16" ht="32.25" customHeight="1" x14ac:dyDescent="0.25">
      <c r="A508" s="35">
        <v>507</v>
      </c>
      <c r="B508" s="35" t="s">
        <v>7626</v>
      </c>
      <c r="C508" s="36" t="s">
        <v>7627</v>
      </c>
      <c r="D508" s="35" t="s">
        <v>6475</v>
      </c>
      <c r="E508" s="35">
        <f t="shared" si="7"/>
        <v>6</v>
      </c>
      <c r="F508" s="35">
        <v>1</v>
      </c>
      <c r="G508" s="35">
        <v>1</v>
      </c>
      <c r="H508" s="35">
        <v>120000</v>
      </c>
      <c r="I508" s="35" t="s">
        <v>7170</v>
      </c>
      <c r="J508" s="35"/>
      <c r="K508" s="35"/>
      <c r="L508" s="35"/>
      <c r="M508" s="35"/>
      <c r="N508" s="35"/>
      <c r="P508" s="40" t="s">
        <v>8212</v>
      </c>
    </row>
    <row r="509" spans="1:16" ht="32.25" customHeight="1" x14ac:dyDescent="0.25">
      <c r="A509" s="35">
        <v>508</v>
      </c>
      <c r="B509" s="35" t="s">
        <v>7340</v>
      </c>
      <c r="C509" s="36" t="s">
        <v>7341</v>
      </c>
      <c r="D509" s="35" t="s">
        <v>6475</v>
      </c>
      <c r="E509" s="35">
        <f t="shared" si="7"/>
        <v>6</v>
      </c>
      <c r="F509" s="35">
        <v>1</v>
      </c>
      <c r="G509" s="35">
        <v>2</v>
      </c>
      <c r="H509" s="35">
        <v>80000</v>
      </c>
      <c r="I509" s="35" t="s">
        <v>7170</v>
      </c>
      <c r="J509" s="35"/>
      <c r="K509" s="35"/>
      <c r="L509" s="35"/>
      <c r="M509" s="35"/>
      <c r="N509" s="35"/>
    </row>
    <row r="510" spans="1:16" ht="32.25" customHeight="1" x14ac:dyDescent="0.25">
      <c r="A510" s="35">
        <v>509</v>
      </c>
      <c r="B510" s="35" t="s">
        <v>7525</v>
      </c>
      <c r="C510" s="36" t="s">
        <v>7526</v>
      </c>
      <c r="D510" s="35" t="s">
        <v>6475</v>
      </c>
      <c r="E510" s="35">
        <f t="shared" si="7"/>
        <v>6</v>
      </c>
      <c r="F510" s="35">
        <v>1</v>
      </c>
      <c r="G510" s="35">
        <v>1</v>
      </c>
      <c r="H510" s="35">
        <v>35000</v>
      </c>
      <c r="I510" s="35" t="s">
        <v>7170</v>
      </c>
      <c r="J510" s="35"/>
      <c r="K510" s="35"/>
      <c r="L510" s="35"/>
      <c r="M510" s="35"/>
      <c r="N510" s="35"/>
      <c r="P510" s="40" t="s">
        <v>8212</v>
      </c>
    </row>
    <row r="511" spans="1:16" ht="32.25" customHeight="1" x14ac:dyDescent="0.25">
      <c r="A511" s="35">
        <v>510</v>
      </c>
      <c r="B511" s="35" t="s">
        <v>7535</v>
      </c>
      <c r="C511" s="36" t="s">
        <v>7536</v>
      </c>
      <c r="D511" s="35" t="s">
        <v>6475</v>
      </c>
      <c r="E511" s="35">
        <f t="shared" si="7"/>
        <v>6</v>
      </c>
      <c r="F511" s="35">
        <v>1</v>
      </c>
      <c r="G511" s="35">
        <v>1</v>
      </c>
      <c r="H511" s="35">
        <v>35000</v>
      </c>
      <c r="I511" s="35" t="s">
        <v>7170</v>
      </c>
      <c r="J511" s="35"/>
      <c r="K511" s="35"/>
      <c r="L511" s="35"/>
      <c r="M511" s="35"/>
      <c r="N511" s="35"/>
      <c r="P511" s="40" t="s">
        <v>8212</v>
      </c>
    </row>
    <row r="512" spans="1:16" ht="32.25" customHeight="1" x14ac:dyDescent="0.25">
      <c r="A512" s="35">
        <v>511</v>
      </c>
      <c r="B512" s="35" t="s">
        <v>7622</v>
      </c>
      <c r="C512" s="36" t="s">
        <v>7623</v>
      </c>
      <c r="D512" s="35" t="s">
        <v>6477</v>
      </c>
      <c r="E512" s="35">
        <f t="shared" si="7"/>
        <v>6</v>
      </c>
      <c r="F512" s="35">
        <v>1</v>
      </c>
      <c r="G512" s="35">
        <v>1</v>
      </c>
      <c r="H512" s="35">
        <v>30000</v>
      </c>
      <c r="I512" s="35" t="s">
        <v>7170</v>
      </c>
      <c r="J512" s="35"/>
      <c r="K512" s="35"/>
      <c r="L512" s="35"/>
      <c r="M512" s="35"/>
      <c r="N512" s="35"/>
      <c r="P512" s="40" t="s">
        <v>8212</v>
      </c>
    </row>
    <row r="513" spans="1:16" ht="32.25" customHeight="1" x14ac:dyDescent="0.25">
      <c r="A513" s="35">
        <v>512</v>
      </c>
      <c r="B513" s="35" t="s">
        <v>7336</v>
      </c>
      <c r="C513" s="36" t="s">
        <v>7337</v>
      </c>
      <c r="D513" s="35" t="s">
        <v>6477</v>
      </c>
      <c r="E513" s="35">
        <f t="shared" si="7"/>
        <v>6</v>
      </c>
      <c r="F513" s="35">
        <v>1</v>
      </c>
      <c r="G513" s="35">
        <v>3</v>
      </c>
      <c r="H513" s="35">
        <v>40000</v>
      </c>
      <c r="I513" s="35" t="s">
        <v>7170</v>
      </c>
      <c r="J513" s="35"/>
      <c r="K513" s="35"/>
      <c r="L513" s="35"/>
      <c r="M513" s="35"/>
      <c r="N513" s="35"/>
    </row>
    <row r="514" spans="1:16" ht="32.25" customHeight="1" x14ac:dyDescent="0.25">
      <c r="A514" s="35">
        <v>513</v>
      </c>
      <c r="B514" s="35" t="s">
        <v>7338</v>
      </c>
      <c r="C514" s="36" t="s">
        <v>7339</v>
      </c>
      <c r="D514" s="35" t="s">
        <v>6477</v>
      </c>
      <c r="E514" s="35">
        <f t="shared" si="7"/>
        <v>6</v>
      </c>
      <c r="F514" s="35">
        <v>1</v>
      </c>
      <c r="G514" s="35">
        <v>3</v>
      </c>
      <c r="H514" s="35">
        <v>28000</v>
      </c>
      <c r="I514" s="35" t="s">
        <v>7170</v>
      </c>
      <c r="J514" s="35"/>
      <c r="K514" s="35"/>
      <c r="L514" s="35"/>
      <c r="M514" s="35"/>
      <c r="N514" s="35"/>
    </row>
    <row r="515" spans="1:16" ht="32.25" customHeight="1" x14ac:dyDescent="0.25">
      <c r="A515" s="35">
        <v>514</v>
      </c>
      <c r="B515" s="35" t="s">
        <v>7624</v>
      </c>
      <c r="C515" s="36" t="s">
        <v>7625</v>
      </c>
      <c r="D515" s="35" t="s">
        <v>6477</v>
      </c>
      <c r="E515" s="35">
        <f t="shared" ref="E515:E578" si="8">LEN(D515)</f>
        <v>6</v>
      </c>
      <c r="F515" s="35">
        <v>1</v>
      </c>
      <c r="G515" s="35">
        <v>1</v>
      </c>
      <c r="H515" s="35">
        <v>18000</v>
      </c>
      <c r="I515" s="35" t="s">
        <v>7170</v>
      </c>
      <c r="J515" s="35"/>
      <c r="K515" s="35"/>
      <c r="L515" s="35"/>
      <c r="M515" s="35"/>
      <c r="N515" s="35"/>
      <c r="P515" s="40" t="s">
        <v>8212</v>
      </c>
    </row>
    <row r="516" spans="1:16" ht="32.25" customHeight="1" x14ac:dyDescent="0.25">
      <c r="A516" s="35">
        <v>515</v>
      </c>
      <c r="B516" s="35" t="s">
        <v>7626</v>
      </c>
      <c r="C516" s="36" t="s">
        <v>7627</v>
      </c>
      <c r="D516" s="35" t="s">
        <v>6477</v>
      </c>
      <c r="E516" s="35">
        <f t="shared" si="8"/>
        <v>6</v>
      </c>
      <c r="F516" s="35">
        <v>1</v>
      </c>
      <c r="G516" s="35">
        <v>1</v>
      </c>
      <c r="H516" s="35">
        <v>120000</v>
      </c>
      <c r="I516" s="35" t="s">
        <v>7170</v>
      </c>
      <c r="J516" s="35"/>
      <c r="K516" s="35"/>
      <c r="L516" s="35"/>
      <c r="M516" s="35"/>
      <c r="N516" s="35"/>
      <c r="P516" s="40" t="s">
        <v>8212</v>
      </c>
    </row>
    <row r="517" spans="1:16" ht="32.25" customHeight="1" x14ac:dyDescent="0.25">
      <c r="A517" s="35">
        <v>516</v>
      </c>
      <c r="B517" s="35" t="s">
        <v>7340</v>
      </c>
      <c r="C517" s="36" t="s">
        <v>7341</v>
      </c>
      <c r="D517" s="35" t="s">
        <v>6477</v>
      </c>
      <c r="E517" s="35">
        <f t="shared" si="8"/>
        <v>6</v>
      </c>
      <c r="F517" s="35">
        <v>1</v>
      </c>
      <c r="G517" s="35">
        <v>2</v>
      </c>
      <c r="H517" s="35">
        <v>80000</v>
      </c>
      <c r="I517" s="35" t="s">
        <v>7170</v>
      </c>
      <c r="J517" s="35"/>
      <c r="K517" s="35"/>
      <c r="L517" s="35"/>
      <c r="M517" s="35"/>
      <c r="N517" s="35"/>
    </row>
    <row r="518" spans="1:16" ht="32.25" customHeight="1" x14ac:dyDescent="0.25">
      <c r="A518" s="35">
        <v>517</v>
      </c>
      <c r="B518" s="35" t="s">
        <v>7525</v>
      </c>
      <c r="C518" s="36" t="s">
        <v>7526</v>
      </c>
      <c r="D518" s="35" t="s">
        <v>6477</v>
      </c>
      <c r="E518" s="35">
        <f t="shared" si="8"/>
        <v>6</v>
      </c>
      <c r="F518" s="35">
        <v>1</v>
      </c>
      <c r="G518" s="35">
        <v>1</v>
      </c>
      <c r="H518" s="35">
        <v>35000</v>
      </c>
      <c r="I518" s="35" t="s">
        <v>7170</v>
      </c>
      <c r="J518" s="35"/>
      <c r="K518" s="35"/>
      <c r="L518" s="35"/>
      <c r="M518" s="35"/>
      <c r="N518" s="35"/>
      <c r="P518" s="40" t="s">
        <v>8212</v>
      </c>
    </row>
    <row r="519" spans="1:16" ht="32.25" customHeight="1" x14ac:dyDescent="0.25">
      <c r="A519" s="35">
        <v>518</v>
      </c>
      <c r="B519" s="35" t="s">
        <v>7535</v>
      </c>
      <c r="C519" s="36" t="s">
        <v>7536</v>
      </c>
      <c r="D519" s="35" t="s">
        <v>6477</v>
      </c>
      <c r="E519" s="35">
        <f t="shared" si="8"/>
        <v>6</v>
      </c>
      <c r="F519" s="35">
        <v>1</v>
      </c>
      <c r="G519" s="35">
        <v>1</v>
      </c>
      <c r="H519" s="35">
        <v>35000</v>
      </c>
      <c r="I519" s="35" t="s">
        <v>7170</v>
      </c>
      <c r="J519" s="35"/>
      <c r="K519" s="35"/>
      <c r="L519" s="35"/>
      <c r="M519" s="35"/>
      <c r="N519" s="35"/>
      <c r="P519" s="40" t="s">
        <v>8212</v>
      </c>
    </row>
    <row r="520" spans="1:16" ht="32.25" customHeight="1" x14ac:dyDescent="0.25">
      <c r="A520" s="35">
        <v>519</v>
      </c>
      <c r="B520" s="35" t="s">
        <v>7622</v>
      </c>
      <c r="C520" s="36" t="s">
        <v>7623</v>
      </c>
      <c r="D520" s="35" t="s">
        <v>6480</v>
      </c>
      <c r="E520" s="35">
        <f t="shared" si="8"/>
        <v>6</v>
      </c>
      <c r="F520" s="35">
        <v>1</v>
      </c>
      <c r="G520" s="35">
        <v>1</v>
      </c>
      <c r="H520" s="35">
        <v>30000</v>
      </c>
      <c r="I520" s="35" t="s">
        <v>7170</v>
      </c>
      <c r="J520" s="35"/>
      <c r="K520" s="35"/>
      <c r="L520" s="35"/>
      <c r="M520" s="35"/>
      <c r="N520" s="35"/>
      <c r="P520" s="40" t="s">
        <v>8212</v>
      </c>
    </row>
    <row r="521" spans="1:16" ht="32.25" customHeight="1" x14ac:dyDescent="0.25">
      <c r="A521" s="35">
        <v>520</v>
      </c>
      <c r="B521" s="35" t="s">
        <v>7336</v>
      </c>
      <c r="C521" s="36" t="s">
        <v>7337</v>
      </c>
      <c r="D521" s="35" t="s">
        <v>6480</v>
      </c>
      <c r="E521" s="35">
        <f t="shared" si="8"/>
        <v>6</v>
      </c>
      <c r="F521" s="35">
        <v>1</v>
      </c>
      <c r="G521" s="35">
        <v>3</v>
      </c>
      <c r="H521" s="35">
        <v>40000</v>
      </c>
      <c r="I521" s="35" t="s">
        <v>7170</v>
      </c>
      <c r="J521" s="35"/>
      <c r="K521" s="35"/>
      <c r="L521" s="35"/>
      <c r="M521" s="35"/>
      <c r="N521" s="35"/>
    </row>
    <row r="522" spans="1:16" ht="32.25" customHeight="1" x14ac:dyDescent="0.25">
      <c r="A522" s="35">
        <v>521</v>
      </c>
      <c r="B522" s="35" t="s">
        <v>7338</v>
      </c>
      <c r="C522" s="36" t="s">
        <v>7339</v>
      </c>
      <c r="D522" s="35" t="s">
        <v>6480</v>
      </c>
      <c r="E522" s="35">
        <f t="shared" si="8"/>
        <v>6</v>
      </c>
      <c r="F522" s="35">
        <v>1</v>
      </c>
      <c r="G522" s="35">
        <v>3</v>
      </c>
      <c r="H522" s="35">
        <v>28000</v>
      </c>
      <c r="I522" s="35" t="s">
        <v>7170</v>
      </c>
      <c r="J522" s="35"/>
      <c r="K522" s="35"/>
      <c r="L522" s="35"/>
      <c r="M522" s="35"/>
      <c r="N522" s="35"/>
    </row>
    <row r="523" spans="1:16" ht="32.25" customHeight="1" x14ac:dyDescent="0.25">
      <c r="A523" s="35">
        <v>522</v>
      </c>
      <c r="B523" s="35" t="s">
        <v>7624</v>
      </c>
      <c r="C523" s="36" t="s">
        <v>7625</v>
      </c>
      <c r="D523" s="35" t="s">
        <v>6480</v>
      </c>
      <c r="E523" s="35">
        <f t="shared" si="8"/>
        <v>6</v>
      </c>
      <c r="F523" s="35">
        <v>1</v>
      </c>
      <c r="G523" s="35">
        <v>1</v>
      </c>
      <c r="H523" s="35">
        <v>18000</v>
      </c>
      <c r="I523" s="35" t="s">
        <v>7170</v>
      </c>
      <c r="J523" s="35"/>
      <c r="K523" s="35"/>
      <c r="L523" s="35"/>
      <c r="M523" s="35"/>
      <c r="N523" s="35"/>
      <c r="P523" s="40" t="s">
        <v>8212</v>
      </c>
    </row>
    <row r="524" spans="1:16" ht="32.25" customHeight="1" x14ac:dyDescent="0.25">
      <c r="A524" s="35">
        <v>523</v>
      </c>
      <c r="B524" s="35" t="s">
        <v>7626</v>
      </c>
      <c r="C524" s="36" t="s">
        <v>7627</v>
      </c>
      <c r="D524" s="35" t="s">
        <v>6480</v>
      </c>
      <c r="E524" s="35">
        <f t="shared" si="8"/>
        <v>6</v>
      </c>
      <c r="F524" s="35">
        <v>1</v>
      </c>
      <c r="G524" s="35">
        <v>1</v>
      </c>
      <c r="H524" s="35">
        <v>120000</v>
      </c>
      <c r="I524" s="35" t="s">
        <v>7170</v>
      </c>
      <c r="J524" s="35"/>
      <c r="K524" s="35"/>
      <c r="L524" s="35"/>
      <c r="M524" s="35"/>
      <c r="N524" s="35"/>
      <c r="P524" s="40" t="s">
        <v>8212</v>
      </c>
    </row>
    <row r="525" spans="1:16" ht="32.25" customHeight="1" x14ac:dyDescent="0.25">
      <c r="A525" s="35">
        <v>524</v>
      </c>
      <c r="B525" s="35" t="s">
        <v>7340</v>
      </c>
      <c r="C525" s="36" t="s">
        <v>7341</v>
      </c>
      <c r="D525" s="35" t="s">
        <v>6480</v>
      </c>
      <c r="E525" s="35">
        <f t="shared" si="8"/>
        <v>6</v>
      </c>
      <c r="F525" s="35">
        <v>1</v>
      </c>
      <c r="G525" s="35">
        <v>2</v>
      </c>
      <c r="H525" s="35">
        <v>80000</v>
      </c>
      <c r="I525" s="35" t="s">
        <v>7170</v>
      </c>
      <c r="J525" s="35"/>
      <c r="K525" s="35"/>
      <c r="L525" s="35"/>
      <c r="M525" s="35"/>
      <c r="N525" s="35"/>
    </row>
    <row r="526" spans="1:16" ht="32.25" customHeight="1" x14ac:dyDescent="0.25">
      <c r="A526" s="35">
        <v>525</v>
      </c>
      <c r="B526" s="35" t="s">
        <v>7525</v>
      </c>
      <c r="C526" s="36" t="s">
        <v>7526</v>
      </c>
      <c r="D526" s="35" t="s">
        <v>6480</v>
      </c>
      <c r="E526" s="35">
        <f t="shared" si="8"/>
        <v>6</v>
      </c>
      <c r="F526" s="35">
        <v>1</v>
      </c>
      <c r="G526" s="35">
        <v>1</v>
      </c>
      <c r="H526" s="35">
        <v>35000</v>
      </c>
      <c r="I526" s="35" t="s">
        <v>7170</v>
      </c>
      <c r="J526" s="35"/>
      <c r="K526" s="35"/>
      <c r="L526" s="35"/>
      <c r="M526" s="35"/>
      <c r="N526" s="35"/>
      <c r="P526" s="40" t="s">
        <v>8212</v>
      </c>
    </row>
    <row r="527" spans="1:16" ht="32.25" customHeight="1" x14ac:dyDescent="0.25">
      <c r="A527" s="35">
        <v>526</v>
      </c>
      <c r="B527" s="35" t="s">
        <v>7535</v>
      </c>
      <c r="C527" s="36" t="s">
        <v>7536</v>
      </c>
      <c r="D527" s="35" t="s">
        <v>6480</v>
      </c>
      <c r="E527" s="35">
        <f t="shared" si="8"/>
        <v>6</v>
      </c>
      <c r="F527" s="35">
        <v>1</v>
      </c>
      <c r="G527" s="35">
        <v>1</v>
      </c>
      <c r="H527" s="35">
        <v>35000</v>
      </c>
      <c r="I527" s="35" t="s">
        <v>7170</v>
      </c>
      <c r="J527" s="35"/>
      <c r="K527" s="35"/>
      <c r="L527" s="35"/>
      <c r="M527" s="35"/>
      <c r="N527" s="35"/>
      <c r="P527" s="40" t="s">
        <v>8212</v>
      </c>
    </row>
    <row r="528" spans="1:16" ht="32.25" customHeight="1" x14ac:dyDescent="0.25">
      <c r="A528" s="35">
        <v>527</v>
      </c>
      <c r="B528" s="35" t="s">
        <v>7622</v>
      </c>
      <c r="C528" s="36" t="s">
        <v>7623</v>
      </c>
      <c r="D528" s="35" t="s">
        <v>6482</v>
      </c>
      <c r="E528" s="35">
        <f t="shared" si="8"/>
        <v>6</v>
      </c>
      <c r="F528" s="35">
        <v>1</v>
      </c>
      <c r="G528" s="35">
        <v>1</v>
      </c>
      <c r="H528" s="35">
        <v>30000</v>
      </c>
      <c r="I528" s="35" t="s">
        <v>7170</v>
      </c>
      <c r="J528" s="35"/>
      <c r="K528" s="35"/>
      <c r="L528" s="35"/>
      <c r="M528" s="35"/>
      <c r="N528" s="35"/>
      <c r="P528" s="40" t="s">
        <v>8212</v>
      </c>
    </row>
    <row r="529" spans="1:16" ht="32.25" customHeight="1" x14ac:dyDescent="0.25">
      <c r="A529" s="35">
        <v>528</v>
      </c>
      <c r="B529" s="35" t="s">
        <v>7336</v>
      </c>
      <c r="C529" s="36" t="s">
        <v>7337</v>
      </c>
      <c r="D529" s="35" t="s">
        <v>6482</v>
      </c>
      <c r="E529" s="35">
        <f t="shared" si="8"/>
        <v>6</v>
      </c>
      <c r="F529" s="35">
        <v>1</v>
      </c>
      <c r="G529" s="35">
        <v>3</v>
      </c>
      <c r="H529" s="35">
        <v>40000</v>
      </c>
      <c r="I529" s="35" t="s">
        <v>7170</v>
      </c>
      <c r="J529" s="35"/>
      <c r="K529" s="35"/>
      <c r="L529" s="35"/>
      <c r="M529" s="35"/>
      <c r="N529" s="35"/>
    </row>
    <row r="530" spans="1:16" ht="32.25" customHeight="1" x14ac:dyDescent="0.25">
      <c r="A530" s="35">
        <v>529</v>
      </c>
      <c r="B530" s="35" t="s">
        <v>7338</v>
      </c>
      <c r="C530" s="36" t="s">
        <v>7339</v>
      </c>
      <c r="D530" s="35" t="s">
        <v>6482</v>
      </c>
      <c r="E530" s="35">
        <f t="shared" si="8"/>
        <v>6</v>
      </c>
      <c r="F530" s="35">
        <v>1</v>
      </c>
      <c r="G530" s="35">
        <v>3</v>
      </c>
      <c r="H530" s="35">
        <v>28000</v>
      </c>
      <c r="I530" s="35" t="s">
        <v>7170</v>
      </c>
      <c r="J530" s="35"/>
      <c r="K530" s="35"/>
      <c r="L530" s="35"/>
      <c r="M530" s="35"/>
      <c r="N530" s="35"/>
    </row>
    <row r="531" spans="1:16" ht="32.25" customHeight="1" x14ac:dyDescent="0.25">
      <c r="A531" s="35">
        <v>530</v>
      </c>
      <c r="B531" s="35" t="s">
        <v>7624</v>
      </c>
      <c r="C531" s="36" t="s">
        <v>7625</v>
      </c>
      <c r="D531" s="35" t="s">
        <v>6482</v>
      </c>
      <c r="E531" s="35">
        <f t="shared" si="8"/>
        <v>6</v>
      </c>
      <c r="F531" s="35">
        <v>1</v>
      </c>
      <c r="G531" s="35">
        <v>1</v>
      </c>
      <c r="H531" s="35">
        <v>18000</v>
      </c>
      <c r="I531" s="35" t="s">
        <v>7170</v>
      </c>
      <c r="J531" s="35"/>
      <c r="K531" s="35"/>
      <c r="L531" s="35"/>
      <c r="M531" s="35"/>
      <c r="N531" s="35"/>
      <c r="P531" s="40" t="s">
        <v>8212</v>
      </c>
    </row>
    <row r="532" spans="1:16" ht="32.25" customHeight="1" x14ac:dyDescent="0.25">
      <c r="A532" s="35">
        <v>531</v>
      </c>
      <c r="B532" s="35" t="s">
        <v>7626</v>
      </c>
      <c r="C532" s="36" t="s">
        <v>7627</v>
      </c>
      <c r="D532" s="35" t="s">
        <v>6482</v>
      </c>
      <c r="E532" s="35">
        <f t="shared" si="8"/>
        <v>6</v>
      </c>
      <c r="F532" s="35">
        <v>1</v>
      </c>
      <c r="G532" s="35">
        <v>1</v>
      </c>
      <c r="H532" s="35">
        <v>120000</v>
      </c>
      <c r="I532" s="35" t="s">
        <v>7170</v>
      </c>
      <c r="J532" s="35"/>
      <c r="K532" s="35"/>
      <c r="L532" s="35"/>
      <c r="M532" s="35"/>
      <c r="N532" s="35"/>
      <c r="P532" s="40" t="s">
        <v>8212</v>
      </c>
    </row>
    <row r="533" spans="1:16" ht="32.25" customHeight="1" x14ac:dyDescent="0.25">
      <c r="A533" s="35">
        <v>532</v>
      </c>
      <c r="B533" s="35" t="s">
        <v>7340</v>
      </c>
      <c r="C533" s="36" t="s">
        <v>7341</v>
      </c>
      <c r="D533" s="35" t="s">
        <v>6482</v>
      </c>
      <c r="E533" s="35">
        <f t="shared" si="8"/>
        <v>6</v>
      </c>
      <c r="F533" s="35">
        <v>1</v>
      </c>
      <c r="G533" s="35">
        <v>2</v>
      </c>
      <c r="H533" s="35">
        <v>80000</v>
      </c>
      <c r="I533" s="35" t="s">
        <v>7170</v>
      </c>
      <c r="J533" s="35"/>
      <c r="K533" s="35"/>
      <c r="L533" s="35"/>
      <c r="M533" s="35"/>
      <c r="N533" s="35"/>
    </row>
    <row r="534" spans="1:16" ht="32.25" customHeight="1" x14ac:dyDescent="0.25">
      <c r="A534" s="35">
        <v>533</v>
      </c>
      <c r="B534" s="35" t="s">
        <v>7525</v>
      </c>
      <c r="C534" s="36" t="s">
        <v>7526</v>
      </c>
      <c r="D534" s="35" t="s">
        <v>6482</v>
      </c>
      <c r="E534" s="35">
        <f t="shared" si="8"/>
        <v>6</v>
      </c>
      <c r="F534" s="35">
        <v>1</v>
      </c>
      <c r="G534" s="35">
        <v>1</v>
      </c>
      <c r="H534" s="35">
        <v>35000</v>
      </c>
      <c r="I534" s="35" t="s">
        <v>7170</v>
      </c>
      <c r="J534" s="35"/>
      <c r="K534" s="35"/>
      <c r="L534" s="35"/>
      <c r="M534" s="35"/>
      <c r="N534" s="35"/>
      <c r="P534" s="40" t="s">
        <v>8212</v>
      </c>
    </row>
    <row r="535" spans="1:16" ht="32.25" customHeight="1" x14ac:dyDescent="0.25">
      <c r="A535" s="35">
        <v>534</v>
      </c>
      <c r="B535" s="35" t="s">
        <v>7535</v>
      </c>
      <c r="C535" s="36" t="s">
        <v>7536</v>
      </c>
      <c r="D535" s="35" t="s">
        <v>6482</v>
      </c>
      <c r="E535" s="35">
        <f t="shared" si="8"/>
        <v>6</v>
      </c>
      <c r="F535" s="35">
        <v>1</v>
      </c>
      <c r="G535" s="35">
        <v>1</v>
      </c>
      <c r="H535" s="35">
        <v>35000</v>
      </c>
      <c r="I535" s="35" t="s">
        <v>7170</v>
      </c>
      <c r="J535" s="35"/>
      <c r="K535" s="35"/>
      <c r="L535" s="35"/>
      <c r="M535" s="35"/>
      <c r="N535" s="35"/>
      <c r="P535" s="40" t="s">
        <v>8212</v>
      </c>
    </row>
    <row r="536" spans="1:16" ht="32.25" customHeight="1" x14ac:dyDescent="0.25">
      <c r="A536" s="35">
        <v>535</v>
      </c>
      <c r="B536" s="35" t="s">
        <v>7622</v>
      </c>
      <c r="C536" s="36" t="s">
        <v>7623</v>
      </c>
      <c r="D536" s="35" t="s">
        <v>6484</v>
      </c>
      <c r="E536" s="35">
        <f t="shared" si="8"/>
        <v>6</v>
      </c>
      <c r="F536" s="35">
        <v>1</v>
      </c>
      <c r="G536" s="35">
        <v>1</v>
      </c>
      <c r="H536" s="35">
        <v>30000</v>
      </c>
      <c r="I536" s="35" t="s">
        <v>7170</v>
      </c>
      <c r="J536" s="35"/>
      <c r="K536" s="35"/>
      <c r="L536" s="35"/>
      <c r="M536" s="35"/>
      <c r="N536" s="35"/>
      <c r="P536" s="40" t="s">
        <v>8212</v>
      </c>
    </row>
    <row r="537" spans="1:16" ht="32.25" customHeight="1" x14ac:dyDescent="0.25">
      <c r="A537" s="35">
        <v>536</v>
      </c>
      <c r="B537" s="35" t="s">
        <v>7336</v>
      </c>
      <c r="C537" s="36" t="s">
        <v>7337</v>
      </c>
      <c r="D537" s="35" t="s">
        <v>6484</v>
      </c>
      <c r="E537" s="35">
        <f t="shared" si="8"/>
        <v>6</v>
      </c>
      <c r="F537" s="35">
        <v>1</v>
      </c>
      <c r="G537" s="35">
        <v>3</v>
      </c>
      <c r="H537" s="35">
        <v>40000</v>
      </c>
      <c r="I537" s="35" t="s">
        <v>7170</v>
      </c>
      <c r="J537" s="35"/>
      <c r="K537" s="35"/>
      <c r="L537" s="35"/>
      <c r="M537" s="35"/>
      <c r="N537" s="35"/>
    </row>
    <row r="538" spans="1:16" ht="32.25" customHeight="1" x14ac:dyDescent="0.25">
      <c r="A538" s="35">
        <v>537</v>
      </c>
      <c r="B538" s="35" t="s">
        <v>7338</v>
      </c>
      <c r="C538" s="36" t="s">
        <v>7339</v>
      </c>
      <c r="D538" s="35" t="s">
        <v>6484</v>
      </c>
      <c r="E538" s="35">
        <f t="shared" si="8"/>
        <v>6</v>
      </c>
      <c r="F538" s="35">
        <v>1</v>
      </c>
      <c r="G538" s="35">
        <v>3</v>
      </c>
      <c r="H538" s="35">
        <v>28000</v>
      </c>
      <c r="I538" s="35" t="s">
        <v>7170</v>
      </c>
      <c r="J538" s="35"/>
      <c r="K538" s="35"/>
      <c r="L538" s="35"/>
      <c r="M538" s="35"/>
      <c r="N538" s="35"/>
    </row>
    <row r="539" spans="1:16" ht="32.25" customHeight="1" x14ac:dyDescent="0.25">
      <c r="A539" s="35">
        <v>538</v>
      </c>
      <c r="B539" s="35" t="s">
        <v>7624</v>
      </c>
      <c r="C539" s="36" t="s">
        <v>7625</v>
      </c>
      <c r="D539" s="35" t="s">
        <v>6484</v>
      </c>
      <c r="E539" s="35">
        <f t="shared" si="8"/>
        <v>6</v>
      </c>
      <c r="F539" s="35">
        <v>1</v>
      </c>
      <c r="G539" s="35">
        <v>1</v>
      </c>
      <c r="H539" s="35">
        <v>18000</v>
      </c>
      <c r="I539" s="35" t="s">
        <v>7170</v>
      </c>
      <c r="J539" s="35"/>
      <c r="K539" s="35"/>
      <c r="L539" s="35"/>
      <c r="M539" s="35"/>
      <c r="N539" s="35"/>
      <c r="P539" s="40" t="s">
        <v>8212</v>
      </c>
    </row>
    <row r="540" spans="1:16" ht="32.25" customHeight="1" x14ac:dyDescent="0.25">
      <c r="A540" s="35">
        <v>539</v>
      </c>
      <c r="B540" s="35" t="s">
        <v>7626</v>
      </c>
      <c r="C540" s="36" t="s">
        <v>7627</v>
      </c>
      <c r="D540" s="35" t="s">
        <v>6484</v>
      </c>
      <c r="E540" s="35">
        <f t="shared" si="8"/>
        <v>6</v>
      </c>
      <c r="F540" s="35">
        <v>1</v>
      </c>
      <c r="G540" s="35">
        <v>1</v>
      </c>
      <c r="H540" s="35">
        <v>120000</v>
      </c>
      <c r="I540" s="35" t="s">
        <v>7170</v>
      </c>
      <c r="J540" s="35"/>
      <c r="K540" s="35"/>
      <c r="L540" s="35"/>
      <c r="M540" s="35"/>
      <c r="N540" s="35"/>
      <c r="P540" s="40" t="s">
        <v>8212</v>
      </c>
    </row>
    <row r="541" spans="1:16" ht="32.25" customHeight="1" x14ac:dyDescent="0.25">
      <c r="A541" s="35">
        <v>540</v>
      </c>
      <c r="B541" s="35" t="s">
        <v>7340</v>
      </c>
      <c r="C541" s="36" t="s">
        <v>7341</v>
      </c>
      <c r="D541" s="35" t="s">
        <v>6484</v>
      </c>
      <c r="E541" s="35">
        <f t="shared" si="8"/>
        <v>6</v>
      </c>
      <c r="F541" s="35">
        <v>1</v>
      </c>
      <c r="G541" s="35">
        <v>2</v>
      </c>
      <c r="H541" s="35">
        <v>80000</v>
      </c>
      <c r="I541" s="35" t="s">
        <v>7170</v>
      </c>
      <c r="J541" s="35"/>
      <c r="K541" s="35"/>
      <c r="L541" s="35"/>
      <c r="M541" s="35"/>
      <c r="N541" s="35"/>
    </row>
    <row r="542" spans="1:16" ht="32.25" customHeight="1" x14ac:dyDescent="0.25">
      <c r="A542" s="35">
        <v>541</v>
      </c>
      <c r="B542" s="35" t="s">
        <v>7525</v>
      </c>
      <c r="C542" s="36" t="s">
        <v>7526</v>
      </c>
      <c r="D542" s="35" t="s">
        <v>6484</v>
      </c>
      <c r="E542" s="35">
        <f t="shared" si="8"/>
        <v>6</v>
      </c>
      <c r="F542" s="35">
        <v>1</v>
      </c>
      <c r="G542" s="35">
        <v>1</v>
      </c>
      <c r="H542" s="35">
        <v>35000</v>
      </c>
      <c r="I542" s="35" t="s">
        <v>7170</v>
      </c>
      <c r="J542" s="35"/>
      <c r="K542" s="35"/>
      <c r="L542" s="35"/>
      <c r="M542" s="35"/>
      <c r="N542" s="35"/>
      <c r="P542" s="40" t="s">
        <v>8212</v>
      </c>
    </row>
    <row r="543" spans="1:16" ht="32.25" customHeight="1" x14ac:dyDescent="0.25">
      <c r="A543" s="35">
        <v>542</v>
      </c>
      <c r="B543" s="35" t="s">
        <v>7535</v>
      </c>
      <c r="C543" s="36" t="s">
        <v>7536</v>
      </c>
      <c r="D543" s="35" t="s">
        <v>6484</v>
      </c>
      <c r="E543" s="35">
        <f t="shared" si="8"/>
        <v>6</v>
      </c>
      <c r="F543" s="35">
        <v>1</v>
      </c>
      <c r="G543" s="35">
        <v>1</v>
      </c>
      <c r="H543" s="35">
        <v>35000</v>
      </c>
      <c r="I543" s="35" t="s">
        <v>7170</v>
      </c>
      <c r="J543" s="35"/>
      <c r="K543" s="35"/>
      <c r="L543" s="35"/>
      <c r="M543" s="35"/>
      <c r="N543" s="35"/>
      <c r="P543" s="40" t="s">
        <v>8212</v>
      </c>
    </row>
    <row r="544" spans="1:16" ht="32.25" customHeight="1" x14ac:dyDescent="0.25">
      <c r="A544" s="35">
        <v>543</v>
      </c>
      <c r="B544" s="35" t="s">
        <v>7622</v>
      </c>
      <c r="C544" s="36" t="s">
        <v>7623</v>
      </c>
      <c r="D544" s="35" t="s">
        <v>6486</v>
      </c>
      <c r="E544" s="35">
        <f t="shared" si="8"/>
        <v>6</v>
      </c>
      <c r="F544" s="35">
        <v>1</v>
      </c>
      <c r="G544" s="35">
        <v>1</v>
      </c>
      <c r="H544" s="35">
        <v>30000</v>
      </c>
      <c r="I544" s="35" t="s">
        <v>7170</v>
      </c>
      <c r="J544" s="35"/>
      <c r="K544" s="35"/>
      <c r="L544" s="35"/>
      <c r="M544" s="35"/>
      <c r="N544" s="35"/>
      <c r="P544" s="40" t="s">
        <v>8212</v>
      </c>
    </row>
    <row r="545" spans="1:16" ht="32.25" customHeight="1" x14ac:dyDescent="0.25">
      <c r="A545" s="35">
        <v>544</v>
      </c>
      <c r="B545" s="35" t="s">
        <v>7336</v>
      </c>
      <c r="C545" s="36" t="s">
        <v>7337</v>
      </c>
      <c r="D545" s="35" t="s">
        <v>6486</v>
      </c>
      <c r="E545" s="35">
        <f t="shared" si="8"/>
        <v>6</v>
      </c>
      <c r="F545" s="35">
        <v>1</v>
      </c>
      <c r="G545" s="35">
        <v>3</v>
      </c>
      <c r="H545" s="35">
        <v>40000</v>
      </c>
      <c r="I545" s="35" t="s">
        <v>7170</v>
      </c>
      <c r="J545" s="35"/>
      <c r="K545" s="35"/>
      <c r="L545" s="35"/>
      <c r="M545" s="35"/>
      <c r="N545" s="35"/>
    </row>
    <row r="546" spans="1:16" ht="32.25" customHeight="1" x14ac:dyDescent="0.25">
      <c r="A546" s="35">
        <v>545</v>
      </c>
      <c r="B546" s="35" t="s">
        <v>7338</v>
      </c>
      <c r="C546" s="36" t="s">
        <v>7339</v>
      </c>
      <c r="D546" s="35" t="s">
        <v>6486</v>
      </c>
      <c r="E546" s="35">
        <f t="shared" si="8"/>
        <v>6</v>
      </c>
      <c r="F546" s="35">
        <v>1</v>
      </c>
      <c r="G546" s="35">
        <v>3</v>
      </c>
      <c r="H546" s="35">
        <v>28000</v>
      </c>
      <c r="I546" s="35" t="s">
        <v>7170</v>
      </c>
      <c r="J546" s="35"/>
      <c r="K546" s="35"/>
      <c r="L546" s="35"/>
      <c r="M546" s="35"/>
      <c r="N546" s="35"/>
    </row>
    <row r="547" spans="1:16" ht="32.25" customHeight="1" x14ac:dyDescent="0.25">
      <c r="A547" s="35">
        <v>546</v>
      </c>
      <c r="B547" s="35" t="s">
        <v>7624</v>
      </c>
      <c r="C547" s="36" t="s">
        <v>7625</v>
      </c>
      <c r="D547" s="35" t="s">
        <v>6486</v>
      </c>
      <c r="E547" s="35">
        <f t="shared" si="8"/>
        <v>6</v>
      </c>
      <c r="F547" s="35">
        <v>1</v>
      </c>
      <c r="G547" s="35">
        <v>1</v>
      </c>
      <c r="H547" s="35">
        <v>18000</v>
      </c>
      <c r="I547" s="35" t="s">
        <v>7170</v>
      </c>
      <c r="J547" s="35"/>
      <c r="K547" s="35"/>
      <c r="L547" s="35"/>
      <c r="M547" s="35"/>
      <c r="N547" s="35"/>
      <c r="P547" s="40" t="s">
        <v>8212</v>
      </c>
    </row>
    <row r="548" spans="1:16" ht="32.25" customHeight="1" x14ac:dyDescent="0.25">
      <c r="A548" s="35">
        <v>547</v>
      </c>
      <c r="B548" s="35" t="s">
        <v>7626</v>
      </c>
      <c r="C548" s="36" t="s">
        <v>7627</v>
      </c>
      <c r="D548" s="35" t="s">
        <v>6486</v>
      </c>
      <c r="E548" s="35">
        <f t="shared" si="8"/>
        <v>6</v>
      </c>
      <c r="F548" s="35">
        <v>1</v>
      </c>
      <c r="G548" s="35">
        <v>1</v>
      </c>
      <c r="H548" s="35">
        <v>120000</v>
      </c>
      <c r="I548" s="35" t="s">
        <v>7170</v>
      </c>
      <c r="J548" s="35"/>
      <c r="K548" s="35"/>
      <c r="L548" s="35"/>
      <c r="M548" s="35"/>
      <c r="N548" s="35"/>
      <c r="P548" s="40" t="s">
        <v>8212</v>
      </c>
    </row>
    <row r="549" spans="1:16" ht="32.25" customHeight="1" x14ac:dyDescent="0.25">
      <c r="A549" s="35">
        <v>548</v>
      </c>
      <c r="B549" s="35" t="s">
        <v>7340</v>
      </c>
      <c r="C549" s="36" t="s">
        <v>7341</v>
      </c>
      <c r="D549" s="35" t="s">
        <v>6486</v>
      </c>
      <c r="E549" s="35">
        <f t="shared" si="8"/>
        <v>6</v>
      </c>
      <c r="F549" s="35">
        <v>1</v>
      </c>
      <c r="G549" s="35">
        <v>2</v>
      </c>
      <c r="H549" s="35">
        <v>80000</v>
      </c>
      <c r="I549" s="35" t="s">
        <v>7170</v>
      </c>
      <c r="J549" s="35"/>
      <c r="K549" s="35"/>
      <c r="L549" s="35"/>
      <c r="M549" s="35"/>
      <c r="N549" s="35"/>
    </row>
    <row r="550" spans="1:16" ht="32.25" customHeight="1" x14ac:dyDescent="0.25">
      <c r="A550" s="35">
        <v>549</v>
      </c>
      <c r="B550" s="35" t="s">
        <v>7525</v>
      </c>
      <c r="C550" s="36" t="s">
        <v>7526</v>
      </c>
      <c r="D550" s="35" t="s">
        <v>6486</v>
      </c>
      <c r="E550" s="35">
        <f t="shared" si="8"/>
        <v>6</v>
      </c>
      <c r="F550" s="35">
        <v>1</v>
      </c>
      <c r="G550" s="35">
        <v>1</v>
      </c>
      <c r="H550" s="35">
        <v>35000</v>
      </c>
      <c r="I550" s="35" t="s">
        <v>7170</v>
      </c>
      <c r="J550" s="35"/>
      <c r="K550" s="35"/>
      <c r="L550" s="35"/>
      <c r="M550" s="35"/>
      <c r="N550" s="35"/>
      <c r="P550" s="40" t="s">
        <v>8212</v>
      </c>
    </row>
    <row r="551" spans="1:16" ht="32.25" customHeight="1" x14ac:dyDescent="0.25">
      <c r="A551" s="35">
        <v>550</v>
      </c>
      <c r="B551" s="35" t="s">
        <v>7535</v>
      </c>
      <c r="C551" s="36" t="s">
        <v>7536</v>
      </c>
      <c r="D551" s="35" t="s">
        <v>6486</v>
      </c>
      <c r="E551" s="35">
        <f t="shared" si="8"/>
        <v>6</v>
      </c>
      <c r="F551" s="35">
        <v>1</v>
      </c>
      <c r="G551" s="35">
        <v>1</v>
      </c>
      <c r="H551" s="35">
        <v>35000</v>
      </c>
      <c r="I551" s="35" t="s">
        <v>7170</v>
      </c>
      <c r="J551" s="35"/>
      <c r="K551" s="35"/>
      <c r="L551" s="35"/>
      <c r="M551" s="35"/>
      <c r="N551" s="35"/>
      <c r="P551" s="40" t="s">
        <v>8212</v>
      </c>
    </row>
    <row r="552" spans="1:16" ht="32.25" customHeight="1" x14ac:dyDescent="0.25">
      <c r="A552" s="35">
        <v>551</v>
      </c>
      <c r="B552" s="35" t="s">
        <v>7622</v>
      </c>
      <c r="C552" s="36" t="s">
        <v>7623</v>
      </c>
      <c r="D552" s="35" t="s">
        <v>6488</v>
      </c>
      <c r="E552" s="35">
        <f t="shared" si="8"/>
        <v>6</v>
      </c>
      <c r="F552" s="35">
        <v>1</v>
      </c>
      <c r="G552" s="35">
        <v>1</v>
      </c>
      <c r="H552" s="35">
        <v>30000</v>
      </c>
      <c r="I552" s="35" t="s">
        <v>7170</v>
      </c>
      <c r="J552" s="35"/>
      <c r="K552" s="35"/>
      <c r="L552" s="35"/>
      <c r="M552" s="35"/>
      <c r="N552" s="35"/>
      <c r="P552" s="40" t="s">
        <v>8212</v>
      </c>
    </row>
    <row r="553" spans="1:16" ht="32.25" customHeight="1" x14ac:dyDescent="0.25">
      <c r="A553" s="35">
        <v>552</v>
      </c>
      <c r="B553" s="35" t="s">
        <v>7336</v>
      </c>
      <c r="C553" s="36" t="s">
        <v>7337</v>
      </c>
      <c r="D553" s="35" t="s">
        <v>6488</v>
      </c>
      <c r="E553" s="35">
        <f t="shared" si="8"/>
        <v>6</v>
      </c>
      <c r="F553" s="35">
        <v>1</v>
      </c>
      <c r="G553" s="35">
        <v>3</v>
      </c>
      <c r="H553" s="35">
        <v>40000</v>
      </c>
      <c r="I553" s="35" t="s">
        <v>7170</v>
      </c>
      <c r="J553" s="35"/>
      <c r="K553" s="35"/>
      <c r="L553" s="35"/>
      <c r="M553" s="35"/>
      <c r="N553" s="35"/>
    </row>
    <row r="554" spans="1:16" ht="32.25" customHeight="1" x14ac:dyDescent="0.25">
      <c r="A554" s="35">
        <v>553</v>
      </c>
      <c r="B554" s="35" t="s">
        <v>7338</v>
      </c>
      <c r="C554" s="36" t="s">
        <v>7339</v>
      </c>
      <c r="D554" s="35" t="s">
        <v>6488</v>
      </c>
      <c r="E554" s="35">
        <f t="shared" si="8"/>
        <v>6</v>
      </c>
      <c r="F554" s="35">
        <v>1</v>
      </c>
      <c r="G554" s="35">
        <v>3</v>
      </c>
      <c r="H554" s="35">
        <v>28000</v>
      </c>
      <c r="I554" s="35" t="s">
        <v>7170</v>
      </c>
      <c r="J554" s="35"/>
      <c r="K554" s="35"/>
      <c r="L554" s="35"/>
      <c r="M554" s="35"/>
      <c r="N554" s="35"/>
    </row>
    <row r="555" spans="1:16" ht="32.25" customHeight="1" x14ac:dyDescent="0.25">
      <c r="A555" s="35">
        <v>554</v>
      </c>
      <c r="B555" s="35" t="s">
        <v>7624</v>
      </c>
      <c r="C555" s="36" t="s">
        <v>7625</v>
      </c>
      <c r="D555" s="35" t="s">
        <v>6488</v>
      </c>
      <c r="E555" s="35">
        <f t="shared" si="8"/>
        <v>6</v>
      </c>
      <c r="F555" s="35">
        <v>1</v>
      </c>
      <c r="G555" s="35">
        <v>1</v>
      </c>
      <c r="H555" s="35">
        <v>18000</v>
      </c>
      <c r="I555" s="35" t="s">
        <v>7170</v>
      </c>
      <c r="J555" s="35"/>
      <c r="K555" s="35"/>
      <c r="L555" s="35"/>
      <c r="M555" s="35"/>
      <c r="N555" s="35"/>
      <c r="P555" s="40" t="s">
        <v>8212</v>
      </c>
    </row>
    <row r="556" spans="1:16" ht="32.25" customHeight="1" x14ac:dyDescent="0.25">
      <c r="A556" s="35">
        <v>555</v>
      </c>
      <c r="B556" s="35" t="s">
        <v>7626</v>
      </c>
      <c r="C556" s="36" t="s">
        <v>7627</v>
      </c>
      <c r="D556" s="35" t="s">
        <v>6488</v>
      </c>
      <c r="E556" s="35">
        <f t="shared" si="8"/>
        <v>6</v>
      </c>
      <c r="F556" s="35">
        <v>1</v>
      </c>
      <c r="G556" s="35">
        <v>1</v>
      </c>
      <c r="H556" s="35">
        <v>120000</v>
      </c>
      <c r="I556" s="35" t="s">
        <v>7170</v>
      </c>
      <c r="J556" s="35"/>
      <c r="K556" s="35"/>
      <c r="L556" s="35"/>
      <c r="M556" s="35"/>
      <c r="N556" s="35"/>
      <c r="P556" s="40" t="s">
        <v>8212</v>
      </c>
    </row>
    <row r="557" spans="1:16" ht="32.25" customHeight="1" x14ac:dyDescent="0.25">
      <c r="A557" s="35">
        <v>556</v>
      </c>
      <c r="B557" s="35" t="s">
        <v>7340</v>
      </c>
      <c r="C557" s="36" t="s">
        <v>7341</v>
      </c>
      <c r="D557" s="35" t="s">
        <v>6488</v>
      </c>
      <c r="E557" s="35">
        <f t="shared" si="8"/>
        <v>6</v>
      </c>
      <c r="F557" s="35">
        <v>1</v>
      </c>
      <c r="G557" s="35">
        <v>2</v>
      </c>
      <c r="H557" s="35">
        <v>80000</v>
      </c>
      <c r="I557" s="35" t="s">
        <v>7170</v>
      </c>
      <c r="J557" s="35"/>
      <c r="K557" s="35"/>
      <c r="L557" s="35"/>
      <c r="M557" s="35"/>
      <c r="N557" s="35"/>
    </row>
    <row r="558" spans="1:16" ht="32.25" customHeight="1" x14ac:dyDescent="0.25">
      <c r="A558" s="35">
        <v>557</v>
      </c>
      <c r="B558" s="35" t="s">
        <v>7525</v>
      </c>
      <c r="C558" s="36" t="s">
        <v>7526</v>
      </c>
      <c r="D558" s="35" t="s">
        <v>6488</v>
      </c>
      <c r="E558" s="35">
        <f t="shared" si="8"/>
        <v>6</v>
      </c>
      <c r="F558" s="35">
        <v>1</v>
      </c>
      <c r="G558" s="35">
        <v>1</v>
      </c>
      <c r="H558" s="35">
        <v>35000</v>
      </c>
      <c r="I558" s="35" t="s">
        <v>7170</v>
      </c>
      <c r="J558" s="35"/>
      <c r="K558" s="35"/>
      <c r="L558" s="35"/>
      <c r="M558" s="35"/>
      <c r="N558" s="35"/>
      <c r="P558" s="40" t="s">
        <v>8212</v>
      </c>
    </row>
    <row r="559" spans="1:16" ht="32.25" customHeight="1" x14ac:dyDescent="0.25">
      <c r="A559" s="35">
        <v>558</v>
      </c>
      <c r="B559" s="35" t="s">
        <v>7535</v>
      </c>
      <c r="C559" s="36" t="s">
        <v>7536</v>
      </c>
      <c r="D559" s="35" t="s">
        <v>6488</v>
      </c>
      <c r="E559" s="35">
        <f t="shared" si="8"/>
        <v>6</v>
      </c>
      <c r="F559" s="35">
        <v>1</v>
      </c>
      <c r="G559" s="35">
        <v>1</v>
      </c>
      <c r="H559" s="35">
        <v>35000</v>
      </c>
      <c r="I559" s="35" t="s">
        <v>7170</v>
      </c>
      <c r="J559" s="35"/>
      <c r="K559" s="35"/>
      <c r="L559" s="35"/>
      <c r="M559" s="35"/>
      <c r="N559" s="35"/>
      <c r="P559" s="40" t="s">
        <v>8212</v>
      </c>
    </row>
    <row r="560" spans="1:16" ht="32.25" customHeight="1" x14ac:dyDescent="0.25">
      <c r="A560" s="35">
        <v>559</v>
      </c>
      <c r="B560" s="35" t="s">
        <v>7622</v>
      </c>
      <c r="C560" s="36" t="s">
        <v>7623</v>
      </c>
      <c r="D560" s="35" t="s">
        <v>6490</v>
      </c>
      <c r="E560" s="35">
        <f t="shared" si="8"/>
        <v>6</v>
      </c>
      <c r="F560" s="35">
        <v>1</v>
      </c>
      <c r="G560" s="35">
        <v>1</v>
      </c>
      <c r="H560" s="35">
        <v>30000</v>
      </c>
      <c r="I560" s="35" t="s">
        <v>7170</v>
      </c>
      <c r="J560" s="35"/>
      <c r="K560" s="35"/>
      <c r="L560" s="35"/>
      <c r="M560" s="35"/>
      <c r="N560" s="35"/>
      <c r="P560" s="40" t="s">
        <v>8212</v>
      </c>
    </row>
    <row r="561" spans="1:16" ht="32.25" customHeight="1" x14ac:dyDescent="0.25">
      <c r="A561" s="35">
        <v>560</v>
      </c>
      <c r="B561" s="35" t="s">
        <v>7336</v>
      </c>
      <c r="C561" s="36" t="s">
        <v>7337</v>
      </c>
      <c r="D561" s="35" t="s">
        <v>6490</v>
      </c>
      <c r="E561" s="35">
        <f t="shared" si="8"/>
        <v>6</v>
      </c>
      <c r="F561" s="35">
        <v>1</v>
      </c>
      <c r="G561" s="35">
        <v>3</v>
      </c>
      <c r="H561" s="35">
        <v>40000</v>
      </c>
      <c r="I561" s="35" t="s">
        <v>7170</v>
      </c>
      <c r="J561" s="35"/>
      <c r="K561" s="35"/>
      <c r="L561" s="35"/>
      <c r="M561" s="35"/>
      <c r="N561" s="35"/>
    </row>
    <row r="562" spans="1:16" ht="32.25" customHeight="1" x14ac:dyDescent="0.25">
      <c r="A562" s="35">
        <v>561</v>
      </c>
      <c r="B562" s="35" t="s">
        <v>7338</v>
      </c>
      <c r="C562" s="36" t="s">
        <v>7339</v>
      </c>
      <c r="D562" s="35" t="s">
        <v>6490</v>
      </c>
      <c r="E562" s="35">
        <f t="shared" si="8"/>
        <v>6</v>
      </c>
      <c r="F562" s="35">
        <v>1</v>
      </c>
      <c r="G562" s="35">
        <v>3</v>
      </c>
      <c r="H562" s="35">
        <v>28000</v>
      </c>
      <c r="I562" s="35" t="s">
        <v>7170</v>
      </c>
      <c r="J562" s="35"/>
      <c r="K562" s="35"/>
      <c r="L562" s="35"/>
      <c r="M562" s="35"/>
      <c r="N562" s="35"/>
    </row>
    <row r="563" spans="1:16" ht="32.25" customHeight="1" x14ac:dyDescent="0.25">
      <c r="A563" s="35">
        <v>562</v>
      </c>
      <c r="B563" s="35" t="s">
        <v>7624</v>
      </c>
      <c r="C563" s="36" t="s">
        <v>7625</v>
      </c>
      <c r="D563" s="35" t="s">
        <v>6490</v>
      </c>
      <c r="E563" s="35">
        <f t="shared" si="8"/>
        <v>6</v>
      </c>
      <c r="F563" s="35">
        <v>1</v>
      </c>
      <c r="G563" s="35">
        <v>1</v>
      </c>
      <c r="H563" s="35">
        <v>18000</v>
      </c>
      <c r="I563" s="35" t="s">
        <v>7170</v>
      </c>
      <c r="J563" s="35"/>
      <c r="K563" s="35"/>
      <c r="L563" s="35"/>
      <c r="M563" s="35"/>
      <c r="N563" s="35"/>
      <c r="P563" s="40" t="s">
        <v>8212</v>
      </c>
    </row>
    <row r="564" spans="1:16" ht="32.25" customHeight="1" x14ac:dyDescent="0.25">
      <c r="A564" s="35">
        <v>563</v>
      </c>
      <c r="B564" s="35" t="s">
        <v>7626</v>
      </c>
      <c r="C564" s="36" t="s">
        <v>7627</v>
      </c>
      <c r="D564" s="35" t="s">
        <v>6490</v>
      </c>
      <c r="E564" s="35">
        <f t="shared" si="8"/>
        <v>6</v>
      </c>
      <c r="F564" s="35">
        <v>1</v>
      </c>
      <c r="G564" s="35">
        <v>1</v>
      </c>
      <c r="H564" s="35">
        <v>120000</v>
      </c>
      <c r="I564" s="35" t="s">
        <v>7170</v>
      </c>
      <c r="J564" s="35"/>
      <c r="K564" s="35"/>
      <c r="L564" s="35"/>
      <c r="M564" s="35"/>
      <c r="N564" s="35"/>
      <c r="P564" s="40" t="s">
        <v>8212</v>
      </c>
    </row>
    <row r="565" spans="1:16" ht="32.25" customHeight="1" x14ac:dyDescent="0.25">
      <c r="A565" s="35">
        <v>564</v>
      </c>
      <c r="B565" s="35" t="s">
        <v>7340</v>
      </c>
      <c r="C565" s="36" t="s">
        <v>7341</v>
      </c>
      <c r="D565" s="35" t="s">
        <v>6490</v>
      </c>
      <c r="E565" s="35">
        <f t="shared" si="8"/>
        <v>6</v>
      </c>
      <c r="F565" s="35">
        <v>1</v>
      </c>
      <c r="G565" s="35">
        <v>2</v>
      </c>
      <c r="H565" s="35">
        <v>80000</v>
      </c>
      <c r="I565" s="35" t="s">
        <v>7170</v>
      </c>
      <c r="J565" s="35"/>
      <c r="K565" s="35"/>
      <c r="L565" s="35"/>
      <c r="M565" s="35"/>
      <c r="N565" s="35"/>
    </row>
    <row r="566" spans="1:16" ht="32.25" customHeight="1" x14ac:dyDescent="0.25">
      <c r="A566" s="35">
        <v>565</v>
      </c>
      <c r="B566" s="35" t="s">
        <v>7525</v>
      </c>
      <c r="C566" s="36" t="s">
        <v>7526</v>
      </c>
      <c r="D566" s="35" t="s">
        <v>6490</v>
      </c>
      <c r="E566" s="35">
        <f t="shared" si="8"/>
        <v>6</v>
      </c>
      <c r="F566" s="35">
        <v>1</v>
      </c>
      <c r="G566" s="35">
        <v>1</v>
      </c>
      <c r="H566" s="35">
        <v>35000</v>
      </c>
      <c r="I566" s="35" t="s">
        <v>7170</v>
      </c>
      <c r="J566" s="35"/>
      <c r="K566" s="35"/>
      <c r="L566" s="35"/>
      <c r="M566" s="35"/>
      <c r="N566" s="35"/>
      <c r="P566" s="40" t="s">
        <v>8212</v>
      </c>
    </row>
    <row r="567" spans="1:16" ht="32.25" customHeight="1" x14ac:dyDescent="0.25">
      <c r="A567" s="35">
        <v>566</v>
      </c>
      <c r="B567" s="35" t="s">
        <v>7535</v>
      </c>
      <c r="C567" s="36" t="s">
        <v>7536</v>
      </c>
      <c r="D567" s="35" t="s">
        <v>6490</v>
      </c>
      <c r="E567" s="35">
        <f t="shared" si="8"/>
        <v>6</v>
      </c>
      <c r="F567" s="35">
        <v>1</v>
      </c>
      <c r="G567" s="35">
        <v>1</v>
      </c>
      <c r="H567" s="35">
        <v>35000</v>
      </c>
      <c r="I567" s="35" t="s">
        <v>7170</v>
      </c>
      <c r="J567" s="35"/>
      <c r="K567" s="35"/>
      <c r="L567" s="35"/>
      <c r="M567" s="35"/>
      <c r="N567" s="35"/>
      <c r="P567" s="40" t="s">
        <v>8212</v>
      </c>
    </row>
    <row r="568" spans="1:16" ht="32.25" customHeight="1" x14ac:dyDescent="0.25">
      <c r="A568" s="35">
        <v>567</v>
      </c>
      <c r="B568" s="35" t="s">
        <v>7622</v>
      </c>
      <c r="C568" s="36" t="s">
        <v>7623</v>
      </c>
      <c r="D568" s="35" t="s">
        <v>6492</v>
      </c>
      <c r="E568" s="35">
        <f t="shared" si="8"/>
        <v>6</v>
      </c>
      <c r="F568" s="35">
        <v>1</v>
      </c>
      <c r="G568" s="35">
        <v>1</v>
      </c>
      <c r="H568" s="35">
        <v>30000</v>
      </c>
      <c r="I568" s="35" t="s">
        <v>7170</v>
      </c>
      <c r="J568" s="35"/>
      <c r="K568" s="35"/>
      <c r="L568" s="35"/>
      <c r="M568" s="35"/>
      <c r="N568" s="35"/>
      <c r="P568" s="40" t="s">
        <v>8212</v>
      </c>
    </row>
    <row r="569" spans="1:16" ht="32.25" customHeight="1" x14ac:dyDescent="0.25">
      <c r="A569" s="35">
        <v>568</v>
      </c>
      <c r="B569" s="35" t="s">
        <v>7336</v>
      </c>
      <c r="C569" s="36" t="s">
        <v>7337</v>
      </c>
      <c r="D569" s="35" t="s">
        <v>6492</v>
      </c>
      <c r="E569" s="35">
        <f t="shared" si="8"/>
        <v>6</v>
      </c>
      <c r="F569" s="35">
        <v>1</v>
      </c>
      <c r="G569" s="35">
        <v>3</v>
      </c>
      <c r="H569" s="35">
        <v>40000</v>
      </c>
      <c r="I569" s="35" t="s">
        <v>7170</v>
      </c>
      <c r="J569" s="35"/>
      <c r="K569" s="35"/>
      <c r="L569" s="35"/>
      <c r="M569" s="35"/>
      <c r="N569" s="35"/>
    </row>
    <row r="570" spans="1:16" ht="32.25" customHeight="1" x14ac:dyDescent="0.25">
      <c r="A570" s="35">
        <v>569</v>
      </c>
      <c r="B570" s="35" t="s">
        <v>7338</v>
      </c>
      <c r="C570" s="36" t="s">
        <v>7339</v>
      </c>
      <c r="D570" s="35" t="s">
        <v>6492</v>
      </c>
      <c r="E570" s="35">
        <f t="shared" si="8"/>
        <v>6</v>
      </c>
      <c r="F570" s="35">
        <v>1</v>
      </c>
      <c r="G570" s="35">
        <v>3</v>
      </c>
      <c r="H570" s="35">
        <v>28000</v>
      </c>
      <c r="I570" s="35" t="s">
        <v>7170</v>
      </c>
      <c r="J570" s="35"/>
      <c r="K570" s="35"/>
      <c r="L570" s="35"/>
      <c r="M570" s="35"/>
      <c r="N570" s="35"/>
    </row>
    <row r="571" spans="1:16" ht="32.25" customHeight="1" x14ac:dyDescent="0.25">
      <c r="A571" s="35">
        <v>570</v>
      </c>
      <c r="B571" s="35" t="s">
        <v>7624</v>
      </c>
      <c r="C571" s="36" t="s">
        <v>7625</v>
      </c>
      <c r="D571" s="35" t="s">
        <v>6492</v>
      </c>
      <c r="E571" s="35">
        <f t="shared" si="8"/>
        <v>6</v>
      </c>
      <c r="F571" s="35">
        <v>1</v>
      </c>
      <c r="G571" s="35">
        <v>1</v>
      </c>
      <c r="H571" s="35">
        <v>18000</v>
      </c>
      <c r="I571" s="35" t="s">
        <v>7170</v>
      </c>
      <c r="J571" s="35"/>
      <c r="K571" s="35"/>
      <c r="L571" s="35"/>
      <c r="M571" s="35"/>
      <c r="N571" s="35"/>
      <c r="P571" s="40" t="s">
        <v>8212</v>
      </c>
    </row>
    <row r="572" spans="1:16" ht="32.25" customHeight="1" x14ac:dyDescent="0.25">
      <c r="A572" s="35">
        <v>571</v>
      </c>
      <c r="B572" s="35" t="s">
        <v>7626</v>
      </c>
      <c r="C572" s="36" t="s">
        <v>7627</v>
      </c>
      <c r="D572" s="35" t="s">
        <v>6492</v>
      </c>
      <c r="E572" s="35">
        <f t="shared" si="8"/>
        <v>6</v>
      </c>
      <c r="F572" s="35">
        <v>1</v>
      </c>
      <c r="G572" s="35">
        <v>1</v>
      </c>
      <c r="H572" s="35">
        <v>120000</v>
      </c>
      <c r="I572" s="35" t="s">
        <v>7170</v>
      </c>
      <c r="J572" s="35"/>
      <c r="K572" s="35"/>
      <c r="L572" s="35"/>
      <c r="M572" s="35"/>
      <c r="N572" s="35"/>
      <c r="P572" s="40" t="s">
        <v>8212</v>
      </c>
    </row>
    <row r="573" spans="1:16" ht="32.25" customHeight="1" x14ac:dyDescent="0.25">
      <c r="A573" s="35">
        <v>572</v>
      </c>
      <c r="B573" s="35" t="s">
        <v>7340</v>
      </c>
      <c r="C573" s="36" t="s">
        <v>7341</v>
      </c>
      <c r="D573" s="35" t="s">
        <v>6492</v>
      </c>
      <c r="E573" s="35">
        <f t="shared" si="8"/>
        <v>6</v>
      </c>
      <c r="F573" s="35">
        <v>1</v>
      </c>
      <c r="G573" s="35">
        <v>2</v>
      </c>
      <c r="H573" s="35">
        <v>80000</v>
      </c>
      <c r="I573" s="35" t="s">
        <v>7170</v>
      </c>
      <c r="J573" s="35"/>
      <c r="K573" s="35"/>
      <c r="L573" s="35"/>
      <c r="M573" s="35"/>
      <c r="N573" s="35"/>
    </row>
    <row r="574" spans="1:16" ht="32.25" customHeight="1" x14ac:dyDescent="0.25">
      <c r="A574" s="35">
        <v>573</v>
      </c>
      <c r="B574" s="35" t="s">
        <v>7525</v>
      </c>
      <c r="C574" s="36" t="s">
        <v>7526</v>
      </c>
      <c r="D574" s="35" t="s">
        <v>6492</v>
      </c>
      <c r="E574" s="35">
        <f t="shared" si="8"/>
        <v>6</v>
      </c>
      <c r="F574" s="35">
        <v>1</v>
      </c>
      <c r="G574" s="35">
        <v>1</v>
      </c>
      <c r="H574" s="35">
        <v>35000</v>
      </c>
      <c r="I574" s="35" t="s">
        <v>7170</v>
      </c>
      <c r="J574" s="35"/>
      <c r="K574" s="35"/>
      <c r="L574" s="35"/>
      <c r="M574" s="35"/>
      <c r="N574" s="35"/>
      <c r="P574" s="40" t="s">
        <v>8212</v>
      </c>
    </row>
    <row r="575" spans="1:16" ht="32.25" customHeight="1" x14ac:dyDescent="0.25">
      <c r="A575" s="35">
        <v>574</v>
      </c>
      <c r="B575" s="35" t="s">
        <v>7535</v>
      </c>
      <c r="C575" s="36" t="s">
        <v>7536</v>
      </c>
      <c r="D575" s="35" t="s">
        <v>6492</v>
      </c>
      <c r="E575" s="35">
        <f t="shared" si="8"/>
        <v>6</v>
      </c>
      <c r="F575" s="35">
        <v>1</v>
      </c>
      <c r="G575" s="35">
        <v>1</v>
      </c>
      <c r="H575" s="35">
        <v>35000</v>
      </c>
      <c r="I575" s="35" t="s">
        <v>7170</v>
      </c>
      <c r="J575" s="35"/>
      <c r="K575" s="35"/>
      <c r="L575" s="35"/>
      <c r="M575" s="35"/>
      <c r="N575" s="35"/>
      <c r="P575" s="40" t="s">
        <v>8212</v>
      </c>
    </row>
    <row r="576" spans="1:16" ht="32.25" customHeight="1" x14ac:dyDescent="0.25">
      <c r="A576" s="35">
        <v>575</v>
      </c>
      <c r="B576" s="35" t="s">
        <v>7622</v>
      </c>
      <c r="C576" s="36" t="s">
        <v>7623</v>
      </c>
      <c r="D576" s="35" t="s">
        <v>6495</v>
      </c>
      <c r="E576" s="35">
        <f t="shared" si="8"/>
        <v>6</v>
      </c>
      <c r="F576" s="35">
        <v>1</v>
      </c>
      <c r="G576" s="35">
        <v>1</v>
      </c>
      <c r="H576" s="35">
        <v>30000</v>
      </c>
      <c r="I576" s="35" t="s">
        <v>7170</v>
      </c>
      <c r="J576" s="35"/>
      <c r="K576" s="35"/>
      <c r="L576" s="35"/>
      <c r="M576" s="35"/>
      <c r="N576" s="35"/>
      <c r="P576" s="40" t="s">
        <v>8212</v>
      </c>
    </row>
    <row r="577" spans="1:16" ht="32.25" customHeight="1" x14ac:dyDescent="0.25">
      <c r="A577" s="35">
        <v>576</v>
      </c>
      <c r="B577" s="35" t="s">
        <v>7336</v>
      </c>
      <c r="C577" s="36" t="s">
        <v>7337</v>
      </c>
      <c r="D577" s="35" t="s">
        <v>6495</v>
      </c>
      <c r="E577" s="35">
        <f t="shared" si="8"/>
        <v>6</v>
      </c>
      <c r="F577" s="35">
        <v>1</v>
      </c>
      <c r="G577" s="35">
        <v>3</v>
      </c>
      <c r="H577" s="35">
        <v>40000</v>
      </c>
      <c r="I577" s="35" t="s">
        <v>7170</v>
      </c>
      <c r="J577" s="35"/>
      <c r="K577" s="35"/>
      <c r="L577" s="35"/>
      <c r="M577" s="35"/>
      <c r="N577" s="35"/>
    </row>
    <row r="578" spans="1:16" ht="32.25" customHeight="1" x14ac:dyDescent="0.25">
      <c r="A578" s="35">
        <v>577</v>
      </c>
      <c r="B578" s="35" t="s">
        <v>7338</v>
      </c>
      <c r="C578" s="36" t="s">
        <v>7339</v>
      </c>
      <c r="D578" s="35" t="s">
        <v>6495</v>
      </c>
      <c r="E578" s="35">
        <f t="shared" si="8"/>
        <v>6</v>
      </c>
      <c r="F578" s="35">
        <v>1</v>
      </c>
      <c r="G578" s="35">
        <v>3</v>
      </c>
      <c r="H578" s="35">
        <v>28000</v>
      </c>
      <c r="I578" s="35" t="s">
        <v>7170</v>
      </c>
      <c r="J578" s="35"/>
      <c r="K578" s="35"/>
      <c r="L578" s="35"/>
      <c r="M578" s="35"/>
      <c r="N578" s="35"/>
    </row>
    <row r="579" spans="1:16" ht="32.25" customHeight="1" x14ac:dyDescent="0.25">
      <c r="A579" s="35">
        <v>578</v>
      </c>
      <c r="B579" s="35" t="s">
        <v>7624</v>
      </c>
      <c r="C579" s="36" t="s">
        <v>7625</v>
      </c>
      <c r="D579" s="35" t="s">
        <v>6495</v>
      </c>
      <c r="E579" s="35">
        <f t="shared" ref="E579:E642" si="9">LEN(D579)</f>
        <v>6</v>
      </c>
      <c r="F579" s="35">
        <v>1</v>
      </c>
      <c r="G579" s="35">
        <v>1</v>
      </c>
      <c r="H579" s="35">
        <v>18000</v>
      </c>
      <c r="I579" s="35" t="s">
        <v>7170</v>
      </c>
      <c r="J579" s="35"/>
      <c r="K579" s="35"/>
      <c r="L579" s="35"/>
      <c r="M579" s="35"/>
      <c r="N579" s="35"/>
      <c r="P579" s="40" t="s">
        <v>8212</v>
      </c>
    </row>
    <row r="580" spans="1:16" ht="32.25" customHeight="1" x14ac:dyDescent="0.25">
      <c r="A580" s="35">
        <v>579</v>
      </c>
      <c r="B580" s="35" t="s">
        <v>7626</v>
      </c>
      <c r="C580" s="36" t="s">
        <v>7627</v>
      </c>
      <c r="D580" s="35" t="s">
        <v>6495</v>
      </c>
      <c r="E580" s="35">
        <f t="shared" si="9"/>
        <v>6</v>
      </c>
      <c r="F580" s="35">
        <v>1</v>
      </c>
      <c r="G580" s="35">
        <v>1</v>
      </c>
      <c r="H580" s="35">
        <v>120000</v>
      </c>
      <c r="I580" s="35" t="s">
        <v>7170</v>
      </c>
      <c r="J580" s="35"/>
      <c r="K580" s="35"/>
      <c r="L580" s="35"/>
      <c r="M580" s="35"/>
      <c r="N580" s="35"/>
      <c r="P580" s="40" t="s">
        <v>8212</v>
      </c>
    </row>
    <row r="581" spans="1:16" ht="32.25" customHeight="1" x14ac:dyDescent="0.25">
      <c r="A581" s="35">
        <v>580</v>
      </c>
      <c r="B581" s="35" t="s">
        <v>7340</v>
      </c>
      <c r="C581" s="36" t="s">
        <v>7341</v>
      </c>
      <c r="D581" s="35" t="s">
        <v>6495</v>
      </c>
      <c r="E581" s="35">
        <f t="shared" si="9"/>
        <v>6</v>
      </c>
      <c r="F581" s="35">
        <v>1</v>
      </c>
      <c r="G581" s="35">
        <v>2</v>
      </c>
      <c r="H581" s="35">
        <v>80000</v>
      </c>
      <c r="I581" s="35" t="s">
        <v>7170</v>
      </c>
      <c r="J581" s="35"/>
      <c r="K581" s="35"/>
      <c r="L581" s="35"/>
      <c r="M581" s="35"/>
      <c r="N581" s="35"/>
    </row>
    <row r="582" spans="1:16" ht="32.25" customHeight="1" x14ac:dyDescent="0.25">
      <c r="A582" s="35">
        <v>581</v>
      </c>
      <c r="B582" s="35" t="s">
        <v>7525</v>
      </c>
      <c r="C582" s="36" t="s">
        <v>7526</v>
      </c>
      <c r="D582" s="35" t="s">
        <v>6495</v>
      </c>
      <c r="E582" s="35">
        <f t="shared" si="9"/>
        <v>6</v>
      </c>
      <c r="F582" s="35">
        <v>1</v>
      </c>
      <c r="G582" s="35">
        <v>1</v>
      </c>
      <c r="H582" s="35">
        <v>35000</v>
      </c>
      <c r="I582" s="35" t="s">
        <v>7170</v>
      </c>
      <c r="J582" s="35"/>
      <c r="K582" s="35"/>
      <c r="L582" s="35"/>
      <c r="M582" s="35"/>
      <c r="N582" s="35"/>
      <c r="P582" s="40" t="s">
        <v>8212</v>
      </c>
    </row>
    <row r="583" spans="1:16" ht="32.25" customHeight="1" x14ac:dyDescent="0.25">
      <c r="A583" s="35">
        <v>582</v>
      </c>
      <c r="B583" s="35" t="s">
        <v>7535</v>
      </c>
      <c r="C583" s="36" t="s">
        <v>7536</v>
      </c>
      <c r="D583" s="35" t="s">
        <v>6495</v>
      </c>
      <c r="E583" s="35">
        <f t="shared" si="9"/>
        <v>6</v>
      </c>
      <c r="F583" s="35">
        <v>1</v>
      </c>
      <c r="G583" s="35">
        <v>1</v>
      </c>
      <c r="H583" s="35">
        <v>35000</v>
      </c>
      <c r="I583" s="35" t="s">
        <v>7170</v>
      </c>
      <c r="J583" s="35"/>
      <c r="K583" s="35"/>
      <c r="L583" s="35"/>
      <c r="M583" s="35"/>
      <c r="N583" s="35"/>
      <c r="P583" s="40" t="s">
        <v>8212</v>
      </c>
    </row>
    <row r="584" spans="1:16" ht="32.25" customHeight="1" x14ac:dyDescent="0.25">
      <c r="A584" s="35">
        <v>583</v>
      </c>
      <c r="B584" s="35" t="s">
        <v>7622</v>
      </c>
      <c r="C584" s="36" t="s">
        <v>7623</v>
      </c>
      <c r="D584" s="35" t="s">
        <v>6498</v>
      </c>
      <c r="E584" s="35">
        <f t="shared" si="9"/>
        <v>6</v>
      </c>
      <c r="F584" s="35">
        <v>1</v>
      </c>
      <c r="G584" s="35">
        <v>1</v>
      </c>
      <c r="H584" s="35">
        <v>30000</v>
      </c>
      <c r="I584" s="35" t="s">
        <v>7170</v>
      </c>
      <c r="J584" s="35"/>
      <c r="K584" s="35"/>
      <c r="L584" s="35"/>
      <c r="M584" s="35"/>
      <c r="N584" s="35"/>
      <c r="P584" s="40" t="s">
        <v>8212</v>
      </c>
    </row>
    <row r="585" spans="1:16" ht="32.25" customHeight="1" x14ac:dyDescent="0.25">
      <c r="A585" s="35">
        <v>584</v>
      </c>
      <c r="B585" s="35" t="s">
        <v>7336</v>
      </c>
      <c r="C585" s="36" t="s">
        <v>7337</v>
      </c>
      <c r="D585" s="35" t="s">
        <v>6498</v>
      </c>
      <c r="E585" s="35">
        <f t="shared" si="9"/>
        <v>6</v>
      </c>
      <c r="F585" s="35">
        <v>1</v>
      </c>
      <c r="G585" s="35">
        <v>3</v>
      </c>
      <c r="H585" s="35">
        <v>40000</v>
      </c>
      <c r="I585" s="35" t="s">
        <v>7170</v>
      </c>
      <c r="J585" s="35"/>
      <c r="K585" s="35"/>
      <c r="L585" s="35"/>
      <c r="M585" s="35"/>
      <c r="N585" s="35"/>
    </row>
    <row r="586" spans="1:16" ht="32.25" customHeight="1" x14ac:dyDescent="0.25">
      <c r="A586" s="35">
        <v>585</v>
      </c>
      <c r="B586" s="35" t="s">
        <v>7338</v>
      </c>
      <c r="C586" s="36" t="s">
        <v>7339</v>
      </c>
      <c r="D586" s="35" t="s">
        <v>6498</v>
      </c>
      <c r="E586" s="35">
        <f t="shared" si="9"/>
        <v>6</v>
      </c>
      <c r="F586" s="35">
        <v>1</v>
      </c>
      <c r="G586" s="35">
        <v>3</v>
      </c>
      <c r="H586" s="35">
        <v>28000</v>
      </c>
      <c r="I586" s="35" t="s">
        <v>7170</v>
      </c>
      <c r="J586" s="35"/>
      <c r="K586" s="35"/>
      <c r="L586" s="35"/>
      <c r="M586" s="35"/>
      <c r="N586" s="35"/>
    </row>
    <row r="587" spans="1:16" ht="32.25" customHeight="1" x14ac:dyDescent="0.25">
      <c r="A587" s="35">
        <v>586</v>
      </c>
      <c r="B587" s="35" t="s">
        <v>7624</v>
      </c>
      <c r="C587" s="36" t="s">
        <v>7625</v>
      </c>
      <c r="D587" s="35" t="s">
        <v>6498</v>
      </c>
      <c r="E587" s="35">
        <f t="shared" si="9"/>
        <v>6</v>
      </c>
      <c r="F587" s="35">
        <v>1</v>
      </c>
      <c r="G587" s="35">
        <v>1</v>
      </c>
      <c r="H587" s="35">
        <v>18000</v>
      </c>
      <c r="I587" s="35" t="s">
        <v>7170</v>
      </c>
      <c r="J587" s="35"/>
      <c r="K587" s="35"/>
      <c r="L587" s="35"/>
      <c r="M587" s="35"/>
      <c r="N587" s="35"/>
      <c r="P587" s="40" t="s">
        <v>8212</v>
      </c>
    </row>
    <row r="588" spans="1:16" ht="32.25" customHeight="1" x14ac:dyDescent="0.25">
      <c r="A588" s="35">
        <v>587</v>
      </c>
      <c r="B588" s="35" t="s">
        <v>7626</v>
      </c>
      <c r="C588" s="36" t="s">
        <v>7627</v>
      </c>
      <c r="D588" s="35" t="s">
        <v>6498</v>
      </c>
      <c r="E588" s="35">
        <f t="shared" si="9"/>
        <v>6</v>
      </c>
      <c r="F588" s="35">
        <v>1</v>
      </c>
      <c r="G588" s="35">
        <v>1</v>
      </c>
      <c r="H588" s="35">
        <v>120000</v>
      </c>
      <c r="I588" s="35" t="s">
        <v>7170</v>
      </c>
      <c r="J588" s="35"/>
      <c r="K588" s="35"/>
      <c r="L588" s="35"/>
      <c r="M588" s="35"/>
      <c r="N588" s="35"/>
      <c r="P588" s="40" t="s">
        <v>8212</v>
      </c>
    </row>
    <row r="589" spans="1:16" ht="32.25" customHeight="1" x14ac:dyDescent="0.25">
      <c r="A589" s="35">
        <v>588</v>
      </c>
      <c r="B589" s="35" t="s">
        <v>7340</v>
      </c>
      <c r="C589" s="36" t="s">
        <v>7341</v>
      </c>
      <c r="D589" s="35" t="s">
        <v>6498</v>
      </c>
      <c r="E589" s="35">
        <f t="shared" si="9"/>
        <v>6</v>
      </c>
      <c r="F589" s="35">
        <v>1</v>
      </c>
      <c r="G589" s="35">
        <v>2</v>
      </c>
      <c r="H589" s="35">
        <v>80000</v>
      </c>
      <c r="I589" s="35" t="s">
        <v>7170</v>
      </c>
      <c r="J589" s="35"/>
      <c r="K589" s="35"/>
      <c r="L589" s="35"/>
      <c r="M589" s="35"/>
      <c r="N589" s="35"/>
    </row>
    <row r="590" spans="1:16" ht="32.25" customHeight="1" x14ac:dyDescent="0.25">
      <c r="A590" s="35">
        <v>589</v>
      </c>
      <c r="B590" s="35" t="s">
        <v>7525</v>
      </c>
      <c r="C590" s="36" t="s">
        <v>7526</v>
      </c>
      <c r="D590" s="35" t="s">
        <v>6498</v>
      </c>
      <c r="E590" s="35">
        <f t="shared" si="9"/>
        <v>6</v>
      </c>
      <c r="F590" s="35">
        <v>1</v>
      </c>
      <c r="G590" s="35">
        <v>1</v>
      </c>
      <c r="H590" s="35">
        <v>35000</v>
      </c>
      <c r="I590" s="35" t="s">
        <v>7170</v>
      </c>
      <c r="J590" s="35"/>
      <c r="K590" s="35"/>
      <c r="L590" s="35"/>
      <c r="M590" s="35"/>
      <c r="N590" s="35"/>
      <c r="P590" s="40" t="s">
        <v>8212</v>
      </c>
    </row>
    <row r="591" spans="1:16" ht="32.25" customHeight="1" x14ac:dyDescent="0.25">
      <c r="A591" s="35">
        <v>590</v>
      </c>
      <c r="B591" s="35" t="s">
        <v>7535</v>
      </c>
      <c r="C591" s="36" t="s">
        <v>7536</v>
      </c>
      <c r="D591" s="35" t="s">
        <v>6498</v>
      </c>
      <c r="E591" s="35">
        <f t="shared" si="9"/>
        <v>6</v>
      </c>
      <c r="F591" s="35">
        <v>1</v>
      </c>
      <c r="G591" s="35">
        <v>1</v>
      </c>
      <c r="H591" s="35">
        <v>35000</v>
      </c>
      <c r="I591" s="35" t="s">
        <v>7170</v>
      </c>
      <c r="J591" s="35"/>
      <c r="K591" s="35"/>
      <c r="L591" s="35"/>
      <c r="M591" s="35"/>
      <c r="N591" s="35"/>
      <c r="P591" s="40" t="s">
        <v>8212</v>
      </c>
    </row>
    <row r="592" spans="1:16" ht="32.25" customHeight="1" x14ac:dyDescent="0.25">
      <c r="A592" s="35">
        <v>591</v>
      </c>
      <c r="B592" s="35" t="s">
        <v>7622</v>
      </c>
      <c r="C592" s="36" t="s">
        <v>7623</v>
      </c>
      <c r="D592" s="35" t="s">
        <v>6502</v>
      </c>
      <c r="E592" s="35">
        <f t="shared" si="9"/>
        <v>6</v>
      </c>
      <c r="F592" s="35">
        <v>1</v>
      </c>
      <c r="G592" s="35">
        <v>1</v>
      </c>
      <c r="H592" s="35">
        <v>30000</v>
      </c>
      <c r="I592" s="35" t="s">
        <v>7170</v>
      </c>
      <c r="J592" s="35"/>
      <c r="K592" s="35"/>
      <c r="L592" s="35"/>
      <c r="M592" s="35"/>
      <c r="N592" s="35"/>
      <c r="P592" s="40" t="s">
        <v>8212</v>
      </c>
    </row>
    <row r="593" spans="1:16" ht="32.25" customHeight="1" x14ac:dyDescent="0.25">
      <c r="A593" s="35">
        <v>592</v>
      </c>
      <c r="B593" s="35" t="s">
        <v>7336</v>
      </c>
      <c r="C593" s="36" t="s">
        <v>7337</v>
      </c>
      <c r="D593" s="35" t="s">
        <v>6502</v>
      </c>
      <c r="E593" s="35">
        <f t="shared" si="9"/>
        <v>6</v>
      </c>
      <c r="F593" s="35">
        <v>1</v>
      </c>
      <c r="G593" s="35">
        <v>3</v>
      </c>
      <c r="H593" s="35">
        <v>40000</v>
      </c>
      <c r="I593" s="35" t="s">
        <v>7170</v>
      </c>
      <c r="J593" s="35"/>
      <c r="K593" s="35"/>
      <c r="L593" s="35"/>
      <c r="M593" s="35"/>
      <c r="N593" s="35"/>
    </row>
    <row r="594" spans="1:16" ht="32.25" customHeight="1" x14ac:dyDescent="0.25">
      <c r="A594" s="35">
        <v>593</v>
      </c>
      <c r="B594" s="35" t="s">
        <v>7338</v>
      </c>
      <c r="C594" s="36" t="s">
        <v>7339</v>
      </c>
      <c r="D594" s="35" t="s">
        <v>6502</v>
      </c>
      <c r="E594" s="35">
        <f t="shared" si="9"/>
        <v>6</v>
      </c>
      <c r="F594" s="35">
        <v>1</v>
      </c>
      <c r="G594" s="35">
        <v>3</v>
      </c>
      <c r="H594" s="35">
        <v>28000</v>
      </c>
      <c r="I594" s="35" t="s">
        <v>7170</v>
      </c>
      <c r="J594" s="35"/>
      <c r="K594" s="35"/>
      <c r="L594" s="35"/>
      <c r="M594" s="35"/>
      <c r="N594" s="35"/>
    </row>
    <row r="595" spans="1:16" ht="32.25" customHeight="1" x14ac:dyDescent="0.25">
      <c r="A595" s="35">
        <v>594</v>
      </c>
      <c r="B595" s="35" t="s">
        <v>7624</v>
      </c>
      <c r="C595" s="36" t="s">
        <v>7625</v>
      </c>
      <c r="D595" s="35" t="s">
        <v>6502</v>
      </c>
      <c r="E595" s="35">
        <f t="shared" si="9"/>
        <v>6</v>
      </c>
      <c r="F595" s="35">
        <v>1</v>
      </c>
      <c r="G595" s="35">
        <v>1</v>
      </c>
      <c r="H595" s="35">
        <v>18000</v>
      </c>
      <c r="I595" s="35" t="s">
        <v>7170</v>
      </c>
      <c r="J595" s="35"/>
      <c r="K595" s="35"/>
      <c r="L595" s="35"/>
      <c r="M595" s="35"/>
      <c r="N595" s="35"/>
      <c r="P595" s="40" t="s">
        <v>8212</v>
      </c>
    </row>
    <row r="596" spans="1:16" ht="32.25" customHeight="1" x14ac:dyDescent="0.25">
      <c r="A596" s="35">
        <v>595</v>
      </c>
      <c r="B596" s="35" t="s">
        <v>7626</v>
      </c>
      <c r="C596" s="36" t="s">
        <v>7627</v>
      </c>
      <c r="D596" s="35" t="s">
        <v>6502</v>
      </c>
      <c r="E596" s="35">
        <f t="shared" si="9"/>
        <v>6</v>
      </c>
      <c r="F596" s="35">
        <v>1</v>
      </c>
      <c r="G596" s="35">
        <v>1</v>
      </c>
      <c r="H596" s="35">
        <v>120000</v>
      </c>
      <c r="I596" s="35" t="s">
        <v>7170</v>
      </c>
      <c r="J596" s="35"/>
      <c r="K596" s="35"/>
      <c r="L596" s="35"/>
      <c r="M596" s="35"/>
      <c r="N596" s="35"/>
      <c r="P596" s="40" t="s">
        <v>8212</v>
      </c>
    </row>
    <row r="597" spans="1:16" ht="32.25" customHeight="1" x14ac:dyDescent="0.25">
      <c r="A597" s="35">
        <v>596</v>
      </c>
      <c r="B597" s="35" t="s">
        <v>7340</v>
      </c>
      <c r="C597" s="36" t="s">
        <v>7341</v>
      </c>
      <c r="D597" s="35" t="s">
        <v>6502</v>
      </c>
      <c r="E597" s="35">
        <f t="shared" si="9"/>
        <v>6</v>
      </c>
      <c r="F597" s="35">
        <v>1</v>
      </c>
      <c r="G597" s="35">
        <v>2</v>
      </c>
      <c r="H597" s="35">
        <v>80000</v>
      </c>
      <c r="I597" s="35" t="s">
        <v>7170</v>
      </c>
      <c r="J597" s="35"/>
      <c r="K597" s="35"/>
      <c r="L597" s="35"/>
      <c r="M597" s="35"/>
      <c r="N597" s="35"/>
    </row>
    <row r="598" spans="1:16" ht="32.25" customHeight="1" x14ac:dyDescent="0.25">
      <c r="A598" s="35">
        <v>597</v>
      </c>
      <c r="B598" s="35" t="s">
        <v>7525</v>
      </c>
      <c r="C598" s="36" t="s">
        <v>7526</v>
      </c>
      <c r="D598" s="35" t="s">
        <v>6502</v>
      </c>
      <c r="E598" s="35">
        <f t="shared" si="9"/>
        <v>6</v>
      </c>
      <c r="F598" s="35">
        <v>1</v>
      </c>
      <c r="G598" s="35">
        <v>1</v>
      </c>
      <c r="H598" s="35">
        <v>35000</v>
      </c>
      <c r="I598" s="35" t="s">
        <v>7170</v>
      </c>
      <c r="J598" s="35"/>
      <c r="K598" s="35"/>
      <c r="L598" s="35"/>
      <c r="M598" s="35"/>
      <c r="N598" s="35"/>
      <c r="P598" s="40" t="s">
        <v>8212</v>
      </c>
    </row>
    <row r="599" spans="1:16" ht="32.25" customHeight="1" x14ac:dyDescent="0.25">
      <c r="A599" s="35">
        <v>598</v>
      </c>
      <c r="B599" s="35" t="s">
        <v>7535</v>
      </c>
      <c r="C599" s="36" t="s">
        <v>7536</v>
      </c>
      <c r="D599" s="35" t="s">
        <v>6502</v>
      </c>
      <c r="E599" s="35">
        <f t="shared" si="9"/>
        <v>6</v>
      </c>
      <c r="F599" s="35">
        <v>1</v>
      </c>
      <c r="G599" s="35">
        <v>1</v>
      </c>
      <c r="H599" s="35">
        <v>35000</v>
      </c>
      <c r="I599" s="35" t="s">
        <v>7170</v>
      </c>
      <c r="J599" s="35"/>
      <c r="K599" s="35"/>
      <c r="L599" s="35"/>
      <c r="M599" s="35"/>
      <c r="N599" s="35"/>
      <c r="P599" s="40" t="s">
        <v>8212</v>
      </c>
    </row>
    <row r="600" spans="1:16" ht="32.25" customHeight="1" x14ac:dyDescent="0.25">
      <c r="A600" s="35">
        <v>599</v>
      </c>
      <c r="B600" s="35" t="s">
        <v>7622</v>
      </c>
      <c r="C600" s="36" t="s">
        <v>7623</v>
      </c>
      <c r="D600" s="35" t="s">
        <v>6505</v>
      </c>
      <c r="E600" s="35">
        <f t="shared" si="9"/>
        <v>6</v>
      </c>
      <c r="F600" s="35">
        <v>1</v>
      </c>
      <c r="G600" s="35">
        <v>1</v>
      </c>
      <c r="H600" s="35">
        <v>30000</v>
      </c>
      <c r="I600" s="35" t="s">
        <v>7170</v>
      </c>
      <c r="J600" s="35"/>
      <c r="K600" s="35"/>
      <c r="L600" s="35"/>
      <c r="M600" s="35"/>
      <c r="N600" s="35"/>
      <c r="P600" s="40" t="s">
        <v>8212</v>
      </c>
    </row>
    <row r="601" spans="1:16" ht="32.25" customHeight="1" x14ac:dyDescent="0.25">
      <c r="A601" s="35">
        <v>600</v>
      </c>
      <c r="B601" s="35" t="s">
        <v>7336</v>
      </c>
      <c r="C601" s="36" t="s">
        <v>7337</v>
      </c>
      <c r="D601" s="35" t="s">
        <v>6505</v>
      </c>
      <c r="E601" s="35">
        <f t="shared" si="9"/>
        <v>6</v>
      </c>
      <c r="F601" s="35">
        <v>1</v>
      </c>
      <c r="G601" s="35">
        <v>3</v>
      </c>
      <c r="H601" s="35">
        <v>40000</v>
      </c>
      <c r="I601" s="35" t="s">
        <v>7170</v>
      </c>
      <c r="J601" s="35"/>
      <c r="K601" s="35"/>
      <c r="L601" s="35"/>
      <c r="M601" s="35"/>
      <c r="N601" s="35"/>
    </row>
    <row r="602" spans="1:16" ht="32.25" customHeight="1" x14ac:dyDescent="0.25">
      <c r="A602" s="35">
        <v>601</v>
      </c>
      <c r="B602" s="35" t="s">
        <v>7338</v>
      </c>
      <c r="C602" s="36" t="s">
        <v>7339</v>
      </c>
      <c r="D602" s="35" t="s">
        <v>6505</v>
      </c>
      <c r="E602" s="35">
        <f t="shared" si="9"/>
        <v>6</v>
      </c>
      <c r="F602" s="35">
        <v>1</v>
      </c>
      <c r="G602" s="35">
        <v>3</v>
      </c>
      <c r="H602" s="35">
        <v>28000</v>
      </c>
      <c r="I602" s="35" t="s">
        <v>7170</v>
      </c>
      <c r="J602" s="35"/>
      <c r="K602" s="35"/>
      <c r="L602" s="35"/>
      <c r="M602" s="35"/>
      <c r="N602" s="35"/>
    </row>
    <row r="603" spans="1:16" ht="32.25" customHeight="1" x14ac:dyDescent="0.25">
      <c r="A603" s="35">
        <v>602</v>
      </c>
      <c r="B603" s="35" t="s">
        <v>7624</v>
      </c>
      <c r="C603" s="36" t="s">
        <v>7625</v>
      </c>
      <c r="D603" s="35" t="s">
        <v>6505</v>
      </c>
      <c r="E603" s="35">
        <f t="shared" si="9"/>
        <v>6</v>
      </c>
      <c r="F603" s="35">
        <v>1</v>
      </c>
      <c r="G603" s="35">
        <v>1</v>
      </c>
      <c r="H603" s="35">
        <v>18000</v>
      </c>
      <c r="I603" s="35" t="s">
        <v>7170</v>
      </c>
      <c r="J603" s="35"/>
      <c r="K603" s="35"/>
      <c r="L603" s="35"/>
      <c r="M603" s="35"/>
      <c r="N603" s="35"/>
      <c r="P603" s="40" t="s">
        <v>8212</v>
      </c>
    </row>
    <row r="604" spans="1:16" ht="32.25" customHeight="1" x14ac:dyDescent="0.25">
      <c r="A604" s="35">
        <v>603</v>
      </c>
      <c r="B604" s="35" t="s">
        <v>7626</v>
      </c>
      <c r="C604" s="36" t="s">
        <v>7627</v>
      </c>
      <c r="D604" s="35" t="s">
        <v>6505</v>
      </c>
      <c r="E604" s="35">
        <f t="shared" si="9"/>
        <v>6</v>
      </c>
      <c r="F604" s="35">
        <v>1</v>
      </c>
      <c r="G604" s="35">
        <v>1</v>
      </c>
      <c r="H604" s="35">
        <v>120000</v>
      </c>
      <c r="I604" s="35" t="s">
        <v>7170</v>
      </c>
      <c r="J604" s="35"/>
      <c r="K604" s="35"/>
      <c r="L604" s="35"/>
      <c r="M604" s="35"/>
      <c r="N604" s="35"/>
      <c r="P604" s="40" t="s">
        <v>8212</v>
      </c>
    </row>
    <row r="605" spans="1:16" ht="32.25" customHeight="1" x14ac:dyDescent="0.25">
      <c r="A605" s="35">
        <v>604</v>
      </c>
      <c r="B605" s="35" t="s">
        <v>7340</v>
      </c>
      <c r="C605" s="36" t="s">
        <v>7341</v>
      </c>
      <c r="D605" s="35" t="s">
        <v>6505</v>
      </c>
      <c r="E605" s="35">
        <f t="shared" si="9"/>
        <v>6</v>
      </c>
      <c r="F605" s="35">
        <v>1</v>
      </c>
      <c r="G605" s="35">
        <v>2</v>
      </c>
      <c r="H605" s="35">
        <v>80000</v>
      </c>
      <c r="I605" s="35" t="s">
        <v>7170</v>
      </c>
      <c r="J605" s="35"/>
      <c r="K605" s="35"/>
      <c r="L605" s="35"/>
      <c r="M605" s="35"/>
      <c r="N605" s="35"/>
    </row>
    <row r="606" spans="1:16" ht="32.25" customHeight="1" x14ac:dyDescent="0.25">
      <c r="A606" s="35">
        <v>605</v>
      </c>
      <c r="B606" s="35" t="s">
        <v>7525</v>
      </c>
      <c r="C606" s="36" t="s">
        <v>7526</v>
      </c>
      <c r="D606" s="35" t="s">
        <v>6505</v>
      </c>
      <c r="E606" s="35">
        <f t="shared" si="9"/>
        <v>6</v>
      </c>
      <c r="F606" s="35">
        <v>1</v>
      </c>
      <c r="G606" s="35">
        <v>1</v>
      </c>
      <c r="H606" s="35">
        <v>35000</v>
      </c>
      <c r="I606" s="35" t="s">
        <v>7170</v>
      </c>
      <c r="J606" s="35"/>
      <c r="K606" s="35"/>
      <c r="L606" s="35"/>
      <c r="M606" s="35"/>
      <c r="N606" s="35"/>
      <c r="P606" s="40" t="s">
        <v>8212</v>
      </c>
    </row>
    <row r="607" spans="1:16" ht="32.25" customHeight="1" x14ac:dyDescent="0.25">
      <c r="A607" s="35">
        <v>606</v>
      </c>
      <c r="B607" s="35" t="s">
        <v>7535</v>
      </c>
      <c r="C607" s="36" t="s">
        <v>7536</v>
      </c>
      <c r="D607" s="35" t="s">
        <v>6505</v>
      </c>
      <c r="E607" s="35">
        <f t="shared" si="9"/>
        <v>6</v>
      </c>
      <c r="F607" s="35">
        <v>1</v>
      </c>
      <c r="G607" s="35">
        <v>1</v>
      </c>
      <c r="H607" s="35">
        <v>35000</v>
      </c>
      <c r="I607" s="35" t="s">
        <v>7170</v>
      </c>
      <c r="J607" s="35"/>
      <c r="K607" s="35"/>
      <c r="L607" s="35"/>
      <c r="M607" s="35"/>
      <c r="N607" s="35"/>
      <c r="P607" s="40" t="s">
        <v>8212</v>
      </c>
    </row>
    <row r="608" spans="1:16" ht="32.25" customHeight="1" x14ac:dyDescent="0.25">
      <c r="A608" s="35">
        <v>607</v>
      </c>
      <c r="B608" s="35" t="s">
        <v>7622</v>
      </c>
      <c r="C608" s="36" t="s">
        <v>7623</v>
      </c>
      <c r="D608" s="35" t="s">
        <v>6508</v>
      </c>
      <c r="E608" s="35">
        <f t="shared" si="9"/>
        <v>6</v>
      </c>
      <c r="F608" s="35">
        <v>1</v>
      </c>
      <c r="G608" s="35">
        <v>1</v>
      </c>
      <c r="H608" s="35">
        <v>30000</v>
      </c>
      <c r="I608" s="35" t="s">
        <v>7170</v>
      </c>
      <c r="J608" s="35"/>
      <c r="K608" s="35"/>
      <c r="L608" s="35"/>
      <c r="M608" s="35"/>
      <c r="N608" s="35"/>
      <c r="P608" s="40" t="s">
        <v>8212</v>
      </c>
    </row>
    <row r="609" spans="1:16" ht="32.25" customHeight="1" x14ac:dyDescent="0.25">
      <c r="A609" s="35">
        <v>608</v>
      </c>
      <c r="B609" s="35" t="s">
        <v>7336</v>
      </c>
      <c r="C609" s="36" t="s">
        <v>7337</v>
      </c>
      <c r="D609" s="35" t="s">
        <v>6508</v>
      </c>
      <c r="E609" s="35">
        <f t="shared" si="9"/>
        <v>6</v>
      </c>
      <c r="F609" s="35">
        <v>1</v>
      </c>
      <c r="G609" s="35">
        <v>3</v>
      </c>
      <c r="H609" s="35">
        <v>40000</v>
      </c>
      <c r="I609" s="35" t="s">
        <v>7170</v>
      </c>
      <c r="J609" s="35"/>
      <c r="K609" s="35"/>
      <c r="L609" s="35"/>
      <c r="M609" s="35"/>
      <c r="N609" s="35"/>
    </row>
    <row r="610" spans="1:16" ht="32.25" customHeight="1" x14ac:dyDescent="0.25">
      <c r="A610" s="35">
        <v>609</v>
      </c>
      <c r="B610" s="35" t="s">
        <v>7338</v>
      </c>
      <c r="C610" s="36" t="s">
        <v>7339</v>
      </c>
      <c r="D610" s="35" t="s">
        <v>6508</v>
      </c>
      <c r="E610" s="35">
        <f t="shared" si="9"/>
        <v>6</v>
      </c>
      <c r="F610" s="35">
        <v>1</v>
      </c>
      <c r="G610" s="35">
        <v>3</v>
      </c>
      <c r="H610" s="35">
        <v>28000</v>
      </c>
      <c r="I610" s="35" t="s">
        <v>7170</v>
      </c>
      <c r="J610" s="35"/>
      <c r="K610" s="35"/>
      <c r="L610" s="35"/>
      <c r="M610" s="35"/>
      <c r="N610" s="35"/>
    </row>
    <row r="611" spans="1:16" ht="32.25" customHeight="1" x14ac:dyDescent="0.25">
      <c r="A611" s="35">
        <v>610</v>
      </c>
      <c r="B611" s="35" t="s">
        <v>7624</v>
      </c>
      <c r="C611" s="36" t="s">
        <v>7625</v>
      </c>
      <c r="D611" s="35" t="s">
        <v>6508</v>
      </c>
      <c r="E611" s="35">
        <f t="shared" si="9"/>
        <v>6</v>
      </c>
      <c r="F611" s="35">
        <v>1</v>
      </c>
      <c r="G611" s="35">
        <v>1</v>
      </c>
      <c r="H611" s="35">
        <v>18000</v>
      </c>
      <c r="I611" s="35" t="s">
        <v>7170</v>
      </c>
      <c r="J611" s="35"/>
      <c r="K611" s="35"/>
      <c r="L611" s="35"/>
      <c r="M611" s="35"/>
      <c r="N611" s="35"/>
      <c r="P611" s="40" t="s">
        <v>8212</v>
      </c>
    </row>
    <row r="612" spans="1:16" ht="32.25" customHeight="1" x14ac:dyDescent="0.25">
      <c r="A612" s="35">
        <v>611</v>
      </c>
      <c r="B612" s="35" t="s">
        <v>7626</v>
      </c>
      <c r="C612" s="36" t="s">
        <v>7627</v>
      </c>
      <c r="D612" s="35" t="s">
        <v>6508</v>
      </c>
      <c r="E612" s="35">
        <f t="shared" si="9"/>
        <v>6</v>
      </c>
      <c r="F612" s="35">
        <v>1</v>
      </c>
      <c r="G612" s="35">
        <v>1</v>
      </c>
      <c r="H612" s="35">
        <v>120000</v>
      </c>
      <c r="I612" s="35" t="s">
        <v>7170</v>
      </c>
      <c r="J612" s="35"/>
      <c r="K612" s="35"/>
      <c r="L612" s="35"/>
      <c r="M612" s="35"/>
      <c r="N612" s="35"/>
      <c r="P612" s="40" t="s">
        <v>8212</v>
      </c>
    </row>
    <row r="613" spans="1:16" ht="32.25" customHeight="1" x14ac:dyDescent="0.25">
      <c r="A613" s="35">
        <v>612</v>
      </c>
      <c r="B613" s="35" t="s">
        <v>7340</v>
      </c>
      <c r="C613" s="36" t="s">
        <v>7341</v>
      </c>
      <c r="D613" s="35" t="s">
        <v>6508</v>
      </c>
      <c r="E613" s="35">
        <f t="shared" si="9"/>
        <v>6</v>
      </c>
      <c r="F613" s="35">
        <v>1</v>
      </c>
      <c r="G613" s="35">
        <v>2</v>
      </c>
      <c r="H613" s="35">
        <v>80000</v>
      </c>
      <c r="I613" s="35" t="s">
        <v>7170</v>
      </c>
      <c r="J613" s="35"/>
      <c r="K613" s="35"/>
      <c r="L613" s="35"/>
      <c r="M613" s="35"/>
      <c r="N613" s="35"/>
    </row>
    <row r="614" spans="1:16" ht="32.25" customHeight="1" x14ac:dyDescent="0.25">
      <c r="A614" s="35">
        <v>613</v>
      </c>
      <c r="B614" s="35" t="s">
        <v>7525</v>
      </c>
      <c r="C614" s="36" t="s">
        <v>7526</v>
      </c>
      <c r="D614" s="35" t="s">
        <v>6508</v>
      </c>
      <c r="E614" s="35">
        <f t="shared" si="9"/>
        <v>6</v>
      </c>
      <c r="F614" s="35">
        <v>1</v>
      </c>
      <c r="G614" s="35">
        <v>1</v>
      </c>
      <c r="H614" s="35">
        <v>35000</v>
      </c>
      <c r="I614" s="35" t="s">
        <v>7170</v>
      </c>
      <c r="J614" s="35"/>
      <c r="K614" s="35"/>
      <c r="L614" s="35"/>
      <c r="M614" s="35"/>
      <c r="N614" s="35"/>
      <c r="P614" s="40" t="s">
        <v>8212</v>
      </c>
    </row>
    <row r="615" spans="1:16" ht="32.25" customHeight="1" x14ac:dyDescent="0.25">
      <c r="A615" s="35">
        <v>614</v>
      </c>
      <c r="B615" s="35" t="s">
        <v>7535</v>
      </c>
      <c r="C615" s="36" t="s">
        <v>7536</v>
      </c>
      <c r="D615" s="35" t="s">
        <v>6508</v>
      </c>
      <c r="E615" s="35">
        <f t="shared" si="9"/>
        <v>6</v>
      </c>
      <c r="F615" s="35">
        <v>1</v>
      </c>
      <c r="G615" s="35">
        <v>1</v>
      </c>
      <c r="H615" s="35">
        <v>35000</v>
      </c>
      <c r="I615" s="35" t="s">
        <v>7170</v>
      </c>
      <c r="J615" s="35"/>
      <c r="K615" s="35"/>
      <c r="L615" s="35"/>
      <c r="M615" s="35"/>
      <c r="N615" s="35"/>
      <c r="P615" s="40" t="s">
        <v>8212</v>
      </c>
    </row>
    <row r="616" spans="1:16" ht="32.25" customHeight="1" x14ac:dyDescent="0.25">
      <c r="A616" s="35">
        <v>615</v>
      </c>
      <c r="B616" s="35" t="s">
        <v>7622</v>
      </c>
      <c r="C616" s="36" t="s">
        <v>7623</v>
      </c>
      <c r="D616" s="35" t="s">
        <v>6512</v>
      </c>
      <c r="E616" s="35">
        <f t="shared" si="9"/>
        <v>6</v>
      </c>
      <c r="F616" s="35">
        <v>1</v>
      </c>
      <c r="G616" s="35">
        <v>1</v>
      </c>
      <c r="H616" s="35">
        <v>30000</v>
      </c>
      <c r="I616" s="35" t="s">
        <v>7170</v>
      </c>
      <c r="J616" s="35"/>
      <c r="K616" s="35"/>
      <c r="L616" s="35"/>
      <c r="M616" s="35"/>
      <c r="N616" s="35"/>
      <c r="P616" s="40" t="s">
        <v>8212</v>
      </c>
    </row>
    <row r="617" spans="1:16" ht="32.25" customHeight="1" x14ac:dyDescent="0.25">
      <c r="A617" s="35">
        <v>616</v>
      </c>
      <c r="B617" s="35" t="s">
        <v>7336</v>
      </c>
      <c r="C617" s="36" t="s">
        <v>7337</v>
      </c>
      <c r="D617" s="35" t="s">
        <v>6512</v>
      </c>
      <c r="E617" s="35">
        <f t="shared" si="9"/>
        <v>6</v>
      </c>
      <c r="F617" s="35">
        <v>1</v>
      </c>
      <c r="G617" s="35">
        <v>3</v>
      </c>
      <c r="H617" s="35">
        <v>40000</v>
      </c>
      <c r="I617" s="35" t="s">
        <v>7170</v>
      </c>
      <c r="J617" s="35"/>
      <c r="K617" s="35"/>
      <c r="L617" s="35"/>
      <c r="M617" s="35"/>
      <c r="N617" s="35"/>
    </row>
    <row r="618" spans="1:16" ht="32.25" customHeight="1" x14ac:dyDescent="0.25">
      <c r="A618" s="35">
        <v>617</v>
      </c>
      <c r="B618" s="35" t="s">
        <v>7338</v>
      </c>
      <c r="C618" s="36" t="s">
        <v>7339</v>
      </c>
      <c r="D618" s="35" t="s">
        <v>6512</v>
      </c>
      <c r="E618" s="35">
        <f t="shared" si="9"/>
        <v>6</v>
      </c>
      <c r="F618" s="35">
        <v>1</v>
      </c>
      <c r="G618" s="35">
        <v>3</v>
      </c>
      <c r="H618" s="35">
        <v>28000</v>
      </c>
      <c r="I618" s="35" t="s">
        <v>7170</v>
      </c>
      <c r="J618" s="35"/>
      <c r="K618" s="35"/>
      <c r="L618" s="35"/>
      <c r="M618" s="35"/>
      <c r="N618" s="35"/>
    </row>
    <row r="619" spans="1:16" ht="32.25" customHeight="1" x14ac:dyDescent="0.25">
      <c r="A619" s="35">
        <v>618</v>
      </c>
      <c r="B619" s="35" t="s">
        <v>7624</v>
      </c>
      <c r="C619" s="36" t="s">
        <v>7625</v>
      </c>
      <c r="D619" s="35" t="s">
        <v>6512</v>
      </c>
      <c r="E619" s="35">
        <f t="shared" si="9"/>
        <v>6</v>
      </c>
      <c r="F619" s="35">
        <v>1</v>
      </c>
      <c r="G619" s="35">
        <v>1</v>
      </c>
      <c r="H619" s="35">
        <v>18000</v>
      </c>
      <c r="I619" s="35" t="s">
        <v>7170</v>
      </c>
      <c r="J619" s="35"/>
      <c r="K619" s="35"/>
      <c r="L619" s="35"/>
      <c r="M619" s="35"/>
      <c r="N619" s="35"/>
      <c r="P619" s="40" t="s">
        <v>8212</v>
      </c>
    </row>
    <row r="620" spans="1:16" ht="32.25" customHeight="1" x14ac:dyDescent="0.25">
      <c r="A620" s="35">
        <v>619</v>
      </c>
      <c r="B620" s="35" t="s">
        <v>7626</v>
      </c>
      <c r="C620" s="36" t="s">
        <v>7627</v>
      </c>
      <c r="D620" s="35" t="s">
        <v>6512</v>
      </c>
      <c r="E620" s="35">
        <f t="shared" si="9"/>
        <v>6</v>
      </c>
      <c r="F620" s="35">
        <v>1</v>
      </c>
      <c r="G620" s="35">
        <v>1</v>
      </c>
      <c r="H620" s="35">
        <v>120000</v>
      </c>
      <c r="I620" s="35" t="s">
        <v>7170</v>
      </c>
      <c r="J620" s="35"/>
      <c r="K620" s="35"/>
      <c r="L620" s="35"/>
      <c r="M620" s="35"/>
      <c r="N620" s="35"/>
      <c r="P620" s="40" t="s">
        <v>8212</v>
      </c>
    </row>
    <row r="621" spans="1:16" ht="32.25" customHeight="1" x14ac:dyDescent="0.25">
      <c r="A621" s="35">
        <v>620</v>
      </c>
      <c r="B621" s="35" t="s">
        <v>7340</v>
      </c>
      <c r="C621" s="36" t="s">
        <v>7341</v>
      </c>
      <c r="D621" s="35" t="s">
        <v>6512</v>
      </c>
      <c r="E621" s="35">
        <f t="shared" si="9"/>
        <v>6</v>
      </c>
      <c r="F621" s="35">
        <v>1</v>
      </c>
      <c r="G621" s="35">
        <v>2</v>
      </c>
      <c r="H621" s="35">
        <v>80000</v>
      </c>
      <c r="I621" s="35" t="s">
        <v>7170</v>
      </c>
      <c r="J621" s="35"/>
      <c r="K621" s="35"/>
      <c r="L621" s="35"/>
      <c r="M621" s="35"/>
      <c r="N621" s="35"/>
    </row>
    <row r="622" spans="1:16" ht="32.25" customHeight="1" x14ac:dyDescent="0.25">
      <c r="A622" s="35">
        <v>621</v>
      </c>
      <c r="B622" s="35" t="s">
        <v>7525</v>
      </c>
      <c r="C622" s="36" t="s">
        <v>7526</v>
      </c>
      <c r="D622" s="35" t="s">
        <v>6512</v>
      </c>
      <c r="E622" s="35">
        <f t="shared" si="9"/>
        <v>6</v>
      </c>
      <c r="F622" s="35">
        <v>1</v>
      </c>
      <c r="G622" s="35">
        <v>1</v>
      </c>
      <c r="H622" s="35">
        <v>35000</v>
      </c>
      <c r="I622" s="35" t="s">
        <v>7170</v>
      </c>
      <c r="J622" s="35"/>
      <c r="K622" s="35"/>
      <c r="L622" s="35"/>
      <c r="M622" s="35"/>
      <c r="N622" s="35"/>
      <c r="P622" s="40" t="s">
        <v>8212</v>
      </c>
    </row>
    <row r="623" spans="1:16" ht="32.25" customHeight="1" x14ac:dyDescent="0.25">
      <c r="A623" s="35">
        <v>622</v>
      </c>
      <c r="B623" s="35" t="s">
        <v>7535</v>
      </c>
      <c r="C623" s="36" t="s">
        <v>7536</v>
      </c>
      <c r="D623" s="35" t="s">
        <v>6512</v>
      </c>
      <c r="E623" s="35">
        <f t="shared" si="9"/>
        <v>6</v>
      </c>
      <c r="F623" s="35">
        <v>1</v>
      </c>
      <c r="G623" s="35">
        <v>1</v>
      </c>
      <c r="H623" s="35">
        <v>35000</v>
      </c>
      <c r="I623" s="35" t="s">
        <v>7170</v>
      </c>
      <c r="J623" s="35"/>
      <c r="K623" s="35"/>
      <c r="L623" s="35"/>
      <c r="M623" s="35"/>
      <c r="N623" s="35"/>
      <c r="P623" s="40" t="s">
        <v>8212</v>
      </c>
    </row>
    <row r="624" spans="1:16" ht="32.25" customHeight="1" x14ac:dyDescent="0.25">
      <c r="A624" s="35">
        <v>623</v>
      </c>
      <c r="B624" s="35" t="s">
        <v>7622</v>
      </c>
      <c r="C624" s="36" t="s">
        <v>7623</v>
      </c>
      <c r="D624" s="35" t="s">
        <v>6754</v>
      </c>
      <c r="E624" s="35">
        <f t="shared" si="9"/>
        <v>6</v>
      </c>
      <c r="F624" s="35">
        <v>1</v>
      </c>
      <c r="G624" s="35">
        <v>1</v>
      </c>
      <c r="H624" s="35">
        <v>30000</v>
      </c>
      <c r="I624" s="35" t="s">
        <v>7170</v>
      </c>
      <c r="J624" s="35"/>
      <c r="K624" s="35"/>
      <c r="L624" s="35"/>
      <c r="M624" s="35"/>
      <c r="N624" s="35"/>
      <c r="P624" s="40" t="s">
        <v>8212</v>
      </c>
    </row>
    <row r="625" spans="1:16" ht="32.25" customHeight="1" x14ac:dyDescent="0.25">
      <c r="A625" s="35">
        <v>624</v>
      </c>
      <c r="B625" s="35" t="s">
        <v>7336</v>
      </c>
      <c r="C625" s="36" t="s">
        <v>7337</v>
      </c>
      <c r="D625" s="35" t="s">
        <v>6754</v>
      </c>
      <c r="E625" s="35">
        <f t="shared" si="9"/>
        <v>6</v>
      </c>
      <c r="F625" s="35">
        <v>1</v>
      </c>
      <c r="G625" s="35">
        <v>3</v>
      </c>
      <c r="H625" s="35">
        <v>40000</v>
      </c>
      <c r="I625" s="35" t="s">
        <v>7170</v>
      </c>
      <c r="J625" s="35"/>
      <c r="K625" s="35"/>
      <c r="L625" s="35"/>
      <c r="M625" s="35"/>
      <c r="N625" s="35"/>
    </row>
    <row r="626" spans="1:16" ht="32.25" customHeight="1" x14ac:dyDescent="0.25">
      <c r="A626" s="35">
        <v>625</v>
      </c>
      <c r="B626" s="35" t="s">
        <v>7338</v>
      </c>
      <c r="C626" s="36" t="s">
        <v>7339</v>
      </c>
      <c r="D626" s="35" t="s">
        <v>6754</v>
      </c>
      <c r="E626" s="35">
        <f t="shared" si="9"/>
        <v>6</v>
      </c>
      <c r="F626" s="35">
        <v>1</v>
      </c>
      <c r="G626" s="35">
        <v>3</v>
      </c>
      <c r="H626" s="35">
        <v>28000</v>
      </c>
      <c r="I626" s="35" t="s">
        <v>7170</v>
      </c>
      <c r="J626" s="35"/>
      <c r="K626" s="35"/>
      <c r="L626" s="35"/>
      <c r="M626" s="35"/>
      <c r="N626" s="35"/>
    </row>
    <row r="627" spans="1:16" ht="32.25" customHeight="1" x14ac:dyDescent="0.25">
      <c r="A627" s="35">
        <v>626</v>
      </c>
      <c r="B627" s="35" t="s">
        <v>7624</v>
      </c>
      <c r="C627" s="36" t="s">
        <v>7625</v>
      </c>
      <c r="D627" s="35" t="s">
        <v>6754</v>
      </c>
      <c r="E627" s="35">
        <f t="shared" si="9"/>
        <v>6</v>
      </c>
      <c r="F627" s="35">
        <v>1</v>
      </c>
      <c r="G627" s="35">
        <v>1</v>
      </c>
      <c r="H627" s="35">
        <v>18000</v>
      </c>
      <c r="I627" s="35" t="s">
        <v>7170</v>
      </c>
      <c r="J627" s="35"/>
      <c r="K627" s="35"/>
      <c r="L627" s="35"/>
      <c r="M627" s="35"/>
      <c r="N627" s="35"/>
      <c r="P627" s="40" t="s">
        <v>8212</v>
      </c>
    </row>
    <row r="628" spans="1:16" ht="32.25" customHeight="1" x14ac:dyDescent="0.25">
      <c r="A628" s="35">
        <v>627</v>
      </c>
      <c r="B628" s="35" t="s">
        <v>7626</v>
      </c>
      <c r="C628" s="36" t="s">
        <v>7627</v>
      </c>
      <c r="D628" s="35" t="s">
        <v>6754</v>
      </c>
      <c r="E628" s="35">
        <f t="shared" si="9"/>
        <v>6</v>
      </c>
      <c r="F628" s="35">
        <v>1</v>
      </c>
      <c r="G628" s="35">
        <v>1</v>
      </c>
      <c r="H628" s="35">
        <v>120000</v>
      </c>
      <c r="I628" s="35" t="s">
        <v>7170</v>
      </c>
      <c r="J628" s="35"/>
      <c r="K628" s="35"/>
      <c r="L628" s="35"/>
      <c r="M628" s="35"/>
      <c r="N628" s="35"/>
      <c r="P628" s="40" t="s">
        <v>8212</v>
      </c>
    </row>
    <row r="629" spans="1:16" ht="32.25" customHeight="1" x14ac:dyDescent="0.25">
      <c r="A629" s="35">
        <v>628</v>
      </c>
      <c r="B629" s="35" t="s">
        <v>7340</v>
      </c>
      <c r="C629" s="36" t="s">
        <v>7341</v>
      </c>
      <c r="D629" s="35" t="s">
        <v>6754</v>
      </c>
      <c r="E629" s="35">
        <f t="shared" si="9"/>
        <v>6</v>
      </c>
      <c r="F629" s="35">
        <v>1</v>
      </c>
      <c r="G629" s="35">
        <v>2</v>
      </c>
      <c r="H629" s="35">
        <v>80000</v>
      </c>
      <c r="I629" s="35" t="s">
        <v>7170</v>
      </c>
      <c r="J629" s="35"/>
      <c r="K629" s="35"/>
      <c r="L629" s="35"/>
      <c r="M629" s="35"/>
      <c r="N629" s="35"/>
    </row>
    <row r="630" spans="1:16" ht="32.25" customHeight="1" x14ac:dyDescent="0.25">
      <c r="A630" s="35">
        <v>629</v>
      </c>
      <c r="B630" s="35" t="s">
        <v>7525</v>
      </c>
      <c r="C630" s="36" t="s">
        <v>7526</v>
      </c>
      <c r="D630" s="35" t="s">
        <v>6754</v>
      </c>
      <c r="E630" s="35">
        <f t="shared" si="9"/>
        <v>6</v>
      </c>
      <c r="F630" s="35">
        <v>1</v>
      </c>
      <c r="G630" s="35">
        <v>1</v>
      </c>
      <c r="H630" s="35">
        <v>35000</v>
      </c>
      <c r="I630" s="35" t="s">
        <v>7170</v>
      </c>
      <c r="J630" s="35"/>
      <c r="K630" s="35"/>
      <c r="L630" s="35"/>
      <c r="M630" s="35"/>
      <c r="N630" s="35"/>
      <c r="P630" s="40" t="s">
        <v>8212</v>
      </c>
    </row>
    <row r="631" spans="1:16" ht="32.25" customHeight="1" x14ac:dyDescent="0.25">
      <c r="A631" s="35">
        <v>630</v>
      </c>
      <c r="B631" s="35" t="s">
        <v>7535</v>
      </c>
      <c r="C631" s="36" t="s">
        <v>7536</v>
      </c>
      <c r="D631" s="35" t="s">
        <v>6754</v>
      </c>
      <c r="E631" s="35">
        <f t="shared" si="9"/>
        <v>6</v>
      </c>
      <c r="F631" s="35">
        <v>1</v>
      </c>
      <c r="G631" s="35">
        <v>1</v>
      </c>
      <c r="H631" s="35">
        <v>35000</v>
      </c>
      <c r="I631" s="35" t="s">
        <v>7170</v>
      </c>
      <c r="J631" s="35"/>
      <c r="K631" s="35"/>
      <c r="L631" s="35"/>
      <c r="M631" s="35"/>
      <c r="N631" s="35"/>
      <c r="P631" s="40" t="s">
        <v>8212</v>
      </c>
    </row>
    <row r="632" spans="1:16" ht="32.25" customHeight="1" x14ac:dyDescent="0.25">
      <c r="A632" s="35">
        <v>631</v>
      </c>
      <c r="B632" s="35" t="s">
        <v>7622</v>
      </c>
      <c r="C632" s="36" t="s">
        <v>7623</v>
      </c>
      <c r="D632" s="35" t="s">
        <v>6454</v>
      </c>
      <c r="E632" s="35">
        <f t="shared" si="9"/>
        <v>6</v>
      </c>
      <c r="F632" s="35">
        <v>1</v>
      </c>
      <c r="G632" s="35">
        <v>1</v>
      </c>
      <c r="H632" s="35">
        <v>30000</v>
      </c>
      <c r="I632" s="35" t="s">
        <v>7170</v>
      </c>
      <c r="J632" s="35"/>
      <c r="K632" s="35"/>
      <c r="L632" s="35"/>
      <c r="M632" s="35"/>
      <c r="N632" s="35"/>
      <c r="P632" s="40" t="s">
        <v>8212</v>
      </c>
    </row>
    <row r="633" spans="1:16" ht="32.25" customHeight="1" x14ac:dyDescent="0.25">
      <c r="A633" s="35">
        <v>632</v>
      </c>
      <c r="B633" s="35" t="s">
        <v>7336</v>
      </c>
      <c r="C633" s="36" t="s">
        <v>7337</v>
      </c>
      <c r="D633" s="35" t="s">
        <v>6454</v>
      </c>
      <c r="E633" s="35">
        <f t="shared" si="9"/>
        <v>6</v>
      </c>
      <c r="F633" s="35">
        <v>1</v>
      </c>
      <c r="G633" s="35">
        <v>3</v>
      </c>
      <c r="H633" s="35">
        <v>40000</v>
      </c>
      <c r="I633" s="35" t="s">
        <v>7170</v>
      </c>
      <c r="J633" s="35"/>
      <c r="K633" s="35"/>
      <c r="L633" s="35"/>
      <c r="M633" s="35"/>
      <c r="N633" s="35"/>
    </row>
    <row r="634" spans="1:16" ht="32.25" customHeight="1" x14ac:dyDescent="0.25">
      <c r="A634" s="35">
        <v>633</v>
      </c>
      <c r="B634" s="35" t="s">
        <v>7338</v>
      </c>
      <c r="C634" s="36" t="s">
        <v>7339</v>
      </c>
      <c r="D634" s="35" t="s">
        <v>6454</v>
      </c>
      <c r="E634" s="35">
        <f t="shared" si="9"/>
        <v>6</v>
      </c>
      <c r="F634" s="35">
        <v>1</v>
      </c>
      <c r="G634" s="35">
        <v>3</v>
      </c>
      <c r="H634" s="35">
        <v>28000</v>
      </c>
      <c r="I634" s="35" t="s">
        <v>7170</v>
      </c>
      <c r="J634" s="35"/>
      <c r="K634" s="35"/>
      <c r="L634" s="35"/>
      <c r="M634" s="35"/>
      <c r="N634" s="35"/>
    </row>
    <row r="635" spans="1:16" ht="32.25" customHeight="1" x14ac:dyDescent="0.25">
      <c r="A635" s="35">
        <v>634</v>
      </c>
      <c r="B635" s="35" t="s">
        <v>7624</v>
      </c>
      <c r="C635" s="36" t="s">
        <v>7625</v>
      </c>
      <c r="D635" s="35" t="s">
        <v>6454</v>
      </c>
      <c r="E635" s="35">
        <f t="shared" si="9"/>
        <v>6</v>
      </c>
      <c r="F635" s="35">
        <v>1</v>
      </c>
      <c r="G635" s="35">
        <v>1</v>
      </c>
      <c r="H635" s="35">
        <v>18000</v>
      </c>
      <c r="I635" s="35" t="s">
        <v>7170</v>
      </c>
      <c r="J635" s="35"/>
      <c r="K635" s="35"/>
      <c r="L635" s="35"/>
      <c r="M635" s="35"/>
      <c r="N635" s="35"/>
      <c r="P635" s="40" t="s">
        <v>8212</v>
      </c>
    </row>
    <row r="636" spans="1:16" ht="32.25" customHeight="1" x14ac:dyDescent="0.25">
      <c r="A636" s="35">
        <v>635</v>
      </c>
      <c r="B636" s="35" t="s">
        <v>7626</v>
      </c>
      <c r="C636" s="36" t="s">
        <v>7627</v>
      </c>
      <c r="D636" s="35" t="s">
        <v>6454</v>
      </c>
      <c r="E636" s="35">
        <f t="shared" si="9"/>
        <v>6</v>
      </c>
      <c r="F636" s="35">
        <v>1</v>
      </c>
      <c r="G636" s="35">
        <v>1</v>
      </c>
      <c r="H636" s="35">
        <v>120000</v>
      </c>
      <c r="I636" s="35" t="s">
        <v>7170</v>
      </c>
      <c r="J636" s="35"/>
      <c r="K636" s="35"/>
      <c r="L636" s="35"/>
      <c r="M636" s="35"/>
      <c r="N636" s="35"/>
      <c r="P636" s="40" t="s">
        <v>8212</v>
      </c>
    </row>
    <row r="637" spans="1:16" ht="32.25" customHeight="1" x14ac:dyDescent="0.25">
      <c r="A637" s="35">
        <v>636</v>
      </c>
      <c r="B637" s="35" t="s">
        <v>7340</v>
      </c>
      <c r="C637" s="36" t="s">
        <v>7341</v>
      </c>
      <c r="D637" s="35" t="s">
        <v>6454</v>
      </c>
      <c r="E637" s="35">
        <f t="shared" si="9"/>
        <v>6</v>
      </c>
      <c r="F637" s="35">
        <v>1</v>
      </c>
      <c r="G637" s="35">
        <v>2</v>
      </c>
      <c r="H637" s="35">
        <v>80000</v>
      </c>
      <c r="I637" s="35" t="s">
        <v>7170</v>
      </c>
      <c r="J637" s="35"/>
      <c r="K637" s="35"/>
      <c r="L637" s="35"/>
      <c r="M637" s="35"/>
      <c r="N637" s="35"/>
    </row>
    <row r="638" spans="1:16" ht="32.25" customHeight="1" x14ac:dyDescent="0.25">
      <c r="A638" s="35">
        <v>637</v>
      </c>
      <c r="B638" s="35" t="s">
        <v>7525</v>
      </c>
      <c r="C638" s="36" t="s">
        <v>7526</v>
      </c>
      <c r="D638" s="35" t="s">
        <v>6454</v>
      </c>
      <c r="E638" s="35">
        <f t="shared" si="9"/>
        <v>6</v>
      </c>
      <c r="F638" s="35">
        <v>1</v>
      </c>
      <c r="G638" s="35">
        <v>1</v>
      </c>
      <c r="H638" s="35">
        <v>35000</v>
      </c>
      <c r="I638" s="35" t="s">
        <v>7170</v>
      </c>
      <c r="J638" s="35"/>
      <c r="K638" s="35"/>
      <c r="L638" s="35"/>
      <c r="M638" s="35"/>
      <c r="N638" s="35"/>
      <c r="P638" s="40" t="s">
        <v>8212</v>
      </c>
    </row>
    <row r="639" spans="1:16" ht="32.25" customHeight="1" x14ac:dyDescent="0.25">
      <c r="A639" s="35">
        <v>638</v>
      </c>
      <c r="B639" s="35" t="s">
        <v>7535</v>
      </c>
      <c r="C639" s="36" t="s">
        <v>7536</v>
      </c>
      <c r="D639" s="35" t="s">
        <v>6454</v>
      </c>
      <c r="E639" s="35">
        <f t="shared" si="9"/>
        <v>6</v>
      </c>
      <c r="F639" s="35">
        <v>1</v>
      </c>
      <c r="G639" s="35">
        <v>1</v>
      </c>
      <c r="H639" s="35">
        <v>35000</v>
      </c>
      <c r="I639" s="35" t="s">
        <v>7170</v>
      </c>
      <c r="J639" s="35"/>
      <c r="K639" s="35"/>
      <c r="L639" s="35"/>
      <c r="M639" s="35"/>
      <c r="N639" s="35"/>
      <c r="P639" s="40" t="s">
        <v>8212</v>
      </c>
    </row>
    <row r="640" spans="1:16" ht="32.25" customHeight="1" x14ac:dyDescent="0.25">
      <c r="A640" s="35">
        <v>639</v>
      </c>
      <c r="B640" s="35" t="s">
        <v>7628</v>
      </c>
      <c r="C640" s="36" t="s">
        <v>7629</v>
      </c>
      <c r="D640" s="35" t="s">
        <v>6454</v>
      </c>
      <c r="E640" s="35">
        <f t="shared" si="9"/>
        <v>6</v>
      </c>
      <c r="F640" s="35">
        <v>1</v>
      </c>
      <c r="G640" s="35">
        <v>1</v>
      </c>
      <c r="H640" s="35">
        <v>30000</v>
      </c>
      <c r="I640" s="35" t="s">
        <v>7170</v>
      </c>
      <c r="J640" s="35"/>
      <c r="K640" s="35"/>
      <c r="L640" s="35"/>
      <c r="M640" s="35"/>
      <c r="N640" s="35"/>
      <c r="P640" s="40" t="s">
        <v>8212</v>
      </c>
    </row>
    <row r="641" spans="1:16" ht="32.25" customHeight="1" x14ac:dyDescent="0.25">
      <c r="A641" s="35">
        <v>640</v>
      </c>
      <c r="B641" s="35" t="s">
        <v>7630</v>
      </c>
      <c r="C641" s="36" t="s">
        <v>7631</v>
      </c>
      <c r="D641" s="35" t="s">
        <v>6454</v>
      </c>
      <c r="E641" s="35">
        <f t="shared" si="9"/>
        <v>6</v>
      </c>
      <c r="F641" s="35">
        <v>1</v>
      </c>
      <c r="G641" s="35">
        <v>1</v>
      </c>
      <c r="H641" s="35">
        <v>50000</v>
      </c>
      <c r="I641" s="35" t="s">
        <v>7170</v>
      </c>
      <c r="J641" s="35"/>
      <c r="K641" s="35"/>
      <c r="L641" s="35"/>
      <c r="M641" s="35"/>
      <c r="N641" s="35"/>
      <c r="P641" s="40" t="s">
        <v>8212</v>
      </c>
    </row>
    <row r="642" spans="1:16" ht="32.25" customHeight="1" x14ac:dyDescent="0.25">
      <c r="A642" s="35">
        <v>641</v>
      </c>
      <c r="B642" s="35" t="s">
        <v>7622</v>
      </c>
      <c r="C642" s="36" t="s">
        <v>7623</v>
      </c>
      <c r="D642" s="35" t="s">
        <v>6581</v>
      </c>
      <c r="E642" s="35">
        <f t="shared" si="9"/>
        <v>6</v>
      </c>
      <c r="F642" s="35">
        <v>1</v>
      </c>
      <c r="G642" s="35">
        <v>1</v>
      </c>
      <c r="H642" s="35">
        <v>30000</v>
      </c>
      <c r="I642" s="35" t="s">
        <v>7170</v>
      </c>
      <c r="J642" s="35"/>
      <c r="K642" s="35"/>
      <c r="L642" s="35"/>
      <c r="M642" s="35"/>
      <c r="N642" s="35"/>
      <c r="P642" s="40" t="s">
        <v>8212</v>
      </c>
    </row>
    <row r="643" spans="1:16" ht="32.25" customHeight="1" x14ac:dyDescent="0.25">
      <c r="A643" s="35">
        <v>642</v>
      </c>
      <c r="B643" s="35" t="s">
        <v>7336</v>
      </c>
      <c r="C643" s="36" t="s">
        <v>7337</v>
      </c>
      <c r="D643" s="35" t="s">
        <v>6581</v>
      </c>
      <c r="E643" s="35">
        <f t="shared" ref="E643:E706" si="10">LEN(D643)</f>
        <v>6</v>
      </c>
      <c r="F643" s="35">
        <v>1</v>
      </c>
      <c r="G643" s="35">
        <v>3</v>
      </c>
      <c r="H643" s="35">
        <v>40000</v>
      </c>
      <c r="I643" s="35" t="s">
        <v>7170</v>
      </c>
      <c r="J643" s="35"/>
      <c r="K643" s="35"/>
      <c r="L643" s="35"/>
      <c r="M643" s="35"/>
      <c r="N643" s="35"/>
    </row>
    <row r="644" spans="1:16" ht="32.25" customHeight="1" x14ac:dyDescent="0.25">
      <c r="A644" s="35">
        <v>643</v>
      </c>
      <c r="B644" s="35" t="s">
        <v>7338</v>
      </c>
      <c r="C644" s="36" t="s">
        <v>7339</v>
      </c>
      <c r="D644" s="35" t="s">
        <v>6581</v>
      </c>
      <c r="E644" s="35">
        <f t="shared" si="10"/>
        <v>6</v>
      </c>
      <c r="F644" s="35">
        <v>1</v>
      </c>
      <c r="G644" s="35">
        <v>3</v>
      </c>
      <c r="H644" s="35">
        <v>28000</v>
      </c>
      <c r="I644" s="35" t="s">
        <v>7170</v>
      </c>
      <c r="J644" s="35"/>
      <c r="K644" s="35"/>
      <c r="L644" s="35"/>
      <c r="M644" s="35"/>
      <c r="N644" s="35"/>
    </row>
    <row r="645" spans="1:16" ht="32.25" customHeight="1" x14ac:dyDescent="0.25">
      <c r="A645" s="35">
        <v>644</v>
      </c>
      <c r="B645" s="35" t="s">
        <v>7624</v>
      </c>
      <c r="C645" s="36" t="s">
        <v>7625</v>
      </c>
      <c r="D645" s="35" t="s">
        <v>6581</v>
      </c>
      <c r="E645" s="35">
        <f t="shared" si="10"/>
        <v>6</v>
      </c>
      <c r="F645" s="35">
        <v>1</v>
      </c>
      <c r="G645" s="35">
        <v>1</v>
      </c>
      <c r="H645" s="35">
        <v>18000</v>
      </c>
      <c r="I645" s="35" t="s">
        <v>7170</v>
      </c>
      <c r="J645" s="35"/>
      <c r="K645" s="35"/>
      <c r="L645" s="35"/>
      <c r="M645" s="35"/>
      <c r="N645" s="35"/>
      <c r="P645" s="40" t="s">
        <v>8212</v>
      </c>
    </row>
    <row r="646" spans="1:16" ht="32.25" customHeight="1" x14ac:dyDescent="0.25">
      <c r="A646" s="35">
        <v>645</v>
      </c>
      <c r="B646" s="35" t="s">
        <v>7626</v>
      </c>
      <c r="C646" s="36" t="s">
        <v>7627</v>
      </c>
      <c r="D646" s="35" t="s">
        <v>6581</v>
      </c>
      <c r="E646" s="35">
        <f t="shared" si="10"/>
        <v>6</v>
      </c>
      <c r="F646" s="35">
        <v>1</v>
      </c>
      <c r="G646" s="35">
        <v>1</v>
      </c>
      <c r="H646" s="35">
        <v>120000</v>
      </c>
      <c r="I646" s="35" t="s">
        <v>7170</v>
      </c>
      <c r="J646" s="35"/>
      <c r="K646" s="35"/>
      <c r="L646" s="35"/>
      <c r="M646" s="35"/>
      <c r="N646" s="35"/>
      <c r="P646" s="40" t="s">
        <v>8212</v>
      </c>
    </row>
    <row r="647" spans="1:16" ht="32.25" customHeight="1" x14ac:dyDescent="0.25">
      <c r="A647" s="35">
        <v>646</v>
      </c>
      <c r="B647" s="35" t="s">
        <v>7340</v>
      </c>
      <c r="C647" s="36" t="s">
        <v>7341</v>
      </c>
      <c r="D647" s="35" t="s">
        <v>6581</v>
      </c>
      <c r="E647" s="35">
        <f t="shared" si="10"/>
        <v>6</v>
      </c>
      <c r="F647" s="35">
        <v>1</v>
      </c>
      <c r="G647" s="35">
        <v>2</v>
      </c>
      <c r="H647" s="35">
        <v>80000</v>
      </c>
      <c r="I647" s="35" t="s">
        <v>7170</v>
      </c>
      <c r="J647" s="35"/>
      <c r="K647" s="35"/>
      <c r="L647" s="35"/>
      <c r="M647" s="35"/>
      <c r="N647" s="35"/>
    </row>
    <row r="648" spans="1:16" ht="32.25" customHeight="1" x14ac:dyDescent="0.25">
      <c r="A648" s="35">
        <v>647</v>
      </c>
      <c r="B648" s="35" t="s">
        <v>7525</v>
      </c>
      <c r="C648" s="36" t="s">
        <v>7526</v>
      </c>
      <c r="D648" s="35" t="s">
        <v>6581</v>
      </c>
      <c r="E648" s="35">
        <f t="shared" si="10"/>
        <v>6</v>
      </c>
      <c r="F648" s="35">
        <v>1</v>
      </c>
      <c r="G648" s="35">
        <v>1</v>
      </c>
      <c r="H648" s="35">
        <v>35000</v>
      </c>
      <c r="I648" s="35" t="s">
        <v>7170</v>
      </c>
      <c r="J648" s="35"/>
      <c r="K648" s="35"/>
      <c r="L648" s="35"/>
      <c r="M648" s="35"/>
      <c r="N648" s="35"/>
      <c r="P648" s="40" t="s">
        <v>8212</v>
      </c>
    </row>
    <row r="649" spans="1:16" ht="32.25" customHeight="1" x14ac:dyDescent="0.25">
      <c r="A649" s="35">
        <v>648</v>
      </c>
      <c r="B649" s="35" t="s">
        <v>7535</v>
      </c>
      <c r="C649" s="36" t="s">
        <v>7536</v>
      </c>
      <c r="D649" s="35" t="s">
        <v>6581</v>
      </c>
      <c r="E649" s="35">
        <f t="shared" si="10"/>
        <v>6</v>
      </c>
      <c r="F649" s="35">
        <v>1</v>
      </c>
      <c r="G649" s="35">
        <v>1</v>
      </c>
      <c r="H649" s="35">
        <v>35000</v>
      </c>
      <c r="I649" s="35" t="s">
        <v>7170</v>
      </c>
      <c r="J649" s="35"/>
      <c r="K649" s="35"/>
      <c r="L649" s="35"/>
      <c r="M649" s="35"/>
      <c r="N649" s="35"/>
      <c r="P649" s="40" t="s">
        <v>8212</v>
      </c>
    </row>
    <row r="650" spans="1:16" ht="32.25" customHeight="1" x14ac:dyDescent="0.25">
      <c r="A650" s="35">
        <v>649</v>
      </c>
      <c r="B650" s="35" t="s">
        <v>7628</v>
      </c>
      <c r="C650" s="36" t="s">
        <v>7629</v>
      </c>
      <c r="D650" s="35" t="s">
        <v>6581</v>
      </c>
      <c r="E650" s="35">
        <f t="shared" si="10"/>
        <v>6</v>
      </c>
      <c r="F650" s="35">
        <v>1</v>
      </c>
      <c r="G650" s="35">
        <v>1</v>
      </c>
      <c r="H650" s="35">
        <v>30000</v>
      </c>
      <c r="I650" s="35" t="s">
        <v>7170</v>
      </c>
      <c r="J650" s="35"/>
      <c r="K650" s="35"/>
      <c r="L650" s="35"/>
      <c r="M650" s="35"/>
      <c r="N650" s="35"/>
      <c r="P650" s="40" t="s">
        <v>8212</v>
      </c>
    </row>
    <row r="651" spans="1:16" ht="32.25" customHeight="1" x14ac:dyDescent="0.25">
      <c r="A651" s="35">
        <v>650</v>
      </c>
      <c r="B651" s="35" t="s">
        <v>7630</v>
      </c>
      <c r="C651" s="36" t="s">
        <v>7631</v>
      </c>
      <c r="D651" s="35" t="s">
        <v>6581</v>
      </c>
      <c r="E651" s="35">
        <f t="shared" si="10"/>
        <v>6</v>
      </c>
      <c r="F651" s="35">
        <v>1</v>
      </c>
      <c r="G651" s="35">
        <v>1</v>
      </c>
      <c r="H651" s="35">
        <v>50000</v>
      </c>
      <c r="I651" s="35" t="s">
        <v>7170</v>
      </c>
      <c r="J651" s="35"/>
      <c r="K651" s="35"/>
      <c r="L651" s="35"/>
      <c r="M651" s="35"/>
      <c r="N651" s="35"/>
      <c r="P651" s="40" t="s">
        <v>8212</v>
      </c>
    </row>
    <row r="652" spans="1:16" ht="32.25" customHeight="1" x14ac:dyDescent="0.25">
      <c r="A652" s="35">
        <v>651</v>
      </c>
      <c r="B652" s="35" t="s">
        <v>7622</v>
      </c>
      <c r="C652" s="36" t="s">
        <v>7623</v>
      </c>
      <c r="D652" s="35" t="s">
        <v>6405</v>
      </c>
      <c r="E652" s="35">
        <f t="shared" si="10"/>
        <v>6</v>
      </c>
      <c r="F652" s="35">
        <v>1</v>
      </c>
      <c r="G652" s="35">
        <v>1</v>
      </c>
      <c r="H652" s="35">
        <v>30000</v>
      </c>
      <c r="I652" s="35" t="s">
        <v>7170</v>
      </c>
      <c r="J652" s="35"/>
      <c r="K652" s="35"/>
      <c r="L652" s="35"/>
      <c r="M652" s="35"/>
      <c r="N652" s="35"/>
      <c r="P652" s="40" t="s">
        <v>8212</v>
      </c>
    </row>
    <row r="653" spans="1:16" ht="32.25" customHeight="1" x14ac:dyDescent="0.25">
      <c r="A653" s="35">
        <v>652</v>
      </c>
      <c r="B653" s="35" t="s">
        <v>7336</v>
      </c>
      <c r="C653" s="36" t="s">
        <v>7337</v>
      </c>
      <c r="D653" s="35" t="s">
        <v>6405</v>
      </c>
      <c r="E653" s="35">
        <f t="shared" si="10"/>
        <v>6</v>
      </c>
      <c r="F653" s="35">
        <v>1</v>
      </c>
      <c r="G653" s="35">
        <v>3</v>
      </c>
      <c r="H653" s="35">
        <v>40000</v>
      </c>
      <c r="I653" s="35" t="s">
        <v>7170</v>
      </c>
      <c r="J653" s="35"/>
      <c r="K653" s="35"/>
      <c r="L653" s="35"/>
      <c r="M653" s="35"/>
      <c r="N653" s="35"/>
    </row>
    <row r="654" spans="1:16" ht="32.25" customHeight="1" x14ac:dyDescent="0.25">
      <c r="A654" s="35">
        <v>653</v>
      </c>
      <c r="B654" s="35" t="s">
        <v>7338</v>
      </c>
      <c r="C654" s="36" t="s">
        <v>7339</v>
      </c>
      <c r="D654" s="35" t="s">
        <v>6405</v>
      </c>
      <c r="E654" s="35">
        <f t="shared" si="10"/>
        <v>6</v>
      </c>
      <c r="F654" s="35">
        <v>1</v>
      </c>
      <c r="G654" s="35">
        <v>3</v>
      </c>
      <c r="H654" s="35">
        <v>28000</v>
      </c>
      <c r="I654" s="35" t="s">
        <v>7170</v>
      </c>
      <c r="J654" s="35"/>
      <c r="K654" s="35"/>
      <c r="L654" s="35"/>
      <c r="M654" s="35"/>
      <c r="N654" s="35"/>
    </row>
    <row r="655" spans="1:16" ht="32.25" customHeight="1" x14ac:dyDescent="0.25">
      <c r="A655" s="35">
        <v>654</v>
      </c>
      <c r="B655" s="35" t="s">
        <v>7624</v>
      </c>
      <c r="C655" s="36" t="s">
        <v>7625</v>
      </c>
      <c r="D655" s="35" t="s">
        <v>6405</v>
      </c>
      <c r="E655" s="35">
        <f t="shared" si="10"/>
        <v>6</v>
      </c>
      <c r="F655" s="35">
        <v>1</v>
      </c>
      <c r="G655" s="35">
        <v>1</v>
      </c>
      <c r="H655" s="35">
        <v>18000</v>
      </c>
      <c r="I655" s="35" t="s">
        <v>7170</v>
      </c>
      <c r="J655" s="35"/>
      <c r="K655" s="35"/>
      <c r="L655" s="35"/>
      <c r="M655" s="35"/>
      <c r="N655" s="35"/>
      <c r="P655" s="40" t="s">
        <v>8212</v>
      </c>
    </row>
    <row r="656" spans="1:16" ht="32.25" customHeight="1" x14ac:dyDescent="0.25">
      <c r="A656" s="35">
        <v>655</v>
      </c>
      <c r="B656" s="35" t="s">
        <v>7340</v>
      </c>
      <c r="C656" s="36" t="s">
        <v>7341</v>
      </c>
      <c r="D656" s="35" t="s">
        <v>6405</v>
      </c>
      <c r="E656" s="35">
        <f t="shared" si="10"/>
        <v>6</v>
      </c>
      <c r="F656" s="35">
        <v>1</v>
      </c>
      <c r="G656" s="35">
        <v>2</v>
      </c>
      <c r="H656" s="35">
        <v>80000</v>
      </c>
      <c r="I656" s="35" t="s">
        <v>7170</v>
      </c>
      <c r="J656" s="35"/>
      <c r="K656" s="35"/>
      <c r="L656" s="35"/>
      <c r="M656" s="35"/>
      <c r="N656" s="35"/>
    </row>
    <row r="657" spans="1:16" ht="32.25" customHeight="1" x14ac:dyDescent="0.25">
      <c r="A657" s="35">
        <v>656</v>
      </c>
      <c r="B657" s="35" t="s">
        <v>7525</v>
      </c>
      <c r="C657" s="36" t="s">
        <v>7526</v>
      </c>
      <c r="D657" s="35" t="s">
        <v>6405</v>
      </c>
      <c r="E657" s="35">
        <f t="shared" si="10"/>
        <v>6</v>
      </c>
      <c r="F657" s="35">
        <v>1</v>
      </c>
      <c r="G657" s="35">
        <v>1</v>
      </c>
      <c r="H657" s="35">
        <v>35000</v>
      </c>
      <c r="I657" s="35" t="s">
        <v>7170</v>
      </c>
      <c r="J657" s="35"/>
      <c r="K657" s="35"/>
      <c r="L657" s="35"/>
      <c r="M657" s="35"/>
      <c r="N657" s="35"/>
      <c r="P657" s="40" t="s">
        <v>8212</v>
      </c>
    </row>
    <row r="658" spans="1:16" ht="32.25" customHeight="1" x14ac:dyDescent="0.25">
      <c r="A658" s="35">
        <v>657</v>
      </c>
      <c r="B658" s="35" t="s">
        <v>7535</v>
      </c>
      <c r="C658" s="36" t="s">
        <v>7536</v>
      </c>
      <c r="D658" s="35" t="s">
        <v>6405</v>
      </c>
      <c r="E658" s="35">
        <f t="shared" si="10"/>
        <v>6</v>
      </c>
      <c r="F658" s="35">
        <v>1</v>
      </c>
      <c r="G658" s="35">
        <v>1</v>
      </c>
      <c r="H658" s="35">
        <v>35000</v>
      </c>
      <c r="I658" s="35" t="s">
        <v>7170</v>
      </c>
      <c r="J658" s="35"/>
      <c r="K658" s="35"/>
      <c r="L658" s="35"/>
      <c r="M658" s="35"/>
      <c r="N658" s="35"/>
      <c r="P658" s="40" t="s">
        <v>8212</v>
      </c>
    </row>
    <row r="659" spans="1:16" ht="32.25" customHeight="1" x14ac:dyDescent="0.25">
      <c r="A659" s="35">
        <v>658</v>
      </c>
      <c r="B659" s="35" t="s">
        <v>7622</v>
      </c>
      <c r="C659" s="36" t="s">
        <v>7623</v>
      </c>
      <c r="D659" s="35" t="s">
        <v>6407</v>
      </c>
      <c r="E659" s="35">
        <f t="shared" si="10"/>
        <v>6</v>
      </c>
      <c r="F659" s="35">
        <v>1</v>
      </c>
      <c r="G659" s="35">
        <v>1</v>
      </c>
      <c r="H659" s="35">
        <v>30000</v>
      </c>
      <c r="I659" s="35" t="s">
        <v>7170</v>
      </c>
      <c r="J659" s="35"/>
      <c r="K659" s="35"/>
      <c r="L659" s="35"/>
      <c r="M659" s="35"/>
      <c r="N659" s="35"/>
      <c r="P659" s="40" t="s">
        <v>8212</v>
      </c>
    </row>
    <row r="660" spans="1:16" ht="32.25" customHeight="1" x14ac:dyDescent="0.25">
      <c r="A660" s="35">
        <v>659</v>
      </c>
      <c r="B660" s="35" t="s">
        <v>7336</v>
      </c>
      <c r="C660" s="36" t="s">
        <v>7337</v>
      </c>
      <c r="D660" s="35" t="s">
        <v>6407</v>
      </c>
      <c r="E660" s="35">
        <f t="shared" si="10"/>
        <v>6</v>
      </c>
      <c r="F660" s="35">
        <v>1</v>
      </c>
      <c r="G660" s="35">
        <v>3</v>
      </c>
      <c r="H660" s="35">
        <v>40000</v>
      </c>
      <c r="I660" s="35" t="s">
        <v>7170</v>
      </c>
      <c r="J660" s="35"/>
      <c r="K660" s="35"/>
      <c r="L660" s="35"/>
      <c r="M660" s="35"/>
      <c r="N660" s="35"/>
    </row>
    <row r="661" spans="1:16" ht="32.25" customHeight="1" x14ac:dyDescent="0.25">
      <c r="A661" s="35">
        <v>660</v>
      </c>
      <c r="B661" s="35" t="s">
        <v>7338</v>
      </c>
      <c r="C661" s="36" t="s">
        <v>7339</v>
      </c>
      <c r="D661" s="35" t="s">
        <v>6407</v>
      </c>
      <c r="E661" s="35">
        <f t="shared" si="10"/>
        <v>6</v>
      </c>
      <c r="F661" s="35">
        <v>1</v>
      </c>
      <c r="G661" s="35">
        <v>3</v>
      </c>
      <c r="H661" s="35">
        <v>28000</v>
      </c>
      <c r="I661" s="35" t="s">
        <v>7170</v>
      </c>
      <c r="J661" s="35"/>
      <c r="K661" s="35"/>
      <c r="L661" s="35"/>
      <c r="M661" s="35"/>
      <c r="N661" s="35"/>
    </row>
    <row r="662" spans="1:16" ht="32.25" customHeight="1" x14ac:dyDescent="0.25">
      <c r="A662" s="35">
        <v>661</v>
      </c>
      <c r="B662" s="35" t="s">
        <v>7624</v>
      </c>
      <c r="C662" s="36" t="s">
        <v>7625</v>
      </c>
      <c r="D662" s="35" t="s">
        <v>6407</v>
      </c>
      <c r="E662" s="35">
        <f t="shared" si="10"/>
        <v>6</v>
      </c>
      <c r="F662" s="35">
        <v>1</v>
      </c>
      <c r="G662" s="35">
        <v>1</v>
      </c>
      <c r="H662" s="35">
        <v>18000</v>
      </c>
      <c r="I662" s="35" t="s">
        <v>7170</v>
      </c>
      <c r="J662" s="35"/>
      <c r="K662" s="35"/>
      <c r="L662" s="35"/>
      <c r="M662" s="35"/>
      <c r="N662" s="35"/>
      <c r="P662" s="40" t="s">
        <v>8212</v>
      </c>
    </row>
    <row r="663" spans="1:16" ht="32.25" customHeight="1" x14ac:dyDescent="0.25">
      <c r="A663" s="35">
        <v>662</v>
      </c>
      <c r="B663" s="35" t="s">
        <v>7340</v>
      </c>
      <c r="C663" s="36" t="s">
        <v>7341</v>
      </c>
      <c r="D663" s="35" t="s">
        <v>6407</v>
      </c>
      <c r="E663" s="35">
        <f t="shared" si="10"/>
        <v>6</v>
      </c>
      <c r="F663" s="35">
        <v>1</v>
      </c>
      <c r="G663" s="35">
        <v>2</v>
      </c>
      <c r="H663" s="35">
        <v>80000</v>
      </c>
      <c r="I663" s="35" t="s">
        <v>7170</v>
      </c>
      <c r="J663" s="35"/>
      <c r="K663" s="35"/>
      <c r="L663" s="35"/>
      <c r="M663" s="35"/>
      <c r="N663" s="35"/>
    </row>
    <row r="664" spans="1:16" ht="32.25" customHeight="1" x14ac:dyDescent="0.25">
      <c r="A664" s="35">
        <v>663</v>
      </c>
      <c r="B664" s="35" t="s">
        <v>7525</v>
      </c>
      <c r="C664" s="36" t="s">
        <v>7526</v>
      </c>
      <c r="D664" s="35" t="s">
        <v>6407</v>
      </c>
      <c r="E664" s="35">
        <f t="shared" si="10"/>
        <v>6</v>
      </c>
      <c r="F664" s="35">
        <v>1</v>
      </c>
      <c r="G664" s="35">
        <v>1</v>
      </c>
      <c r="H664" s="35">
        <v>35000</v>
      </c>
      <c r="I664" s="35" t="s">
        <v>7170</v>
      </c>
      <c r="J664" s="35"/>
      <c r="K664" s="35"/>
      <c r="L664" s="35"/>
      <c r="M664" s="35"/>
      <c r="N664" s="35"/>
      <c r="P664" s="40" t="s">
        <v>8212</v>
      </c>
    </row>
    <row r="665" spans="1:16" ht="32.25" customHeight="1" x14ac:dyDescent="0.25">
      <c r="A665" s="35">
        <v>664</v>
      </c>
      <c r="B665" s="35" t="s">
        <v>7535</v>
      </c>
      <c r="C665" s="36" t="s">
        <v>7536</v>
      </c>
      <c r="D665" s="35" t="s">
        <v>6407</v>
      </c>
      <c r="E665" s="35">
        <f t="shared" si="10"/>
        <v>6</v>
      </c>
      <c r="F665" s="35">
        <v>1</v>
      </c>
      <c r="G665" s="35">
        <v>1</v>
      </c>
      <c r="H665" s="35">
        <v>35000</v>
      </c>
      <c r="I665" s="35" t="s">
        <v>7170</v>
      </c>
      <c r="J665" s="35"/>
      <c r="K665" s="35"/>
      <c r="L665" s="35"/>
      <c r="M665" s="35"/>
      <c r="N665" s="35"/>
      <c r="P665" s="40" t="s">
        <v>8212</v>
      </c>
    </row>
    <row r="666" spans="1:16" ht="32.25" customHeight="1" x14ac:dyDescent="0.25">
      <c r="A666" s="35">
        <v>665</v>
      </c>
      <c r="B666" s="35" t="s">
        <v>7622</v>
      </c>
      <c r="C666" s="36" t="s">
        <v>7623</v>
      </c>
      <c r="D666" s="35" t="s">
        <v>6409</v>
      </c>
      <c r="E666" s="35">
        <f t="shared" si="10"/>
        <v>6</v>
      </c>
      <c r="F666" s="35">
        <v>1</v>
      </c>
      <c r="G666" s="35">
        <v>1</v>
      </c>
      <c r="H666" s="35">
        <v>30000</v>
      </c>
      <c r="I666" s="35" t="s">
        <v>7170</v>
      </c>
      <c r="J666" s="35"/>
      <c r="K666" s="35"/>
      <c r="L666" s="35"/>
      <c r="M666" s="35"/>
      <c r="N666" s="35"/>
      <c r="P666" s="40" t="s">
        <v>8212</v>
      </c>
    </row>
    <row r="667" spans="1:16" ht="32.25" customHeight="1" x14ac:dyDescent="0.25">
      <c r="A667" s="35">
        <v>666</v>
      </c>
      <c r="B667" s="35" t="s">
        <v>7336</v>
      </c>
      <c r="C667" s="36" t="s">
        <v>7337</v>
      </c>
      <c r="D667" s="35" t="s">
        <v>6409</v>
      </c>
      <c r="E667" s="35">
        <f t="shared" si="10"/>
        <v>6</v>
      </c>
      <c r="F667" s="35">
        <v>1</v>
      </c>
      <c r="G667" s="35">
        <v>3</v>
      </c>
      <c r="H667" s="35">
        <v>40000</v>
      </c>
      <c r="I667" s="35" t="s">
        <v>7170</v>
      </c>
      <c r="J667" s="35"/>
      <c r="K667" s="35"/>
      <c r="L667" s="35"/>
      <c r="M667" s="35"/>
      <c r="N667" s="35"/>
    </row>
    <row r="668" spans="1:16" ht="32.25" customHeight="1" x14ac:dyDescent="0.25">
      <c r="A668" s="35">
        <v>667</v>
      </c>
      <c r="B668" s="35" t="s">
        <v>7338</v>
      </c>
      <c r="C668" s="36" t="s">
        <v>7339</v>
      </c>
      <c r="D668" s="35" t="s">
        <v>6409</v>
      </c>
      <c r="E668" s="35">
        <f t="shared" si="10"/>
        <v>6</v>
      </c>
      <c r="F668" s="35">
        <v>1</v>
      </c>
      <c r="G668" s="35">
        <v>3</v>
      </c>
      <c r="H668" s="35">
        <v>28000</v>
      </c>
      <c r="I668" s="35" t="s">
        <v>7170</v>
      </c>
      <c r="J668" s="35"/>
      <c r="K668" s="35"/>
      <c r="L668" s="35"/>
      <c r="M668" s="35"/>
      <c r="N668" s="35"/>
    </row>
    <row r="669" spans="1:16" ht="32.25" customHeight="1" x14ac:dyDescent="0.25">
      <c r="A669" s="35">
        <v>668</v>
      </c>
      <c r="B669" s="35" t="s">
        <v>7624</v>
      </c>
      <c r="C669" s="36" t="s">
        <v>7625</v>
      </c>
      <c r="D669" s="35" t="s">
        <v>6409</v>
      </c>
      <c r="E669" s="35">
        <f t="shared" si="10"/>
        <v>6</v>
      </c>
      <c r="F669" s="35">
        <v>1</v>
      </c>
      <c r="G669" s="35">
        <v>1</v>
      </c>
      <c r="H669" s="35">
        <v>18000</v>
      </c>
      <c r="I669" s="35" t="s">
        <v>7170</v>
      </c>
      <c r="J669" s="35"/>
      <c r="K669" s="35"/>
      <c r="L669" s="35"/>
      <c r="M669" s="35"/>
      <c r="N669" s="35"/>
      <c r="P669" s="40" t="s">
        <v>8212</v>
      </c>
    </row>
    <row r="670" spans="1:16" ht="32.25" customHeight="1" x14ac:dyDescent="0.25">
      <c r="A670" s="35">
        <v>669</v>
      </c>
      <c r="B670" s="35" t="s">
        <v>7340</v>
      </c>
      <c r="C670" s="36" t="s">
        <v>7341</v>
      </c>
      <c r="D670" s="35" t="s">
        <v>6409</v>
      </c>
      <c r="E670" s="35">
        <f t="shared" si="10"/>
        <v>6</v>
      </c>
      <c r="F670" s="35">
        <v>1</v>
      </c>
      <c r="G670" s="35">
        <v>2</v>
      </c>
      <c r="H670" s="35">
        <v>80000</v>
      </c>
      <c r="I670" s="35" t="s">
        <v>7170</v>
      </c>
      <c r="J670" s="35"/>
      <c r="K670" s="35"/>
      <c r="L670" s="35"/>
      <c r="M670" s="35"/>
      <c r="N670" s="35"/>
    </row>
    <row r="671" spans="1:16" ht="32.25" customHeight="1" x14ac:dyDescent="0.25">
      <c r="A671" s="35">
        <v>670</v>
      </c>
      <c r="B671" s="35" t="s">
        <v>7525</v>
      </c>
      <c r="C671" s="36" t="s">
        <v>7526</v>
      </c>
      <c r="D671" s="35" t="s">
        <v>6409</v>
      </c>
      <c r="E671" s="35">
        <f t="shared" si="10"/>
        <v>6</v>
      </c>
      <c r="F671" s="35">
        <v>1</v>
      </c>
      <c r="G671" s="35">
        <v>1</v>
      </c>
      <c r="H671" s="35">
        <v>35000</v>
      </c>
      <c r="I671" s="35" t="s">
        <v>7170</v>
      </c>
      <c r="J671" s="35"/>
      <c r="K671" s="35"/>
      <c r="L671" s="35"/>
      <c r="M671" s="35"/>
      <c r="N671" s="35"/>
      <c r="P671" s="40" t="s">
        <v>8212</v>
      </c>
    </row>
    <row r="672" spans="1:16" ht="32.25" customHeight="1" x14ac:dyDescent="0.25">
      <c r="A672" s="35">
        <v>671</v>
      </c>
      <c r="B672" s="35" t="s">
        <v>7535</v>
      </c>
      <c r="C672" s="36" t="s">
        <v>7536</v>
      </c>
      <c r="D672" s="35" t="s">
        <v>6409</v>
      </c>
      <c r="E672" s="35">
        <f t="shared" si="10"/>
        <v>6</v>
      </c>
      <c r="F672" s="35">
        <v>1</v>
      </c>
      <c r="G672" s="35">
        <v>1</v>
      </c>
      <c r="H672" s="35">
        <v>35000</v>
      </c>
      <c r="I672" s="35" t="s">
        <v>7170</v>
      </c>
      <c r="J672" s="35"/>
      <c r="K672" s="35"/>
      <c r="L672" s="35"/>
      <c r="M672" s="35"/>
      <c r="N672" s="35"/>
      <c r="P672" s="40" t="s">
        <v>8212</v>
      </c>
    </row>
    <row r="673" spans="1:16" ht="32.25" customHeight="1" x14ac:dyDescent="0.25">
      <c r="A673" s="35">
        <v>672</v>
      </c>
      <c r="B673" s="35" t="s">
        <v>7622</v>
      </c>
      <c r="C673" s="36" t="s">
        <v>7623</v>
      </c>
      <c r="D673" s="35" t="s">
        <v>6411</v>
      </c>
      <c r="E673" s="35">
        <f t="shared" si="10"/>
        <v>6</v>
      </c>
      <c r="F673" s="35">
        <v>1</v>
      </c>
      <c r="G673" s="35">
        <v>1</v>
      </c>
      <c r="H673" s="35">
        <v>30000</v>
      </c>
      <c r="I673" s="35" t="s">
        <v>7170</v>
      </c>
      <c r="J673" s="35"/>
      <c r="K673" s="35"/>
      <c r="L673" s="35"/>
      <c r="M673" s="35"/>
      <c r="N673" s="35"/>
      <c r="P673" s="40" t="s">
        <v>8212</v>
      </c>
    </row>
    <row r="674" spans="1:16" ht="32.25" customHeight="1" x14ac:dyDescent="0.25">
      <c r="A674" s="35">
        <v>673</v>
      </c>
      <c r="B674" s="35" t="s">
        <v>7336</v>
      </c>
      <c r="C674" s="36" t="s">
        <v>7337</v>
      </c>
      <c r="D674" s="35" t="s">
        <v>6411</v>
      </c>
      <c r="E674" s="35">
        <f t="shared" si="10"/>
        <v>6</v>
      </c>
      <c r="F674" s="35">
        <v>1</v>
      </c>
      <c r="G674" s="35">
        <v>3</v>
      </c>
      <c r="H674" s="35">
        <v>40000</v>
      </c>
      <c r="I674" s="35" t="s">
        <v>7170</v>
      </c>
      <c r="J674" s="35"/>
      <c r="K674" s="35"/>
      <c r="L674" s="35"/>
      <c r="M674" s="35"/>
      <c r="N674" s="35"/>
    </row>
    <row r="675" spans="1:16" ht="32.25" customHeight="1" x14ac:dyDescent="0.25">
      <c r="A675" s="35">
        <v>674</v>
      </c>
      <c r="B675" s="35" t="s">
        <v>7338</v>
      </c>
      <c r="C675" s="36" t="s">
        <v>7339</v>
      </c>
      <c r="D675" s="35" t="s">
        <v>6411</v>
      </c>
      <c r="E675" s="35">
        <f t="shared" si="10"/>
        <v>6</v>
      </c>
      <c r="F675" s="35">
        <v>1</v>
      </c>
      <c r="G675" s="35">
        <v>3</v>
      </c>
      <c r="H675" s="35">
        <v>28000</v>
      </c>
      <c r="I675" s="35" t="s">
        <v>7170</v>
      </c>
      <c r="J675" s="35"/>
      <c r="K675" s="35"/>
      <c r="L675" s="35"/>
      <c r="M675" s="35"/>
      <c r="N675" s="35"/>
    </row>
    <row r="676" spans="1:16" ht="32.25" customHeight="1" x14ac:dyDescent="0.25">
      <c r="A676" s="35">
        <v>675</v>
      </c>
      <c r="B676" s="35" t="s">
        <v>7624</v>
      </c>
      <c r="C676" s="36" t="s">
        <v>7625</v>
      </c>
      <c r="D676" s="35" t="s">
        <v>6411</v>
      </c>
      <c r="E676" s="35">
        <f t="shared" si="10"/>
        <v>6</v>
      </c>
      <c r="F676" s="35">
        <v>1</v>
      </c>
      <c r="G676" s="35">
        <v>1</v>
      </c>
      <c r="H676" s="35">
        <v>18000</v>
      </c>
      <c r="I676" s="35" t="s">
        <v>7170</v>
      </c>
      <c r="J676" s="35"/>
      <c r="K676" s="35"/>
      <c r="L676" s="35"/>
      <c r="M676" s="35"/>
      <c r="N676" s="35"/>
      <c r="P676" s="40" t="s">
        <v>8212</v>
      </c>
    </row>
    <row r="677" spans="1:16" ht="32.25" customHeight="1" x14ac:dyDescent="0.25">
      <c r="A677" s="35">
        <v>676</v>
      </c>
      <c r="B677" s="35" t="s">
        <v>7340</v>
      </c>
      <c r="C677" s="36" t="s">
        <v>7341</v>
      </c>
      <c r="D677" s="35" t="s">
        <v>6411</v>
      </c>
      <c r="E677" s="35">
        <f t="shared" si="10"/>
        <v>6</v>
      </c>
      <c r="F677" s="35">
        <v>1</v>
      </c>
      <c r="G677" s="35">
        <v>2</v>
      </c>
      <c r="H677" s="35">
        <v>80000</v>
      </c>
      <c r="I677" s="35" t="s">
        <v>7170</v>
      </c>
      <c r="J677" s="35"/>
      <c r="K677" s="35"/>
      <c r="L677" s="35"/>
      <c r="M677" s="35"/>
      <c r="N677" s="35"/>
    </row>
    <row r="678" spans="1:16" ht="32.25" customHeight="1" x14ac:dyDescent="0.25">
      <c r="A678" s="35">
        <v>677</v>
      </c>
      <c r="B678" s="35" t="s">
        <v>7525</v>
      </c>
      <c r="C678" s="36" t="s">
        <v>7526</v>
      </c>
      <c r="D678" s="35" t="s">
        <v>6411</v>
      </c>
      <c r="E678" s="35">
        <f t="shared" si="10"/>
        <v>6</v>
      </c>
      <c r="F678" s="35">
        <v>1</v>
      </c>
      <c r="G678" s="35">
        <v>1</v>
      </c>
      <c r="H678" s="35">
        <v>35000</v>
      </c>
      <c r="I678" s="35" t="s">
        <v>7170</v>
      </c>
      <c r="J678" s="35"/>
      <c r="K678" s="35"/>
      <c r="L678" s="35"/>
      <c r="M678" s="35"/>
      <c r="N678" s="35"/>
      <c r="P678" s="40" t="s">
        <v>8212</v>
      </c>
    </row>
    <row r="679" spans="1:16" ht="32.25" customHeight="1" x14ac:dyDescent="0.25">
      <c r="A679" s="35">
        <v>678</v>
      </c>
      <c r="B679" s="35" t="s">
        <v>7535</v>
      </c>
      <c r="C679" s="36" t="s">
        <v>7536</v>
      </c>
      <c r="D679" s="35" t="s">
        <v>6411</v>
      </c>
      <c r="E679" s="35">
        <f t="shared" si="10"/>
        <v>6</v>
      </c>
      <c r="F679" s="35">
        <v>1</v>
      </c>
      <c r="G679" s="35">
        <v>1</v>
      </c>
      <c r="H679" s="35">
        <v>35000</v>
      </c>
      <c r="I679" s="35" t="s">
        <v>7170</v>
      </c>
      <c r="J679" s="35"/>
      <c r="K679" s="35"/>
      <c r="L679" s="35"/>
      <c r="M679" s="35"/>
      <c r="N679" s="35"/>
      <c r="P679" s="40" t="s">
        <v>8212</v>
      </c>
    </row>
    <row r="680" spans="1:16" ht="32.25" customHeight="1" x14ac:dyDescent="0.25">
      <c r="A680" s="35">
        <v>679</v>
      </c>
      <c r="B680" s="35" t="s">
        <v>7622</v>
      </c>
      <c r="C680" s="36" t="s">
        <v>7623</v>
      </c>
      <c r="D680" s="35" t="s">
        <v>6413</v>
      </c>
      <c r="E680" s="35">
        <f t="shared" si="10"/>
        <v>6</v>
      </c>
      <c r="F680" s="35">
        <v>1</v>
      </c>
      <c r="G680" s="35">
        <v>1</v>
      </c>
      <c r="H680" s="35">
        <v>30000</v>
      </c>
      <c r="I680" s="35" t="s">
        <v>7170</v>
      </c>
      <c r="J680" s="35"/>
      <c r="K680" s="35"/>
      <c r="L680" s="35"/>
      <c r="M680" s="35"/>
      <c r="N680" s="35"/>
      <c r="P680" s="40" t="s">
        <v>8212</v>
      </c>
    </row>
    <row r="681" spans="1:16" ht="32.25" customHeight="1" x14ac:dyDescent="0.25">
      <c r="A681" s="35">
        <v>680</v>
      </c>
      <c r="B681" s="35" t="s">
        <v>7336</v>
      </c>
      <c r="C681" s="36" t="s">
        <v>7337</v>
      </c>
      <c r="D681" s="35" t="s">
        <v>6413</v>
      </c>
      <c r="E681" s="35">
        <f t="shared" si="10"/>
        <v>6</v>
      </c>
      <c r="F681" s="35">
        <v>1</v>
      </c>
      <c r="G681" s="35">
        <v>3</v>
      </c>
      <c r="H681" s="35">
        <v>40000</v>
      </c>
      <c r="I681" s="35" t="s">
        <v>7170</v>
      </c>
      <c r="J681" s="35"/>
      <c r="K681" s="35"/>
      <c r="L681" s="35"/>
      <c r="M681" s="35"/>
      <c r="N681" s="35"/>
    </row>
    <row r="682" spans="1:16" ht="32.25" customHeight="1" x14ac:dyDescent="0.25">
      <c r="A682" s="35">
        <v>681</v>
      </c>
      <c r="B682" s="35" t="s">
        <v>7338</v>
      </c>
      <c r="C682" s="36" t="s">
        <v>7339</v>
      </c>
      <c r="D682" s="35" t="s">
        <v>6413</v>
      </c>
      <c r="E682" s="35">
        <f t="shared" si="10"/>
        <v>6</v>
      </c>
      <c r="F682" s="35">
        <v>1</v>
      </c>
      <c r="G682" s="35">
        <v>3</v>
      </c>
      <c r="H682" s="35">
        <v>28000</v>
      </c>
      <c r="I682" s="35" t="s">
        <v>7170</v>
      </c>
      <c r="J682" s="35"/>
      <c r="K682" s="35"/>
      <c r="L682" s="35"/>
      <c r="M682" s="35"/>
      <c r="N682" s="35"/>
    </row>
    <row r="683" spans="1:16" ht="32.25" customHeight="1" x14ac:dyDescent="0.25">
      <c r="A683" s="35">
        <v>682</v>
      </c>
      <c r="B683" s="35" t="s">
        <v>7624</v>
      </c>
      <c r="C683" s="36" t="s">
        <v>7625</v>
      </c>
      <c r="D683" s="35" t="s">
        <v>6413</v>
      </c>
      <c r="E683" s="35">
        <f t="shared" si="10"/>
        <v>6</v>
      </c>
      <c r="F683" s="35">
        <v>1</v>
      </c>
      <c r="G683" s="35">
        <v>1</v>
      </c>
      <c r="H683" s="35">
        <v>18000</v>
      </c>
      <c r="I683" s="35" t="s">
        <v>7170</v>
      </c>
      <c r="J683" s="35"/>
      <c r="K683" s="35"/>
      <c r="L683" s="35"/>
      <c r="M683" s="35"/>
      <c r="N683" s="35"/>
      <c r="P683" s="40" t="s">
        <v>8212</v>
      </c>
    </row>
    <row r="684" spans="1:16" ht="32.25" customHeight="1" x14ac:dyDescent="0.25">
      <c r="A684" s="35">
        <v>683</v>
      </c>
      <c r="B684" s="35" t="s">
        <v>7340</v>
      </c>
      <c r="C684" s="36" t="s">
        <v>7341</v>
      </c>
      <c r="D684" s="35" t="s">
        <v>6413</v>
      </c>
      <c r="E684" s="35">
        <f t="shared" si="10"/>
        <v>6</v>
      </c>
      <c r="F684" s="35">
        <v>1</v>
      </c>
      <c r="G684" s="35">
        <v>2</v>
      </c>
      <c r="H684" s="35">
        <v>80000</v>
      </c>
      <c r="I684" s="35" t="s">
        <v>7170</v>
      </c>
      <c r="J684" s="35"/>
      <c r="K684" s="35"/>
      <c r="L684" s="35"/>
      <c r="M684" s="35"/>
      <c r="N684" s="35"/>
    </row>
    <row r="685" spans="1:16" ht="32.25" customHeight="1" x14ac:dyDescent="0.25">
      <c r="A685" s="35">
        <v>684</v>
      </c>
      <c r="B685" s="35" t="s">
        <v>7525</v>
      </c>
      <c r="C685" s="36" t="s">
        <v>7526</v>
      </c>
      <c r="D685" s="35" t="s">
        <v>6413</v>
      </c>
      <c r="E685" s="35">
        <f t="shared" si="10"/>
        <v>6</v>
      </c>
      <c r="F685" s="35">
        <v>1</v>
      </c>
      <c r="G685" s="35">
        <v>1</v>
      </c>
      <c r="H685" s="35">
        <v>35000</v>
      </c>
      <c r="I685" s="35" t="s">
        <v>7170</v>
      </c>
      <c r="J685" s="35"/>
      <c r="K685" s="35"/>
      <c r="L685" s="35"/>
      <c r="M685" s="35"/>
      <c r="N685" s="35"/>
      <c r="P685" s="40" t="s">
        <v>8212</v>
      </c>
    </row>
    <row r="686" spans="1:16" ht="32.25" customHeight="1" x14ac:dyDescent="0.25">
      <c r="A686" s="35">
        <v>685</v>
      </c>
      <c r="B686" s="35" t="s">
        <v>7535</v>
      </c>
      <c r="C686" s="36" t="s">
        <v>7536</v>
      </c>
      <c r="D686" s="35" t="s">
        <v>6413</v>
      </c>
      <c r="E686" s="35">
        <f t="shared" si="10"/>
        <v>6</v>
      </c>
      <c r="F686" s="35">
        <v>1</v>
      </c>
      <c r="G686" s="35">
        <v>1</v>
      </c>
      <c r="H686" s="35">
        <v>35000</v>
      </c>
      <c r="I686" s="35" t="s">
        <v>7170</v>
      </c>
      <c r="J686" s="35"/>
      <c r="K686" s="35"/>
      <c r="L686" s="35"/>
      <c r="M686" s="35"/>
      <c r="N686" s="35"/>
      <c r="P686" s="40" t="s">
        <v>8212</v>
      </c>
    </row>
    <row r="687" spans="1:16" ht="32.25" customHeight="1" x14ac:dyDescent="0.25">
      <c r="A687" s="35">
        <v>686</v>
      </c>
      <c r="B687" s="35" t="s">
        <v>7632</v>
      </c>
      <c r="C687" s="36" t="s">
        <v>7337</v>
      </c>
      <c r="D687" s="35" t="s">
        <v>6415</v>
      </c>
      <c r="E687" s="35">
        <f t="shared" si="10"/>
        <v>6</v>
      </c>
      <c r="F687" s="35">
        <v>1</v>
      </c>
      <c r="G687" s="35">
        <v>3</v>
      </c>
      <c r="H687" s="35">
        <v>30000</v>
      </c>
      <c r="I687" s="35" t="s">
        <v>7170</v>
      </c>
      <c r="J687" s="35"/>
      <c r="K687" s="35"/>
      <c r="L687" s="35"/>
      <c r="M687" s="35"/>
      <c r="N687" s="35"/>
    </row>
    <row r="688" spans="1:16" ht="32.25" customHeight="1" x14ac:dyDescent="0.25">
      <c r="A688" s="35">
        <v>687</v>
      </c>
      <c r="B688" s="35" t="s">
        <v>7338</v>
      </c>
      <c r="C688" s="36" t="s">
        <v>7339</v>
      </c>
      <c r="D688" s="35" t="s">
        <v>6415</v>
      </c>
      <c r="E688" s="35">
        <f t="shared" si="10"/>
        <v>6</v>
      </c>
      <c r="F688" s="35">
        <v>1</v>
      </c>
      <c r="G688" s="35">
        <v>3</v>
      </c>
      <c r="H688" s="35">
        <v>28000</v>
      </c>
      <c r="I688" s="35" t="s">
        <v>7170</v>
      </c>
      <c r="J688" s="35"/>
      <c r="K688" s="35"/>
      <c r="L688" s="35"/>
      <c r="M688" s="35"/>
      <c r="N688" s="35"/>
    </row>
    <row r="689" spans="1:16" ht="32.25" customHeight="1" x14ac:dyDescent="0.25">
      <c r="A689" s="35">
        <v>688</v>
      </c>
      <c r="B689" s="35" t="s">
        <v>7624</v>
      </c>
      <c r="C689" s="36" t="s">
        <v>7625</v>
      </c>
      <c r="D689" s="35" t="s">
        <v>6415</v>
      </c>
      <c r="E689" s="35">
        <f t="shared" si="10"/>
        <v>6</v>
      </c>
      <c r="F689" s="35">
        <v>1</v>
      </c>
      <c r="G689" s="35">
        <v>1</v>
      </c>
      <c r="H689" s="35">
        <v>18000</v>
      </c>
      <c r="I689" s="35" t="s">
        <v>7170</v>
      </c>
      <c r="J689" s="35"/>
      <c r="K689" s="35"/>
      <c r="L689" s="35"/>
      <c r="M689" s="35"/>
      <c r="N689" s="35"/>
      <c r="P689" s="40" t="s">
        <v>8212</v>
      </c>
    </row>
    <row r="690" spans="1:16" ht="32.25" customHeight="1" x14ac:dyDescent="0.25">
      <c r="A690" s="35">
        <v>689</v>
      </c>
      <c r="B690" s="35" t="s">
        <v>7340</v>
      </c>
      <c r="C690" s="36" t="s">
        <v>7341</v>
      </c>
      <c r="D690" s="35" t="s">
        <v>6415</v>
      </c>
      <c r="E690" s="35">
        <f t="shared" si="10"/>
        <v>6</v>
      </c>
      <c r="F690" s="35">
        <v>1</v>
      </c>
      <c r="G690" s="35">
        <v>2</v>
      </c>
      <c r="H690" s="35">
        <v>80000</v>
      </c>
      <c r="I690" s="35" t="s">
        <v>7170</v>
      </c>
      <c r="J690" s="35"/>
      <c r="K690" s="35"/>
      <c r="L690" s="35"/>
      <c r="M690" s="35"/>
      <c r="N690" s="35"/>
    </row>
    <row r="691" spans="1:16" ht="32.25" customHeight="1" x14ac:dyDescent="0.25">
      <c r="A691" s="35">
        <v>690</v>
      </c>
      <c r="B691" s="35" t="s">
        <v>7525</v>
      </c>
      <c r="C691" s="36" t="s">
        <v>7526</v>
      </c>
      <c r="D691" s="35" t="s">
        <v>6415</v>
      </c>
      <c r="E691" s="35">
        <f t="shared" si="10"/>
        <v>6</v>
      </c>
      <c r="F691" s="35">
        <v>1</v>
      </c>
      <c r="G691" s="35">
        <v>1</v>
      </c>
      <c r="H691" s="35">
        <v>35000</v>
      </c>
      <c r="I691" s="35" t="s">
        <v>7170</v>
      </c>
      <c r="J691" s="35"/>
      <c r="K691" s="35"/>
      <c r="L691" s="35"/>
      <c r="M691" s="35"/>
      <c r="N691" s="35"/>
      <c r="P691" s="40" t="s">
        <v>8212</v>
      </c>
    </row>
    <row r="692" spans="1:16" ht="32.25" customHeight="1" x14ac:dyDescent="0.25">
      <c r="A692" s="35">
        <v>691</v>
      </c>
      <c r="B692" s="35" t="s">
        <v>7535</v>
      </c>
      <c r="C692" s="36" t="s">
        <v>7536</v>
      </c>
      <c r="D692" s="35" t="s">
        <v>6415</v>
      </c>
      <c r="E692" s="35">
        <f t="shared" si="10"/>
        <v>6</v>
      </c>
      <c r="F692" s="35">
        <v>1</v>
      </c>
      <c r="G692" s="35">
        <v>1</v>
      </c>
      <c r="H692" s="35">
        <v>35000</v>
      </c>
      <c r="I692" s="35" t="s">
        <v>7170</v>
      </c>
      <c r="J692" s="35"/>
      <c r="K692" s="35"/>
      <c r="L692" s="35"/>
      <c r="M692" s="35"/>
      <c r="N692" s="35"/>
      <c r="P692" s="40" t="s">
        <v>8212</v>
      </c>
    </row>
    <row r="693" spans="1:16" ht="32.25" customHeight="1" x14ac:dyDescent="0.25">
      <c r="A693" s="35">
        <v>692</v>
      </c>
      <c r="B693" s="35" t="s">
        <v>7633</v>
      </c>
      <c r="C693" s="36" t="s">
        <v>7623</v>
      </c>
      <c r="D693" s="35" t="s">
        <v>6415</v>
      </c>
      <c r="E693" s="35">
        <f t="shared" si="10"/>
        <v>6</v>
      </c>
      <c r="F693" s="35">
        <v>1</v>
      </c>
      <c r="G693" s="35">
        <v>1</v>
      </c>
      <c r="H693" s="35">
        <v>40000</v>
      </c>
      <c r="I693" s="35" t="s">
        <v>7170</v>
      </c>
      <c r="J693" s="35"/>
      <c r="K693" s="35"/>
      <c r="L693" s="35"/>
      <c r="M693" s="35"/>
      <c r="N693" s="35"/>
      <c r="P693" s="40" t="s">
        <v>8212</v>
      </c>
    </row>
    <row r="694" spans="1:16" ht="32.25" customHeight="1" x14ac:dyDescent="0.25">
      <c r="A694" s="35">
        <v>693</v>
      </c>
      <c r="B694" s="35" t="s">
        <v>7632</v>
      </c>
      <c r="C694" s="36" t="s">
        <v>7337</v>
      </c>
      <c r="D694" s="35" t="s">
        <v>6420</v>
      </c>
      <c r="E694" s="35">
        <f t="shared" si="10"/>
        <v>6</v>
      </c>
      <c r="F694" s="35">
        <v>1</v>
      </c>
      <c r="G694" s="35">
        <v>3</v>
      </c>
      <c r="H694" s="35">
        <v>30000</v>
      </c>
      <c r="I694" s="35" t="s">
        <v>7170</v>
      </c>
      <c r="J694" s="35"/>
      <c r="K694" s="35"/>
      <c r="L694" s="35"/>
      <c r="M694" s="35"/>
      <c r="N694" s="35"/>
    </row>
    <row r="695" spans="1:16" ht="32.25" customHeight="1" x14ac:dyDescent="0.25">
      <c r="A695" s="35">
        <v>694</v>
      </c>
      <c r="B695" s="35" t="s">
        <v>7338</v>
      </c>
      <c r="C695" s="36" t="s">
        <v>7339</v>
      </c>
      <c r="D695" s="35" t="s">
        <v>6420</v>
      </c>
      <c r="E695" s="35">
        <f t="shared" si="10"/>
        <v>6</v>
      </c>
      <c r="F695" s="35">
        <v>1</v>
      </c>
      <c r="G695" s="35">
        <v>3</v>
      </c>
      <c r="H695" s="35">
        <v>28000</v>
      </c>
      <c r="I695" s="35" t="s">
        <v>7170</v>
      </c>
      <c r="J695" s="35"/>
      <c r="K695" s="35"/>
      <c r="L695" s="35"/>
      <c r="M695" s="35"/>
      <c r="N695" s="35"/>
    </row>
    <row r="696" spans="1:16" ht="32.25" customHeight="1" x14ac:dyDescent="0.25">
      <c r="A696" s="35">
        <v>695</v>
      </c>
      <c r="B696" s="35" t="s">
        <v>7624</v>
      </c>
      <c r="C696" s="36" t="s">
        <v>7625</v>
      </c>
      <c r="D696" s="35" t="s">
        <v>6420</v>
      </c>
      <c r="E696" s="35">
        <f t="shared" si="10"/>
        <v>6</v>
      </c>
      <c r="F696" s="35">
        <v>1</v>
      </c>
      <c r="G696" s="35">
        <v>1</v>
      </c>
      <c r="H696" s="35">
        <v>18000</v>
      </c>
      <c r="I696" s="35" t="s">
        <v>7170</v>
      </c>
      <c r="J696" s="35"/>
      <c r="K696" s="35"/>
      <c r="L696" s="35"/>
      <c r="M696" s="35"/>
      <c r="N696" s="35"/>
      <c r="P696" s="40" t="s">
        <v>8212</v>
      </c>
    </row>
    <row r="697" spans="1:16" ht="32.25" customHeight="1" x14ac:dyDescent="0.25">
      <c r="A697" s="35">
        <v>696</v>
      </c>
      <c r="B697" s="35" t="s">
        <v>7340</v>
      </c>
      <c r="C697" s="36" t="s">
        <v>7341</v>
      </c>
      <c r="D697" s="35" t="s">
        <v>6420</v>
      </c>
      <c r="E697" s="35">
        <f t="shared" si="10"/>
        <v>6</v>
      </c>
      <c r="F697" s="35">
        <v>1</v>
      </c>
      <c r="G697" s="35">
        <v>2</v>
      </c>
      <c r="H697" s="35">
        <v>80000</v>
      </c>
      <c r="I697" s="35" t="s">
        <v>7170</v>
      </c>
      <c r="J697" s="35"/>
      <c r="K697" s="35"/>
      <c r="L697" s="35"/>
      <c r="M697" s="35"/>
      <c r="N697" s="35"/>
    </row>
    <row r="698" spans="1:16" ht="32.25" customHeight="1" x14ac:dyDescent="0.25">
      <c r="A698" s="35">
        <v>697</v>
      </c>
      <c r="B698" s="35" t="s">
        <v>7525</v>
      </c>
      <c r="C698" s="36" t="s">
        <v>7526</v>
      </c>
      <c r="D698" s="35" t="s">
        <v>6420</v>
      </c>
      <c r="E698" s="35">
        <f t="shared" si="10"/>
        <v>6</v>
      </c>
      <c r="F698" s="35">
        <v>1</v>
      </c>
      <c r="G698" s="35">
        <v>1</v>
      </c>
      <c r="H698" s="35">
        <v>35000</v>
      </c>
      <c r="I698" s="35" t="s">
        <v>7170</v>
      </c>
      <c r="J698" s="35"/>
      <c r="K698" s="35"/>
      <c r="L698" s="35"/>
      <c r="M698" s="35"/>
      <c r="N698" s="35"/>
      <c r="P698" s="40" t="s">
        <v>8212</v>
      </c>
    </row>
    <row r="699" spans="1:16" ht="32.25" customHeight="1" x14ac:dyDescent="0.25">
      <c r="A699" s="35">
        <v>698</v>
      </c>
      <c r="B699" s="35" t="s">
        <v>7535</v>
      </c>
      <c r="C699" s="36" t="s">
        <v>7536</v>
      </c>
      <c r="D699" s="35" t="s">
        <v>6420</v>
      </c>
      <c r="E699" s="35">
        <f t="shared" si="10"/>
        <v>6</v>
      </c>
      <c r="F699" s="35">
        <v>1</v>
      </c>
      <c r="G699" s="35">
        <v>1</v>
      </c>
      <c r="H699" s="35">
        <v>35000</v>
      </c>
      <c r="I699" s="35" t="s">
        <v>7170</v>
      </c>
      <c r="J699" s="35"/>
      <c r="K699" s="35"/>
      <c r="L699" s="35"/>
      <c r="M699" s="35"/>
      <c r="N699" s="35"/>
      <c r="P699" s="40" t="s">
        <v>8212</v>
      </c>
    </row>
    <row r="700" spans="1:16" ht="32.25" customHeight="1" x14ac:dyDescent="0.25">
      <c r="A700" s="35">
        <v>699</v>
      </c>
      <c r="B700" s="35" t="s">
        <v>7633</v>
      </c>
      <c r="C700" s="36" t="s">
        <v>7623</v>
      </c>
      <c r="D700" s="35" t="s">
        <v>6420</v>
      </c>
      <c r="E700" s="35">
        <f t="shared" si="10"/>
        <v>6</v>
      </c>
      <c r="F700" s="35">
        <v>1</v>
      </c>
      <c r="G700" s="35">
        <v>1</v>
      </c>
      <c r="H700" s="35">
        <v>40000</v>
      </c>
      <c r="I700" s="35" t="s">
        <v>7170</v>
      </c>
      <c r="J700" s="35"/>
      <c r="K700" s="35"/>
      <c r="L700" s="35"/>
      <c r="M700" s="35"/>
      <c r="N700" s="35"/>
      <c r="P700" s="40" t="s">
        <v>8212</v>
      </c>
    </row>
    <row r="701" spans="1:16" ht="32.25" customHeight="1" x14ac:dyDescent="0.25">
      <c r="A701" s="35">
        <v>700</v>
      </c>
      <c r="B701" s="35" t="s">
        <v>7632</v>
      </c>
      <c r="C701" s="36" t="s">
        <v>7337</v>
      </c>
      <c r="D701" s="35" t="s">
        <v>6422</v>
      </c>
      <c r="E701" s="35">
        <f t="shared" si="10"/>
        <v>6</v>
      </c>
      <c r="F701" s="35">
        <v>1</v>
      </c>
      <c r="G701" s="35">
        <v>3</v>
      </c>
      <c r="H701" s="35">
        <v>30000</v>
      </c>
      <c r="I701" s="35" t="s">
        <v>7170</v>
      </c>
      <c r="J701" s="35"/>
      <c r="K701" s="35"/>
      <c r="L701" s="35"/>
      <c r="M701" s="35"/>
      <c r="N701" s="35"/>
    </row>
    <row r="702" spans="1:16" ht="32.25" customHeight="1" x14ac:dyDescent="0.25">
      <c r="A702" s="35">
        <v>701</v>
      </c>
      <c r="B702" s="35" t="s">
        <v>7338</v>
      </c>
      <c r="C702" s="36" t="s">
        <v>7339</v>
      </c>
      <c r="D702" s="35" t="s">
        <v>6422</v>
      </c>
      <c r="E702" s="35">
        <f t="shared" si="10"/>
        <v>6</v>
      </c>
      <c r="F702" s="35">
        <v>1</v>
      </c>
      <c r="G702" s="35">
        <v>3</v>
      </c>
      <c r="H702" s="35">
        <v>28000</v>
      </c>
      <c r="I702" s="35" t="s">
        <v>7170</v>
      </c>
      <c r="J702" s="35"/>
      <c r="K702" s="35"/>
      <c r="L702" s="35"/>
      <c r="M702" s="35"/>
      <c r="N702" s="35"/>
    </row>
    <row r="703" spans="1:16" ht="32.25" customHeight="1" x14ac:dyDescent="0.25">
      <c r="A703" s="35">
        <v>702</v>
      </c>
      <c r="B703" s="35" t="s">
        <v>7624</v>
      </c>
      <c r="C703" s="36" t="s">
        <v>7625</v>
      </c>
      <c r="D703" s="35" t="s">
        <v>6422</v>
      </c>
      <c r="E703" s="35">
        <f t="shared" si="10"/>
        <v>6</v>
      </c>
      <c r="F703" s="35">
        <v>1</v>
      </c>
      <c r="G703" s="35">
        <v>1</v>
      </c>
      <c r="H703" s="35">
        <v>18000</v>
      </c>
      <c r="I703" s="35" t="s">
        <v>7170</v>
      </c>
      <c r="J703" s="35"/>
      <c r="K703" s="35"/>
      <c r="L703" s="35"/>
      <c r="M703" s="35"/>
      <c r="N703" s="35"/>
      <c r="P703" s="40" t="s">
        <v>8212</v>
      </c>
    </row>
    <row r="704" spans="1:16" ht="32.25" customHeight="1" x14ac:dyDescent="0.25">
      <c r="A704" s="35">
        <v>703</v>
      </c>
      <c r="B704" s="35" t="s">
        <v>7340</v>
      </c>
      <c r="C704" s="36" t="s">
        <v>7341</v>
      </c>
      <c r="D704" s="35" t="s">
        <v>6422</v>
      </c>
      <c r="E704" s="35">
        <f t="shared" si="10"/>
        <v>6</v>
      </c>
      <c r="F704" s="35">
        <v>1</v>
      </c>
      <c r="G704" s="35">
        <v>2</v>
      </c>
      <c r="H704" s="35">
        <v>80000</v>
      </c>
      <c r="I704" s="35" t="s">
        <v>7170</v>
      </c>
      <c r="J704" s="35"/>
      <c r="K704" s="35"/>
      <c r="L704" s="35"/>
      <c r="M704" s="35"/>
      <c r="N704" s="35"/>
    </row>
    <row r="705" spans="1:16" ht="32.25" customHeight="1" x14ac:dyDescent="0.25">
      <c r="A705" s="35">
        <v>704</v>
      </c>
      <c r="B705" s="35" t="s">
        <v>7525</v>
      </c>
      <c r="C705" s="36" t="s">
        <v>7526</v>
      </c>
      <c r="D705" s="35" t="s">
        <v>6422</v>
      </c>
      <c r="E705" s="35">
        <f t="shared" si="10"/>
        <v>6</v>
      </c>
      <c r="F705" s="35">
        <v>1</v>
      </c>
      <c r="G705" s="35">
        <v>1</v>
      </c>
      <c r="H705" s="35">
        <v>35000</v>
      </c>
      <c r="I705" s="35" t="s">
        <v>7170</v>
      </c>
      <c r="J705" s="35"/>
      <c r="K705" s="35"/>
      <c r="L705" s="35"/>
      <c r="M705" s="35"/>
      <c r="N705" s="35"/>
      <c r="P705" s="40" t="s">
        <v>8212</v>
      </c>
    </row>
    <row r="706" spans="1:16" ht="32.25" customHeight="1" x14ac:dyDescent="0.25">
      <c r="A706" s="35">
        <v>705</v>
      </c>
      <c r="B706" s="35" t="s">
        <v>7535</v>
      </c>
      <c r="C706" s="36" t="s">
        <v>7536</v>
      </c>
      <c r="D706" s="35" t="s">
        <v>6422</v>
      </c>
      <c r="E706" s="35">
        <f t="shared" si="10"/>
        <v>6</v>
      </c>
      <c r="F706" s="35">
        <v>1</v>
      </c>
      <c r="G706" s="35">
        <v>1</v>
      </c>
      <c r="H706" s="35">
        <v>35000</v>
      </c>
      <c r="I706" s="35" t="s">
        <v>7170</v>
      </c>
      <c r="J706" s="35"/>
      <c r="K706" s="35"/>
      <c r="L706" s="35"/>
      <c r="M706" s="35"/>
      <c r="N706" s="35"/>
      <c r="P706" s="40" t="s">
        <v>8212</v>
      </c>
    </row>
    <row r="707" spans="1:16" ht="32.25" customHeight="1" x14ac:dyDescent="0.25">
      <c r="A707" s="35">
        <v>706</v>
      </c>
      <c r="B707" s="35" t="s">
        <v>7633</v>
      </c>
      <c r="C707" s="36" t="s">
        <v>7623</v>
      </c>
      <c r="D707" s="35" t="s">
        <v>6422</v>
      </c>
      <c r="E707" s="35">
        <f t="shared" ref="E707:E770" si="11">LEN(D707)</f>
        <v>6</v>
      </c>
      <c r="F707" s="35">
        <v>1</v>
      </c>
      <c r="G707" s="35">
        <v>1</v>
      </c>
      <c r="H707" s="35">
        <v>40000</v>
      </c>
      <c r="I707" s="35" t="s">
        <v>7170</v>
      </c>
      <c r="J707" s="35"/>
      <c r="K707" s="35"/>
      <c r="L707" s="35"/>
      <c r="M707" s="35"/>
      <c r="N707" s="35"/>
      <c r="P707" s="40" t="s">
        <v>8212</v>
      </c>
    </row>
    <row r="708" spans="1:16" ht="32.25" customHeight="1" x14ac:dyDescent="0.25">
      <c r="A708" s="35">
        <v>707</v>
      </c>
      <c r="B708" s="35" t="s">
        <v>7632</v>
      </c>
      <c r="C708" s="36" t="s">
        <v>7337</v>
      </c>
      <c r="D708" s="35" t="s">
        <v>6424</v>
      </c>
      <c r="E708" s="35">
        <f t="shared" si="11"/>
        <v>6</v>
      </c>
      <c r="F708" s="35">
        <v>1</v>
      </c>
      <c r="G708" s="35">
        <v>3</v>
      </c>
      <c r="H708" s="35">
        <v>30000</v>
      </c>
      <c r="I708" s="35" t="s">
        <v>7170</v>
      </c>
      <c r="J708" s="35"/>
      <c r="K708" s="35"/>
      <c r="L708" s="35"/>
      <c r="M708" s="35"/>
      <c r="N708" s="35"/>
    </row>
    <row r="709" spans="1:16" ht="32.25" customHeight="1" x14ac:dyDescent="0.25">
      <c r="A709" s="35">
        <v>708</v>
      </c>
      <c r="B709" s="35" t="s">
        <v>7338</v>
      </c>
      <c r="C709" s="36" t="s">
        <v>7339</v>
      </c>
      <c r="D709" s="35" t="s">
        <v>6424</v>
      </c>
      <c r="E709" s="35">
        <f t="shared" si="11"/>
        <v>6</v>
      </c>
      <c r="F709" s="35">
        <v>1</v>
      </c>
      <c r="G709" s="35">
        <v>3</v>
      </c>
      <c r="H709" s="35">
        <v>28000</v>
      </c>
      <c r="I709" s="35" t="s">
        <v>7170</v>
      </c>
      <c r="J709" s="35"/>
      <c r="K709" s="35"/>
      <c r="L709" s="35"/>
      <c r="M709" s="35"/>
      <c r="N709" s="35"/>
    </row>
    <row r="710" spans="1:16" ht="32.25" customHeight="1" x14ac:dyDescent="0.25">
      <c r="A710" s="35">
        <v>709</v>
      </c>
      <c r="B710" s="35" t="s">
        <v>7624</v>
      </c>
      <c r="C710" s="36" t="s">
        <v>7625</v>
      </c>
      <c r="D710" s="35" t="s">
        <v>6424</v>
      </c>
      <c r="E710" s="35">
        <f t="shared" si="11"/>
        <v>6</v>
      </c>
      <c r="F710" s="35">
        <v>1</v>
      </c>
      <c r="G710" s="35">
        <v>1</v>
      </c>
      <c r="H710" s="35">
        <v>18000</v>
      </c>
      <c r="I710" s="35" t="s">
        <v>7170</v>
      </c>
      <c r="J710" s="35"/>
      <c r="K710" s="35"/>
      <c r="L710" s="35"/>
      <c r="M710" s="35"/>
      <c r="N710" s="35"/>
      <c r="P710" s="40" t="s">
        <v>8212</v>
      </c>
    </row>
    <row r="711" spans="1:16" ht="32.25" customHeight="1" x14ac:dyDescent="0.25">
      <c r="A711" s="35">
        <v>710</v>
      </c>
      <c r="B711" s="35" t="s">
        <v>7340</v>
      </c>
      <c r="C711" s="36" t="s">
        <v>7341</v>
      </c>
      <c r="D711" s="35" t="s">
        <v>6424</v>
      </c>
      <c r="E711" s="35">
        <f t="shared" si="11"/>
        <v>6</v>
      </c>
      <c r="F711" s="35">
        <v>1</v>
      </c>
      <c r="G711" s="35">
        <v>2</v>
      </c>
      <c r="H711" s="35">
        <v>80000</v>
      </c>
      <c r="I711" s="35" t="s">
        <v>7170</v>
      </c>
      <c r="J711" s="35"/>
      <c r="K711" s="35"/>
      <c r="L711" s="35"/>
      <c r="M711" s="35"/>
      <c r="N711" s="35"/>
    </row>
    <row r="712" spans="1:16" ht="32.25" customHeight="1" x14ac:dyDescent="0.25">
      <c r="A712" s="35">
        <v>711</v>
      </c>
      <c r="B712" s="35" t="s">
        <v>7525</v>
      </c>
      <c r="C712" s="36" t="s">
        <v>7526</v>
      </c>
      <c r="D712" s="35" t="s">
        <v>6424</v>
      </c>
      <c r="E712" s="35">
        <f t="shared" si="11"/>
        <v>6</v>
      </c>
      <c r="F712" s="35">
        <v>1</v>
      </c>
      <c r="G712" s="35">
        <v>1</v>
      </c>
      <c r="H712" s="35">
        <v>35000</v>
      </c>
      <c r="I712" s="35" t="s">
        <v>7170</v>
      </c>
      <c r="J712" s="35"/>
      <c r="K712" s="35"/>
      <c r="L712" s="35"/>
      <c r="M712" s="35"/>
      <c r="N712" s="35"/>
      <c r="P712" s="40" t="s">
        <v>8212</v>
      </c>
    </row>
    <row r="713" spans="1:16" ht="32.25" customHeight="1" x14ac:dyDescent="0.25">
      <c r="A713" s="35">
        <v>712</v>
      </c>
      <c r="B713" s="35" t="s">
        <v>7535</v>
      </c>
      <c r="C713" s="36" t="s">
        <v>7536</v>
      </c>
      <c r="D713" s="35" t="s">
        <v>6424</v>
      </c>
      <c r="E713" s="35">
        <f t="shared" si="11"/>
        <v>6</v>
      </c>
      <c r="F713" s="35">
        <v>1</v>
      </c>
      <c r="G713" s="35">
        <v>1</v>
      </c>
      <c r="H713" s="35">
        <v>35000</v>
      </c>
      <c r="I713" s="35" t="s">
        <v>7170</v>
      </c>
      <c r="J713" s="35"/>
      <c r="K713" s="35"/>
      <c r="L713" s="35"/>
      <c r="M713" s="35"/>
      <c r="N713" s="35"/>
      <c r="P713" s="40" t="s">
        <v>8212</v>
      </c>
    </row>
    <row r="714" spans="1:16" ht="32.25" customHeight="1" x14ac:dyDescent="0.25">
      <c r="A714" s="35">
        <v>713</v>
      </c>
      <c r="B714" s="35" t="s">
        <v>7633</v>
      </c>
      <c r="C714" s="36" t="s">
        <v>7623</v>
      </c>
      <c r="D714" s="35" t="s">
        <v>6424</v>
      </c>
      <c r="E714" s="35">
        <f t="shared" si="11"/>
        <v>6</v>
      </c>
      <c r="F714" s="35">
        <v>1</v>
      </c>
      <c r="G714" s="35">
        <v>1</v>
      </c>
      <c r="H714" s="35">
        <v>40000</v>
      </c>
      <c r="I714" s="35" t="s">
        <v>7170</v>
      </c>
      <c r="J714" s="35"/>
      <c r="K714" s="35"/>
      <c r="L714" s="35"/>
      <c r="M714" s="35"/>
      <c r="N714" s="35"/>
      <c r="P714" s="40" t="s">
        <v>8212</v>
      </c>
    </row>
    <row r="715" spans="1:16" ht="32.25" customHeight="1" x14ac:dyDescent="0.25">
      <c r="A715" s="35">
        <v>714</v>
      </c>
      <c r="B715" s="35" t="s">
        <v>7632</v>
      </c>
      <c r="C715" s="36" t="s">
        <v>7337</v>
      </c>
      <c r="D715" s="35" t="s">
        <v>6428</v>
      </c>
      <c r="E715" s="35">
        <f t="shared" si="11"/>
        <v>6</v>
      </c>
      <c r="F715" s="35">
        <v>1</v>
      </c>
      <c r="G715" s="35">
        <v>3</v>
      </c>
      <c r="H715" s="35">
        <v>30000</v>
      </c>
      <c r="I715" s="35" t="s">
        <v>7170</v>
      </c>
      <c r="J715" s="35"/>
      <c r="K715" s="35"/>
      <c r="L715" s="35"/>
      <c r="M715" s="35"/>
      <c r="N715" s="35"/>
    </row>
    <row r="716" spans="1:16" ht="32.25" customHeight="1" x14ac:dyDescent="0.25">
      <c r="A716" s="35">
        <v>715</v>
      </c>
      <c r="B716" s="35" t="s">
        <v>7338</v>
      </c>
      <c r="C716" s="36" t="s">
        <v>7339</v>
      </c>
      <c r="D716" s="35" t="s">
        <v>6428</v>
      </c>
      <c r="E716" s="35">
        <f t="shared" si="11"/>
        <v>6</v>
      </c>
      <c r="F716" s="35">
        <v>1</v>
      </c>
      <c r="G716" s="35">
        <v>3</v>
      </c>
      <c r="H716" s="35">
        <v>28000</v>
      </c>
      <c r="I716" s="35" t="s">
        <v>7170</v>
      </c>
      <c r="J716" s="35"/>
      <c r="K716" s="35"/>
      <c r="L716" s="35"/>
      <c r="M716" s="35"/>
      <c r="N716" s="35"/>
    </row>
    <row r="717" spans="1:16" ht="32.25" customHeight="1" x14ac:dyDescent="0.25">
      <c r="A717" s="35">
        <v>716</v>
      </c>
      <c r="B717" s="35" t="s">
        <v>7624</v>
      </c>
      <c r="C717" s="36" t="s">
        <v>7625</v>
      </c>
      <c r="D717" s="35" t="s">
        <v>6428</v>
      </c>
      <c r="E717" s="35">
        <f t="shared" si="11"/>
        <v>6</v>
      </c>
      <c r="F717" s="35">
        <v>1</v>
      </c>
      <c r="G717" s="35">
        <v>1</v>
      </c>
      <c r="H717" s="35">
        <v>18000</v>
      </c>
      <c r="I717" s="35" t="s">
        <v>7170</v>
      </c>
      <c r="J717" s="35"/>
      <c r="K717" s="35"/>
      <c r="L717" s="35"/>
      <c r="M717" s="35"/>
      <c r="N717" s="35"/>
      <c r="P717" s="40" t="s">
        <v>8212</v>
      </c>
    </row>
    <row r="718" spans="1:16" ht="32.25" customHeight="1" x14ac:dyDescent="0.25">
      <c r="A718" s="35">
        <v>717</v>
      </c>
      <c r="B718" s="35" t="s">
        <v>7340</v>
      </c>
      <c r="C718" s="36" t="s">
        <v>7341</v>
      </c>
      <c r="D718" s="35" t="s">
        <v>6428</v>
      </c>
      <c r="E718" s="35">
        <f t="shared" si="11"/>
        <v>6</v>
      </c>
      <c r="F718" s="35">
        <v>1</v>
      </c>
      <c r="G718" s="35">
        <v>2</v>
      </c>
      <c r="H718" s="35">
        <v>80000</v>
      </c>
      <c r="I718" s="35" t="s">
        <v>7170</v>
      </c>
      <c r="J718" s="35"/>
      <c r="K718" s="35"/>
      <c r="L718" s="35"/>
      <c r="M718" s="35"/>
      <c r="N718" s="35"/>
    </row>
    <row r="719" spans="1:16" ht="32.25" customHeight="1" x14ac:dyDescent="0.25">
      <c r="A719" s="35">
        <v>718</v>
      </c>
      <c r="B719" s="35" t="s">
        <v>7525</v>
      </c>
      <c r="C719" s="36" t="s">
        <v>7526</v>
      </c>
      <c r="D719" s="35" t="s">
        <v>6428</v>
      </c>
      <c r="E719" s="35">
        <f t="shared" si="11"/>
        <v>6</v>
      </c>
      <c r="F719" s="35">
        <v>1</v>
      </c>
      <c r="G719" s="35">
        <v>1</v>
      </c>
      <c r="H719" s="35">
        <v>35000</v>
      </c>
      <c r="I719" s="35" t="s">
        <v>7170</v>
      </c>
      <c r="J719" s="35"/>
      <c r="K719" s="35"/>
      <c r="L719" s="35"/>
      <c r="M719" s="35"/>
      <c r="N719" s="35"/>
      <c r="P719" s="40" t="s">
        <v>8212</v>
      </c>
    </row>
    <row r="720" spans="1:16" ht="32.25" customHeight="1" x14ac:dyDescent="0.25">
      <c r="A720" s="35">
        <v>719</v>
      </c>
      <c r="B720" s="35" t="s">
        <v>7535</v>
      </c>
      <c r="C720" s="36" t="s">
        <v>7536</v>
      </c>
      <c r="D720" s="35" t="s">
        <v>6428</v>
      </c>
      <c r="E720" s="35">
        <f t="shared" si="11"/>
        <v>6</v>
      </c>
      <c r="F720" s="35">
        <v>1</v>
      </c>
      <c r="G720" s="35">
        <v>1</v>
      </c>
      <c r="H720" s="35">
        <v>35000</v>
      </c>
      <c r="I720" s="35" t="s">
        <v>7170</v>
      </c>
      <c r="J720" s="35"/>
      <c r="K720" s="35"/>
      <c r="L720" s="35"/>
      <c r="M720" s="35"/>
      <c r="N720" s="35"/>
      <c r="P720" s="40" t="s">
        <v>8212</v>
      </c>
    </row>
    <row r="721" spans="1:16" ht="32.25" customHeight="1" x14ac:dyDescent="0.25">
      <c r="A721" s="35">
        <v>720</v>
      </c>
      <c r="B721" s="35" t="s">
        <v>7633</v>
      </c>
      <c r="C721" s="36" t="s">
        <v>7623</v>
      </c>
      <c r="D721" s="35" t="s">
        <v>6428</v>
      </c>
      <c r="E721" s="35">
        <f t="shared" si="11"/>
        <v>6</v>
      </c>
      <c r="F721" s="35">
        <v>1</v>
      </c>
      <c r="G721" s="35">
        <v>1</v>
      </c>
      <c r="H721" s="35">
        <v>40000</v>
      </c>
      <c r="I721" s="35" t="s">
        <v>7170</v>
      </c>
      <c r="J721" s="35"/>
      <c r="K721" s="35"/>
      <c r="L721" s="35"/>
      <c r="M721" s="35"/>
      <c r="N721" s="35"/>
      <c r="P721" s="40" t="s">
        <v>8212</v>
      </c>
    </row>
    <row r="722" spans="1:16" ht="32.25" customHeight="1" x14ac:dyDescent="0.25">
      <c r="A722" s="35">
        <v>721</v>
      </c>
      <c r="B722" s="35" t="s">
        <v>7632</v>
      </c>
      <c r="C722" s="36" t="s">
        <v>7337</v>
      </c>
      <c r="D722" s="35" t="s">
        <v>6432</v>
      </c>
      <c r="E722" s="35">
        <f t="shared" si="11"/>
        <v>6</v>
      </c>
      <c r="F722" s="35">
        <v>1</v>
      </c>
      <c r="G722" s="35">
        <v>3</v>
      </c>
      <c r="H722" s="35">
        <v>30000</v>
      </c>
      <c r="I722" s="35" t="s">
        <v>7170</v>
      </c>
      <c r="J722" s="35"/>
      <c r="K722" s="35"/>
      <c r="L722" s="35"/>
      <c r="M722" s="35"/>
      <c r="N722" s="35"/>
    </row>
    <row r="723" spans="1:16" ht="32.25" customHeight="1" x14ac:dyDescent="0.25">
      <c r="A723" s="35">
        <v>722</v>
      </c>
      <c r="B723" s="35" t="s">
        <v>7338</v>
      </c>
      <c r="C723" s="36" t="s">
        <v>7339</v>
      </c>
      <c r="D723" s="35" t="s">
        <v>6432</v>
      </c>
      <c r="E723" s="35">
        <f t="shared" si="11"/>
        <v>6</v>
      </c>
      <c r="F723" s="35">
        <v>1</v>
      </c>
      <c r="G723" s="35">
        <v>3</v>
      </c>
      <c r="H723" s="35">
        <v>28000</v>
      </c>
      <c r="I723" s="35" t="s">
        <v>7170</v>
      </c>
      <c r="J723" s="35"/>
      <c r="K723" s="35"/>
      <c r="L723" s="35"/>
      <c r="M723" s="35"/>
      <c r="N723" s="35"/>
    </row>
    <row r="724" spans="1:16" ht="32.25" customHeight="1" x14ac:dyDescent="0.25">
      <c r="A724" s="35">
        <v>723</v>
      </c>
      <c r="B724" s="35" t="s">
        <v>7624</v>
      </c>
      <c r="C724" s="36" t="s">
        <v>7625</v>
      </c>
      <c r="D724" s="35" t="s">
        <v>6432</v>
      </c>
      <c r="E724" s="35">
        <f t="shared" si="11"/>
        <v>6</v>
      </c>
      <c r="F724" s="35">
        <v>1</v>
      </c>
      <c r="G724" s="35">
        <v>1</v>
      </c>
      <c r="H724" s="35">
        <v>18000</v>
      </c>
      <c r="I724" s="35" t="s">
        <v>7170</v>
      </c>
      <c r="J724" s="35"/>
      <c r="K724" s="35"/>
      <c r="L724" s="35"/>
      <c r="M724" s="35"/>
      <c r="N724" s="35"/>
      <c r="P724" s="40" t="s">
        <v>8212</v>
      </c>
    </row>
    <row r="725" spans="1:16" ht="32.25" customHeight="1" x14ac:dyDescent="0.25">
      <c r="A725" s="35">
        <v>724</v>
      </c>
      <c r="B725" s="35" t="s">
        <v>7340</v>
      </c>
      <c r="C725" s="36" t="s">
        <v>7341</v>
      </c>
      <c r="D725" s="35" t="s">
        <v>6432</v>
      </c>
      <c r="E725" s="35">
        <f t="shared" si="11"/>
        <v>6</v>
      </c>
      <c r="F725" s="35">
        <v>1</v>
      </c>
      <c r="G725" s="35">
        <v>2</v>
      </c>
      <c r="H725" s="35">
        <v>80000</v>
      </c>
      <c r="I725" s="35" t="s">
        <v>7170</v>
      </c>
      <c r="J725" s="35"/>
      <c r="K725" s="35"/>
      <c r="L725" s="35"/>
      <c r="M725" s="35"/>
      <c r="N725" s="35"/>
    </row>
    <row r="726" spans="1:16" ht="32.25" customHeight="1" x14ac:dyDescent="0.25">
      <c r="A726" s="35">
        <v>725</v>
      </c>
      <c r="B726" s="35" t="s">
        <v>7525</v>
      </c>
      <c r="C726" s="36" t="s">
        <v>7526</v>
      </c>
      <c r="D726" s="35" t="s">
        <v>6432</v>
      </c>
      <c r="E726" s="35">
        <f t="shared" si="11"/>
        <v>6</v>
      </c>
      <c r="F726" s="35">
        <v>1</v>
      </c>
      <c r="G726" s="35">
        <v>1</v>
      </c>
      <c r="H726" s="35">
        <v>35000</v>
      </c>
      <c r="I726" s="35" t="s">
        <v>7170</v>
      </c>
      <c r="J726" s="35"/>
      <c r="K726" s="35"/>
      <c r="L726" s="35"/>
      <c r="M726" s="35"/>
      <c r="N726" s="35"/>
      <c r="P726" s="40" t="s">
        <v>8212</v>
      </c>
    </row>
    <row r="727" spans="1:16" ht="32.25" customHeight="1" x14ac:dyDescent="0.25">
      <c r="A727" s="35">
        <v>726</v>
      </c>
      <c r="B727" s="35" t="s">
        <v>7535</v>
      </c>
      <c r="C727" s="36" t="s">
        <v>7536</v>
      </c>
      <c r="D727" s="35" t="s">
        <v>6432</v>
      </c>
      <c r="E727" s="35">
        <f t="shared" si="11"/>
        <v>6</v>
      </c>
      <c r="F727" s="35">
        <v>1</v>
      </c>
      <c r="G727" s="35">
        <v>1</v>
      </c>
      <c r="H727" s="35">
        <v>35000</v>
      </c>
      <c r="I727" s="35" t="s">
        <v>7170</v>
      </c>
      <c r="J727" s="35"/>
      <c r="K727" s="35"/>
      <c r="L727" s="35"/>
      <c r="M727" s="35"/>
      <c r="N727" s="35"/>
      <c r="P727" s="40" t="s">
        <v>8212</v>
      </c>
    </row>
    <row r="728" spans="1:16" ht="32.25" customHeight="1" x14ac:dyDescent="0.25">
      <c r="A728" s="35">
        <v>727</v>
      </c>
      <c r="B728" s="35" t="s">
        <v>7633</v>
      </c>
      <c r="C728" s="36" t="s">
        <v>7623</v>
      </c>
      <c r="D728" s="35" t="s">
        <v>6432</v>
      </c>
      <c r="E728" s="35">
        <f t="shared" si="11"/>
        <v>6</v>
      </c>
      <c r="F728" s="35">
        <v>1</v>
      </c>
      <c r="G728" s="35">
        <v>1</v>
      </c>
      <c r="H728" s="35">
        <v>40000</v>
      </c>
      <c r="I728" s="35" t="s">
        <v>7170</v>
      </c>
      <c r="J728" s="35"/>
      <c r="K728" s="35"/>
      <c r="L728" s="35"/>
      <c r="M728" s="35"/>
      <c r="N728" s="35"/>
      <c r="P728" s="40" t="s">
        <v>8212</v>
      </c>
    </row>
    <row r="729" spans="1:16" ht="32.25" customHeight="1" x14ac:dyDescent="0.25">
      <c r="A729" s="35">
        <v>728</v>
      </c>
      <c r="B729" s="35" t="s">
        <v>7632</v>
      </c>
      <c r="C729" s="36" t="s">
        <v>7337</v>
      </c>
      <c r="D729" s="35" t="s">
        <v>6436</v>
      </c>
      <c r="E729" s="35">
        <f t="shared" si="11"/>
        <v>6</v>
      </c>
      <c r="F729" s="35">
        <v>1</v>
      </c>
      <c r="G729" s="35">
        <v>3</v>
      </c>
      <c r="H729" s="35">
        <v>30000</v>
      </c>
      <c r="I729" s="35" t="s">
        <v>7170</v>
      </c>
      <c r="J729" s="35"/>
      <c r="K729" s="35"/>
      <c r="L729" s="35"/>
      <c r="M729" s="35"/>
      <c r="N729" s="35"/>
    </row>
    <row r="730" spans="1:16" ht="32.25" customHeight="1" x14ac:dyDescent="0.25">
      <c r="A730" s="35">
        <v>729</v>
      </c>
      <c r="B730" s="35" t="s">
        <v>7338</v>
      </c>
      <c r="C730" s="36" t="s">
        <v>7339</v>
      </c>
      <c r="D730" s="35" t="s">
        <v>6436</v>
      </c>
      <c r="E730" s="35">
        <f t="shared" si="11"/>
        <v>6</v>
      </c>
      <c r="F730" s="35">
        <v>1</v>
      </c>
      <c r="G730" s="35">
        <v>3</v>
      </c>
      <c r="H730" s="35">
        <v>28000</v>
      </c>
      <c r="I730" s="35" t="s">
        <v>7170</v>
      </c>
      <c r="J730" s="35"/>
      <c r="K730" s="35"/>
      <c r="L730" s="35"/>
      <c r="M730" s="35"/>
      <c r="N730" s="35"/>
    </row>
    <row r="731" spans="1:16" ht="32.25" customHeight="1" x14ac:dyDescent="0.25">
      <c r="A731" s="35">
        <v>730</v>
      </c>
      <c r="B731" s="35" t="s">
        <v>7624</v>
      </c>
      <c r="C731" s="36" t="s">
        <v>7625</v>
      </c>
      <c r="D731" s="35" t="s">
        <v>6436</v>
      </c>
      <c r="E731" s="35">
        <f t="shared" si="11"/>
        <v>6</v>
      </c>
      <c r="F731" s="35">
        <v>1</v>
      </c>
      <c r="G731" s="35">
        <v>1</v>
      </c>
      <c r="H731" s="35">
        <v>18000</v>
      </c>
      <c r="I731" s="35" t="s">
        <v>7170</v>
      </c>
      <c r="J731" s="35"/>
      <c r="K731" s="35"/>
      <c r="L731" s="35"/>
      <c r="M731" s="35"/>
      <c r="N731" s="35"/>
      <c r="P731" s="40" t="s">
        <v>8212</v>
      </c>
    </row>
    <row r="732" spans="1:16" ht="32.25" customHeight="1" x14ac:dyDescent="0.25">
      <c r="A732" s="35">
        <v>731</v>
      </c>
      <c r="B732" s="35" t="s">
        <v>7340</v>
      </c>
      <c r="C732" s="36" t="s">
        <v>7341</v>
      </c>
      <c r="D732" s="35" t="s">
        <v>6436</v>
      </c>
      <c r="E732" s="35">
        <f t="shared" si="11"/>
        <v>6</v>
      </c>
      <c r="F732" s="35">
        <v>1</v>
      </c>
      <c r="G732" s="35">
        <v>2</v>
      </c>
      <c r="H732" s="35">
        <v>80000</v>
      </c>
      <c r="I732" s="35" t="s">
        <v>7170</v>
      </c>
      <c r="J732" s="35"/>
      <c r="K732" s="35"/>
      <c r="L732" s="35"/>
      <c r="M732" s="35"/>
      <c r="N732" s="35"/>
    </row>
    <row r="733" spans="1:16" ht="32.25" customHeight="1" x14ac:dyDescent="0.25">
      <c r="A733" s="35">
        <v>732</v>
      </c>
      <c r="B733" s="35" t="s">
        <v>7525</v>
      </c>
      <c r="C733" s="36" t="s">
        <v>7526</v>
      </c>
      <c r="D733" s="35" t="s">
        <v>6436</v>
      </c>
      <c r="E733" s="35">
        <f t="shared" si="11"/>
        <v>6</v>
      </c>
      <c r="F733" s="35">
        <v>1</v>
      </c>
      <c r="G733" s="35">
        <v>1</v>
      </c>
      <c r="H733" s="35">
        <v>35000</v>
      </c>
      <c r="I733" s="35" t="s">
        <v>7170</v>
      </c>
      <c r="J733" s="35"/>
      <c r="K733" s="35"/>
      <c r="L733" s="35"/>
      <c r="M733" s="35"/>
      <c r="N733" s="35"/>
      <c r="P733" s="40" t="s">
        <v>8212</v>
      </c>
    </row>
    <row r="734" spans="1:16" ht="32.25" customHeight="1" x14ac:dyDescent="0.25">
      <c r="A734" s="35">
        <v>733</v>
      </c>
      <c r="B734" s="35" t="s">
        <v>7535</v>
      </c>
      <c r="C734" s="36" t="s">
        <v>7536</v>
      </c>
      <c r="D734" s="35" t="s">
        <v>6436</v>
      </c>
      <c r="E734" s="35">
        <f t="shared" si="11"/>
        <v>6</v>
      </c>
      <c r="F734" s="35">
        <v>1</v>
      </c>
      <c r="G734" s="35">
        <v>1</v>
      </c>
      <c r="H734" s="35">
        <v>35000</v>
      </c>
      <c r="I734" s="35" t="s">
        <v>7170</v>
      </c>
      <c r="J734" s="35"/>
      <c r="K734" s="35"/>
      <c r="L734" s="35"/>
      <c r="M734" s="35"/>
      <c r="N734" s="35"/>
      <c r="P734" s="40" t="s">
        <v>8212</v>
      </c>
    </row>
    <row r="735" spans="1:16" ht="32.25" customHeight="1" x14ac:dyDescent="0.25">
      <c r="A735" s="35">
        <v>734</v>
      </c>
      <c r="B735" s="35" t="s">
        <v>7633</v>
      </c>
      <c r="C735" s="36" t="s">
        <v>7623</v>
      </c>
      <c r="D735" s="35" t="s">
        <v>6436</v>
      </c>
      <c r="E735" s="35">
        <f t="shared" si="11"/>
        <v>6</v>
      </c>
      <c r="F735" s="35">
        <v>1</v>
      </c>
      <c r="G735" s="35">
        <v>1</v>
      </c>
      <c r="H735" s="35">
        <v>40000</v>
      </c>
      <c r="I735" s="35" t="s">
        <v>7170</v>
      </c>
      <c r="J735" s="35"/>
      <c r="K735" s="35"/>
      <c r="L735" s="35"/>
      <c r="M735" s="35"/>
      <c r="N735" s="35"/>
      <c r="P735" s="40" t="s">
        <v>8212</v>
      </c>
    </row>
    <row r="736" spans="1:16" ht="32.25" customHeight="1" x14ac:dyDescent="0.25">
      <c r="A736" s="35">
        <v>735</v>
      </c>
      <c r="B736" s="35" t="s">
        <v>7632</v>
      </c>
      <c r="C736" s="36" t="s">
        <v>7337</v>
      </c>
      <c r="D736" s="35" t="s">
        <v>6438</v>
      </c>
      <c r="E736" s="35">
        <f t="shared" si="11"/>
        <v>6</v>
      </c>
      <c r="F736" s="35">
        <v>1</v>
      </c>
      <c r="G736" s="35">
        <v>3</v>
      </c>
      <c r="H736" s="35">
        <v>30000</v>
      </c>
      <c r="I736" s="35" t="s">
        <v>7170</v>
      </c>
      <c r="J736" s="35"/>
      <c r="K736" s="35"/>
      <c r="L736" s="35"/>
      <c r="M736" s="35"/>
      <c r="N736" s="35"/>
    </row>
    <row r="737" spans="1:16" ht="32.25" customHeight="1" x14ac:dyDescent="0.25">
      <c r="A737" s="35">
        <v>736</v>
      </c>
      <c r="B737" s="35" t="s">
        <v>7338</v>
      </c>
      <c r="C737" s="36" t="s">
        <v>7339</v>
      </c>
      <c r="D737" s="35" t="s">
        <v>6438</v>
      </c>
      <c r="E737" s="35">
        <f t="shared" si="11"/>
        <v>6</v>
      </c>
      <c r="F737" s="35">
        <v>1</v>
      </c>
      <c r="G737" s="35">
        <v>3</v>
      </c>
      <c r="H737" s="35">
        <v>28000</v>
      </c>
      <c r="I737" s="35" t="s">
        <v>7170</v>
      </c>
      <c r="J737" s="35"/>
      <c r="K737" s="35"/>
      <c r="L737" s="35"/>
      <c r="M737" s="35"/>
      <c r="N737" s="35"/>
    </row>
    <row r="738" spans="1:16" ht="32.25" customHeight="1" x14ac:dyDescent="0.25">
      <c r="A738" s="35">
        <v>737</v>
      </c>
      <c r="B738" s="35" t="s">
        <v>7624</v>
      </c>
      <c r="C738" s="36" t="s">
        <v>7625</v>
      </c>
      <c r="D738" s="35" t="s">
        <v>6438</v>
      </c>
      <c r="E738" s="35">
        <f t="shared" si="11"/>
        <v>6</v>
      </c>
      <c r="F738" s="35">
        <v>1</v>
      </c>
      <c r="G738" s="35">
        <v>1</v>
      </c>
      <c r="H738" s="35">
        <v>18000</v>
      </c>
      <c r="I738" s="35" t="s">
        <v>7170</v>
      </c>
      <c r="J738" s="35"/>
      <c r="K738" s="35"/>
      <c r="L738" s="35"/>
      <c r="M738" s="35"/>
      <c r="N738" s="35"/>
      <c r="P738" s="40" t="s">
        <v>8212</v>
      </c>
    </row>
    <row r="739" spans="1:16" ht="32.25" customHeight="1" x14ac:dyDescent="0.25">
      <c r="A739" s="35">
        <v>738</v>
      </c>
      <c r="B739" s="35" t="s">
        <v>7340</v>
      </c>
      <c r="C739" s="36" t="s">
        <v>7341</v>
      </c>
      <c r="D739" s="35" t="s">
        <v>6438</v>
      </c>
      <c r="E739" s="35">
        <f t="shared" si="11"/>
        <v>6</v>
      </c>
      <c r="F739" s="35">
        <v>1</v>
      </c>
      <c r="G739" s="35">
        <v>2</v>
      </c>
      <c r="H739" s="35">
        <v>80000</v>
      </c>
      <c r="I739" s="35" t="s">
        <v>7170</v>
      </c>
      <c r="J739" s="35"/>
      <c r="K739" s="35"/>
      <c r="L739" s="35"/>
      <c r="M739" s="35"/>
      <c r="N739" s="35"/>
    </row>
    <row r="740" spans="1:16" ht="32.25" customHeight="1" x14ac:dyDescent="0.25">
      <c r="A740" s="35">
        <v>739</v>
      </c>
      <c r="B740" s="35" t="s">
        <v>7525</v>
      </c>
      <c r="C740" s="36" t="s">
        <v>7526</v>
      </c>
      <c r="D740" s="35" t="s">
        <v>6438</v>
      </c>
      <c r="E740" s="35">
        <f t="shared" si="11"/>
        <v>6</v>
      </c>
      <c r="F740" s="35">
        <v>1</v>
      </c>
      <c r="G740" s="35">
        <v>1</v>
      </c>
      <c r="H740" s="35">
        <v>35000</v>
      </c>
      <c r="I740" s="35" t="s">
        <v>7170</v>
      </c>
      <c r="J740" s="35"/>
      <c r="K740" s="35"/>
      <c r="L740" s="35"/>
      <c r="M740" s="35"/>
      <c r="N740" s="35"/>
      <c r="P740" s="40" t="s">
        <v>8212</v>
      </c>
    </row>
    <row r="741" spans="1:16" ht="32.25" customHeight="1" x14ac:dyDescent="0.25">
      <c r="A741" s="35">
        <v>740</v>
      </c>
      <c r="B741" s="35" t="s">
        <v>7535</v>
      </c>
      <c r="C741" s="36" t="s">
        <v>7536</v>
      </c>
      <c r="D741" s="35" t="s">
        <v>6438</v>
      </c>
      <c r="E741" s="35">
        <f t="shared" si="11"/>
        <v>6</v>
      </c>
      <c r="F741" s="35">
        <v>1</v>
      </c>
      <c r="G741" s="35">
        <v>1</v>
      </c>
      <c r="H741" s="35">
        <v>35000</v>
      </c>
      <c r="I741" s="35" t="s">
        <v>7170</v>
      </c>
      <c r="J741" s="35"/>
      <c r="K741" s="35"/>
      <c r="L741" s="35"/>
      <c r="M741" s="35"/>
      <c r="N741" s="35"/>
      <c r="P741" s="40" t="s">
        <v>8212</v>
      </c>
    </row>
    <row r="742" spans="1:16" ht="32.25" customHeight="1" x14ac:dyDescent="0.25">
      <c r="A742" s="35">
        <v>741</v>
      </c>
      <c r="B742" s="35" t="s">
        <v>7633</v>
      </c>
      <c r="C742" s="36" t="s">
        <v>7623</v>
      </c>
      <c r="D742" s="35" t="s">
        <v>6438</v>
      </c>
      <c r="E742" s="35">
        <f t="shared" si="11"/>
        <v>6</v>
      </c>
      <c r="F742" s="35">
        <v>1</v>
      </c>
      <c r="G742" s="35">
        <v>1</v>
      </c>
      <c r="H742" s="35">
        <v>40000</v>
      </c>
      <c r="I742" s="35" t="s">
        <v>7170</v>
      </c>
      <c r="J742" s="35"/>
      <c r="K742" s="35"/>
      <c r="L742" s="35"/>
      <c r="M742" s="35"/>
      <c r="N742" s="35"/>
      <c r="P742" s="40" t="s">
        <v>8212</v>
      </c>
    </row>
    <row r="743" spans="1:16" ht="32.25" customHeight="1" x14ac:dyDescent="0.25">
      <c r="A743" s="35">
        <v>742</v>
      </c>
      <c r="B743" s="35" t="s">
        <v>7622</v>
      </c>
      <c r="C743" s="36" t="s">
        <v>7623</v>
      </c>
      <c r="D743" s="35" t="s">
        <v>6402</v>
      </c>
      <c r="E743" s="35">
        <f t="shared" si="11"/>
        <v>6</v>
      </c>
      <c r="F743" s="35">
        <v>1</v>
      </c>
      <c r="G743" s="35">
        <v>1</v>
      </c>
      <c r="H743" s="35">
        <v>30000</v>
      </c>
      <c r="I743" s="35" t="s">
        <v>7170</v>
      </c>
      <c r="J743" s="35"/>
      <c r="K743" s="35"/>
      <c r="L743" s="35"/>
      <c r="M743" s="35"/>
      <c r="N743" s="35"/>
      <c r="P743" s="40" t="s">
        <v>8212</v>
      </c>
    </row>
    <row r="744" spans="1:16" ht="32.25" customHeight="1" x14ac:dyDescent="0.25">
      <c r="A744" s="35">
        <v>743</v>
      </c>
      <c r="B744" s="35" t="s">
        <v>7634</v>
      </c>
      <c r="C744" s="36" t="s">
        <v>7635</v>
      </c>
      <c r="D744" s="35" t="s">
        <v>6402</v>
      </c>
      <c r="E744" s="35">
        <f t="shared" si="11"/>
        <v>6</v>
      </c>
      <c r="F744" s="35">
        <v>1</v>
      </c>
      <c r="G744" s="35">
        <v>1</v>
      </c>
      <c r="H744" s="35">
        <v>30000</v>
      </c>
      <c r="I744" s="35" t="s">
        <v>7170</v>
      </c>
      <c r="J744" s="35"/>
      <c r="K744" s="35"/>
      <c r="L744" s="35"/>
      <c r="M744" s="35"/>
      <c r="N744" s="35"/>
      <c r="P744" s="40" t="s">
        <v>8212</v>
      </c>
    </row>
    <row r="745" spans="1:16" ht="32.25" customHeight="1" x14ac:dyDescent="0.25">
      <c r="A745" s="35">
        <v>744</v>
      </c>
      <c r="B745" s="35" t="s">
        <v>7636</v>
      </c>
      <c r="C745" s="36" t="s">
        <v>7637</v>
      </c>
      <c r="D745" s="35" t="s">
        <v>6402</v>
      </c>
      <c r="E745" s="35">
        <f t="shared" si="11"/>
        <v>6</v>
      </c>
      <c r="F745" s="35">
        <v>1</v>
      </c>
      <c r="G745" s="35">
        <v>1</v>
      </c>
      <c r="H745" s="35">
        <v>50000</v>
      </c>
      <c r="I745" s="35" t="s">
        <v>7170</v>
      </c>
      <c r="J745" s="35"/>
      <c r="K745" s="35"/>
      <c r="L745" s="35"/>
      <c r="M745" s="35"/>
      <c r="N745" s="35"/>
      <c r="P745" s="40" t="s">
        <v>8212</v>
      </c>
    </row>
    <row r="746" spans="1:16" ht="32.25" customHeight="1" x14ac:dyDescent="0.25">
      <c r="A746" s="35">
        <v>745</v>
      </c>
      <c r="B746" s="35" t="s">
        <v>7638</v>
      </c>
      <c r="C746" s="36" t="s">
        <v>7639</v>
      </c>
      <c r="D746" s="35" t="s">
        <v>6402</v>
      </c>
      <c r="E746" s="35">
        <f t="shared" si="11"/>
        <v>6</v>
      </c>
      <c r="F746" s="35">
        <v>1</v>
      </c>
      <c r="G746" s="35">
        <v>1</v>
      </c>
      <c r="H746" s="35">
        <v>30000</v>
      </c>
      <c r="I746" s="35" t="s">
        <v>7170</v>
      </c>
      <c r="J746" s="35"/>
      <c r="K746" s="35"/>
      <c r="L746" s="35"/>
      <c r="M746" s="35"/>
      <c r="N746" s="35"/>
      <c r="P746" s="40" t="s">
        <v>8212</v>
      </c>
    </row>
    <row r="747" spans="1:16" ht="32.25" customHeight="1" x14ac:dyDescent="0.25">
      <c r="A747" s="35">
        <v>746</v>
      </c>
      <c r="B747" s="35" t="s">
        <v>7640</v>
      </c>
      <c r="C747" s="36" t="s">
        <v>7641</v>
      </c>
      <c r="D747" s="35" t="s">
        <v>172</v>
      </c>
      <c r="E747" s="35">
        <f t="shared" si="11"/>
        <v>6</v>
      </c>
      <c r="F747" s="35">
        <v>1</v>
      </c>
      <c r="G747" s="35">
        <v>4</v>
      </c>
      <c r="H747" s="35">
        <v>5500</v>
      </c>
      <c r="I747" s="35" t="s">
        <v>7170</v>
      </c>
      <c r="J747" s="35"/>
      <c r="K747" s="35"/>
      <c r="L747" s="35"/>
      <c r="M747" s="35"/>
      <c r="N747" s="35"/>
    </row>
    <row r="748" spans="1:16" ht="32.25" customHeight="1" x14ac:dyDescent="0.25">
      <c r="A748" s="35">
        <v>747</v>
      </c>
      <c r="B748" s="35" t="s">
        <v>7642</v>
      </c>
      <c r="C748" s="36" t="s">
        <v>7643</v>
      </c>
      <c r="D748" s="35" t="s">
        <v>172</v>
      </c>
      <c r="E748" s="35">
        <f t="shared" si="11"/>
        <v>6</v>
      </c>
      <c r="F748" s="35">
        <v>1</v>
      </c>
      <c r="G748" s="35">
        <v>1</v>
      </c>
      <c r="H748" s="35">
        <v>19000</v>
      </c>
      <c r="I748" s="35" t="s">
        <v>7170</v>
      </c>
      <c r="J748" s="35"/>
      <c r="K748" s="35"/>
      <c r="L748" s="35"/>
      <c r="M748" s="35"/>
      <c r="N748" s="35"/>
      <c r="P748" s="40" t="s">
        <v>8212</v>
      </c>
    </row>
    <row r="749" spans="1:16" ht="32.25" customHeight="1" x14ac:dyDescent="0.25">
      <c r="A749" s="35">
        <v>748</v>
      </c>
      <c r="B749" s="35" t="s">
        <v>7491</v>
      </c>
      <c r="C749" s="36" t="s">
        <v>7492</v>
      </c>
      <c r="D749" s="35" t="s">
        <v>3120</v>
      </c>
      <c r="E749" s="35">
        <f t="shared" si="11"/>
        <v>6</v>
      </c>
      <c r="F749" s="35">
        <v>1</v>
      </c>
      <c r="G749" s="35">
        <v>1</v>
      </c>
      <c r="H749" s="35">
        <v>18000</v>
      </c>
      <c r="I749" s="35"/>
      <c r="J749" s="35"/>
      <c r="K749" s="35"/>
      <c r="L749" s="35"/>
      <c r="M749" s="35"/>
      <c r="N749" s="35"/>
      <c r="P749" s="40" t="s">
        <v>8212</v>
      </c>
    </row>
    <row r="750" spans="1:16" ht="32.25" customHeight="1" x14ac:dyDescent="0.25">
      <c r="A750" s="35">
        <v>749</v>
      </c>
      <c r="B750" s="35" t="s">
        <v>7644</v>
      </c>
      <c r="C750" s="36" t="s">
        <v>7645</v>
      </c>
      <c r="D750" s="35" t="s">
        <v>4828</v>
      </c>
      <c r="E750" s="35">
        <f t="shared" si="11"/>
        <v>6</v>
      </c>
      <c r="F750" s="35">
        <v>1</v>
      </c>
      <c r="G750" s="35">
        <v>1</v>
      </c>
      <c r="H750" s="35">
        <v>18000</v>
      </c>
      <c r="I750" s="35"/>
      <c r="J750" s="35"/>
      <c r="K750" s="35"/>
      <c r="L750" s="35"/>
      <c r="M750" s="35"/>
      <c r="N750" s="35"/>
      <c r="P750" s="40" t="s">
        <v>8212</v>
      </c>
    </row>
    <row r="751" spans="1:16" ht="32.25" customHeight="1" x14ac:dyDescent="0.25">
      <c r="A751" s="35">
        <v>750</v>
      </c>
      <c r="B751" s="35" t="s">
        <v>7646</v>
      </c>
      <c r="C751" s="36" t="s">
        <v>7647</v>
      </c>
      <c r="D751" s="35" t="s">
        <v>4828</v>
      </c>
      <c r="E751" s="35">
        <f t="shared" si="11"/>
        <v>6</v>
      </c>
      <c r="F751" s="35">
        <v>1</v>
      </c>
      <c r="G751" s="35">
        <v>1</v>
      </c>
      <c r="H751" s="35">
        <v>12000</v>
      </c>
      <c r="I751" s="35"/>
      <c r="J751" s="35"/>
      <c r="K751" s="35"/>
      <c r="L751" s="35"/>
      <c r="M751" s="35"/>
      <c r="N751" s="35"/>
      <c r="P751" s="40" t="s">
        <v>8212</v>
      </c>
    </row>
    <row r="752" spans="1:16" ht="32.25" customHeight="1" x14ac:dyDescent="0.25">
      <c r="A752" s="35">
        <v>751</v>
      </c>
      <c r="B752" s="35" t="s">
        <v>7648</v>
      </c>
      <c r="C752" s="36" t="s">
        <v>7649</v>
      </c>
      <c r="D752" s="35" t="s">
        <v>255</v>
      </c>
      <c r="E752" s="35">
        <f t="shared" si="11"/>
        <v>6</v>
      </c>
      <c r="F752" s="35">
        <v>1</v>
      </c>
      <c r="G752" s="35">
        <v>1</v>
      </c>
      <c r="H752" s="35">
        <v>30000</v>
      </c>
      <c r="I752" s="35" t="s">
        <v>7170</v>
      </c>
      <c r="J752" s="35"/>
      <c r="K752" s="35"/>
      <c r="L752" s="35"/>
      <c r="M752" s="35"/>
      <c r="N752" s="35"/>
      <c r="P752" s="40" t="s">
        <v>8212</v>
      </c>
    </row>
    <row r="753" spans="1:16" ht="32.25" customHeight="1" x14ac:dyDescent="0.25">
      <c r="A753" s="35">
        <v>752</v>
      </c>
      <c r="B753" s="35" t="s">
        <v>7650</v>
      </c>
      <c r="C753" s="36" t="s">
        <v>7651</v>
      </c>
      <c r="D753" s="35" t="s">
        <v>285</v>
      </c>
      <c r="E753" s="35">
        <f t="shared" si="11"/>
        <v>6</v>
      </c>
      <c r="F753" s="35">
        <v>1</v>
      </c>
      <c r="G753" s="35">
        <v>1</v>
      </c>
      <c r="H753" s="35">
        <v>75000</v>
      </c>
      <c r="I753" s="35" t="s">
        <v>7170</v>
      </c>
      <c r="J753" s="35"/>
      <c r="K753" s="35"/>
      <c r="L753" s="35"/>
      <c r="M753" s="35"/>
      <c r="N753" s="35"/>
      <c r="P753" s="40" t="s">
        <v>8212</v>
      </c>
    </row>
    <row r="754" spans="1:16" ht="32.25" customHeight="1" x14ac:dyDescent="0.25">
      <c r="A754" s="35">
        <v>753</v>
      </c>
      <c r="B754" s="35" t="s">
        <v>7652</v>
      </c>
      <c r="C754" s="36" t="s">
        <v>7653</v>
      </c>
      <c r="D754" s="35" t="s">
        <v>6853</v>
      </c>
      <c r="E754" s="35">
        <f t="shared" si="11"/>
        <v>6</v>
      </c>
      <c r="F754" s="35">
        <v>1</v>
      </c>
      <c r="G754" s="35">
        <v>1</v>
      </c>
      <c r="H754" s="35">
        <v>75000</v>
      </c>
      <c r="I754" s="35"/>
      <c r="J754" s="35"/>
      <c r="K754" s="35"/>
      <c r="L754" s="35"/>
      <c r="M754" s="35"/>
      <c r="N754" s="35"/>
      <c r="P754" s="40" t="s">
        <v>8212</v>
      </c>
    </row>
    <row r="755" spans="1:16" ht="32.25" customHeight="1" x14ac:dyDescent="0.25">
      <c r="A755" s="35">
        <v>754</v>
      </c>
      <c r="B755" s="35" t="s">
        <v>7654</v>
      </c>
      <c r="C755" s="36" t="s">
        <v>7655</v>
      </c>
      <c r="D755" s="35" t="s">
        <v>6842</v>
      </c>
      <c r="E755" s="35">
        <f t="shared" si="11"/>
        <v>6</v>
      </c>
      <c r="F755" s="35">
        <v>1</v>
      </c>
      <c r="G755" s="35">
        <v>1</v>
      </c>
      <c r="H755" s="35">
        <v>75000</v>
      </c>
      <c r="I755" s="35"/>
      <c r="J755" s="35"/>
      <c r="K755" s="35"/>
      <c r="L755" s="35"/>
      <c r="M755" s="35"/>
      <c r="N755" s="35"/>
      <c r="P755" s="40" t="s">
        <v>8212</v>
      </c>
    </row>
    <row r="756" spans="1:16" ht="32.25" customHeight="1" x14ac:dyDescent="0.25">
      <c r="A756" s="35">
        <v>755</v>
      </c>
      <c r="B756" s="35" t="s">
        <v>7656</v>
      </c>
      <c r="C756" s="36" t="s">
        <v>7657</v>
      </c>
      <c r="D756" s="35" t="s">
        <v>368</v>
      </c>
      <c r="E756" s="35">
        <f t="shared" si="11"/>
        <v>6</v>
      </c>
      <c r="F756" s="35">
        <v>1</v>
      </c>
      <c r="G756" s="35">
        <v>1</v>
      </c>
      <c r="H756" s="35">
        <v>31000</v>
      </c>
      <c r="I756" s="35" t="s">
        <v>7170</v>
      </c>
      <c r="J756" s="35"/>
      <c r="K756" s="35"/>
      <c r="L756" s="35"/>
      <c r="M756" s="35"/>
      <c r="N756" s="35"/>
      <c r="P756" s="40" t="s">
        <v>8212</v>
      </c>
    </row>
    <row r="757" spans="1:16" ht="32.25" customHeight="1" x14ac:dyDescent="0.25">
      <c r="A757" s="35">
        <v>756</v>
      </c>
      <c r="B757" s="35" t="s">
        <v>7300</v>
      </c>
      <c r="C757" s="36" t="s">
        <v>7658</v>
      </c>
      <c r="D757" s="35" t="s">
        <v>368</v>
      </c>
      <c r="E757" s="35">
        <f t="shared" si="11"/>
        <v>6</v>
      </c>
      <c r="F757" s="35">
        <v>1</v>
      </c>
      <c r="G757" s="35">
        <v>1</v>
      </c>
      <c r="H757" s="35">
        <v>95000</v>
      </c>
      <c r="I757" s="35" t="s">
        <v>7170</v>
      </c>
      <c r="J757" s="35"/>
      <c r="K757" s="35"/>
      <c r="L757" s="35"/>
      <c r="M757" s="35"/>
      <c r="N757" s="35"/>
      <c r="P757" s="40" t="s">
        <v>8212</v>
      </c>
    </row>
    <row r="758" spans="1:16" ht="32.25" customHeight="1" x14ac:dyDescent="0.25">
      <c r="A758" s="35">
        <v>757</v>
      </c>
      <c r="B758" s="35" t="s">
        <v>7659</v>
      </c>
      <c r="C758" s="36" t="s">
        <v>7660</v>
      </c>
      <c r="D758" s="35" t="s">
        <v>368</v>
      </c>
      <c r="E758" s="35">
        <f t="shared" si="11"/>
        <v>6</v>
      </c>
      <c r="F758" s="35">
        <v>1</v>
      </c>
      <c r="G758" s="35">
        <v>1</v>
      </c>
      <c r="H758" s="35">
        <v>37000</v>
      </c>
      <c r="I758" s="35" t="s">
        <v>7170</v>
      </c>
      <c r="J758" s="35"/>
      <c r="K758" s="35"/>
      <c r="L758" s="35"/>
      <c r="M758" s="35"/>
      <c r="N758" s="35"/>
      <c r="P758" s="40" t="s">
        <v>8212</v>
      </c>
    </row>
    <row r="759" spans="1:16" ht="32.25" customHeight="1" x14ac:dyDescent="0.25">
      <c r="A759" s="35">
        <v>758</v>
      </c>
      <c r="B759" s="35" t="s">
        <v>7661</v>
      </c>
      <c r="C759" s="36" t="s">
        <v>7662</v>
      </c>
      <c r="D759" s="35" t="s">
        <v>368</v>
      </c>
      <c r="E759" s="35">
        <f t="shared" si="11"/>
        <v>6</v>
      </c>
      <c r="F759" s="35">
        <v>1</v>
      </c>
      <c r="G759" s="35">
        <v>2</v>
      </c>
      <c r="H759" s="35">
        <v>9800</v>
      </c>
      <c r="I759" s="35" t="s">
        <v>7170</v>
      </c>
      <c r="J759" s="35"/>
      <c r="K759" s="35"/>
      <c r="L759" s="35"/>
      <c r="M759" s="35"/>
      <c r="N759" s="35"/>
    </row>
    <row r="760" spans="1:16" ht="32.25" customHeight="1" x14ac:dyDescent="0.25">
      <c r="A760" s="35">
        <v>759</v>
      </c>
      <c r="B760" s="35" t="s">
        <v>7626</v>
      </c>
      <c r="C760" s="36" t="s">
        <v>7627</v>
      </c>
      <c r="D760" s="35" t="s">
        <v>6552</v>
      </c>
      <c r="E760" s="35">
        <f t="shared" si="11"/>
        <v>6</v>
      </c>
      <c r="F760" s="35">
        <v>1</v>
      </c>
      <c r="G760" s="35">
        <v>1</v>
      </c>
      <c r="H760" s="35">
        <v>120000</v>
      </c>
      <c r="I760" s="35" t="s">
        <v>7170</v>
      </c>
      <c r="J760" s="35"/>
      <c r="K760" s="35"/>
      <c r="L760" s="35"/>
      <c r="M760" s="35"/>
      <c r="N760" s="35"/>
      <c r="P760" s="40" t="s">
        <v>8212</v>
      </c>
    </row>
    <row r="761" spans="1:16" ht="32.25" customHeight="1" x14ac:dyDescent="0.25">
      <c r="A761" s="35">
        <v>760</v>
      </c>
      <c r="B761" s="35" t="s">
        <v>7663</v>
      </c>
      <c r="C761" s="36" t="s">
        <v>7664</v>
      </c>
      <c r="D761" s="35" t="s">
        <v>161</v>
      </c>
      <c r="E761" s="35">
        <f t="shared" si="11"/>
        <v>6</v>
      </c>
      <c r="F761" s="35">
        <v>1</v>
      </c>
      <c r="G761" s="35">
        <v>1</v>
      </c>
      <c r="H761" s="35">
        <v>6700</v>
      </c>
      <c r="I761" s="35" t="s">
        <v>7170</v>
      </c>
      <c r="J761" s="35"/>
      <c r="K761" s="35"/>
      <c r="L761" s="35"/>
      <c r="M761" s="35"/>
      <c r="N761" s="35"/>
      <c r="P761" s="40" t="s">
        <v>8212</v>
      </c>
    </row>
    <row r="762" spans="1:16" ht="32.25" customHeight="1" x14ac:dyDescent="0.25">
      <c r="A762" s="35">
        <v>761</v>
      </c>
      <c r="B762" s="35" t="s">
        <v>7663</v>
      </c>
      <c r="C762" s="36" t="s">
        <v>7664</v>
      </c>
      <c r="D762" s="35" t="s">
        <v>164</v>
      </c>
      <c r="E762" s="35">
        <f t="shared" si="11"/>
        <v>6</v>
      </c>
      <c r="F762" s="35">
        <v>1</v>
      </c>
      <c r="G762" s="35">
        <v>1</v>
      </c>
      <c r="H762" s="35">
        <v>6700</v>
      </c>
      <c r="I762" s="35" t="s">
        <v>7170</v>
      </c>
      <c r="J762" s="35"/>
      <c r="K762" s="35"/>
      <c r="L762" s="35"/>
      <c r="M762" s="35"/>
      <c r="N762" s="35"/>
      <c r="P762" s="40" t="s">
        <v>8212</v>
      </c>
    </row>
    <row r="763" spans="1:16" ht="32.25" customHeight="1" x14ac:dyDescent="0.25">
      <c r="A763" s="35">
        <v>762</v>
      </c>
      <c r="B763" s="35" t="s">
        <v>7665</v>
      </c>
      <c r="C763" s="36" t="s">
        <v>7666</v>
      </c>
      <c r="D763" s="35" t="s">
        <v>3592</v>
      </c>
      <c r="E763" s="35">
        <f t="shared" si="11"/>
        <v>6</v>
      </c>
      <c r="F763" s="35">
        <v>1</v>
      </c>
      <c r="G763" s="35">
        <v>1</v>
      </c>
      <c r="H763" s="35">
        <v>2000</v>
      </c>
      <c r="I763" s="35"/>
      <c r="J763" s="35"/>
      <c r="K763" s="35"/>
      <c r="L763" s="35"/>
      <c r="M763" s="35"/>
      <c r="N763" s="35"/>
      <c r="P763" s="40" t="s">
        <v>8212</v>
      </c>
    </row>
    <row r="764" spans="1:16" ht="32.25" customHeight="1" x14ac:dyDescent="0.25">
      <c r="A764" s="35">
        <v>763</v>
      </c>
      <c r="B764" s="35" t="s">
        <v>7665</v>
      </c>
      <c r="C764" s="36" t="s">
        <v>7666</v>
      </c>
      <c r="D764" s="35" t="s">
        <v>3599</v>
      </c>
      <c r="E764" s="35">
        <f t="shared" si="11"/>
        <v>6</v>
      </c>
      <c r="F764" s="35">
        <v>1</v>
      </c>
      <c r="G764" s="35">
        <v>1</v>
      </c>
      <c r="H764" s="35">
        <v>2000</v>
      </c>
      <c r="I764" s="35"/>
      <c r="J764" s="35"/>
      <c r="K764" s="35"/>
      <c r="L764" s="35"/>
      <c r="M764" s="35"/>
      <c r="N764" s="35"/>
      <c r="P764" s="40" t="s">
        <v>8212</v>
      </c>
    </row>
    <row r="765" spans="1:16" ht="32.25" customHeight="1" x14ac:dyDescent="0.25">
      <c r="A765" s="35">
        <v>764</v>
      </c>
      <c r="B765" s="35" t="s">
        <v>7667</v>
      </c>
      <c r="C765" s="36" t="s">
        <v>7668</v>
      </c>
      <c r="D765" s="35" t="s">
        <v>525</v>
      </c>
      <c r="E765" s="35">
        <f t="shared" si="11"/>
        <v>6</v>
      </c>
      <c r="F765" s="35">
        <v>1</v>
      </c>
      <c r="G765" s="35">
        <v>1</v>
      </c>
      <c r="H765" s="35">
        <v>45000</v>
      </c>
      <c r="I765" s="35" t="s">
        <v>7170</v>
      </c>
      <c r="J765" s="35"/>
      <c r="K765" s="35"/>
      <c r="L765" s="35"/>
      <c r="M765" s="35"/>
      <c r="N765" s="35"/>
      <c r="P765" s="40" t="s">
        <v>8212</v>
      </c>
    </row>
    <row r="766" spans="1:16" ht="32.25" customHeight="1" x14ac:dyDescent="0.25">
      <c r="A766" s="35">
        <v>765</v>
      </c>
      <c r="B766" s="35" t="s">
        <v>7669</v>
      </c>
      <c r="C766" s="36" t="s">
        <v>7670</v>
      </c>
      <c r="D766" s="35" t="s">
        <v>5256</v>
      </c>
      <c r="E766" s="35">
        <f t="shared" si="11"/>
        <v>6</v>
      </c>
      <c r="F766" s="35">
        <v>1</v>
      </c>
      <c r="G766" s="35">
        <v>1</v>
      </c>
      <c r="H766" s="35">
        <v>5000</v>
      </c>
      <c r="I766" s="35"/>
      <c r="J766" s="35"/>
      <c r="K766" s="35"/>
      <c r="L766" s="35"/>
      <c r="M766" s="35"/>
      <c r="N766" s="35"/>
      <c r="P766" s="40" t="s">
        <v>8212</v>
      </c>
    </row>
    <row r="767" spans="1:16" ht="32.25" customHeight="1" x14ac:dyDescent="0.25">
      <c r="A767" s="35">
        <v>766</v>
      </c>
      <c r="B767" s="35" t="s">
        <v>7671</v>
      </c>
      <c r="C767" s="36" t="s">
        <v>7672</v>
      </c>
      <c r="D767" s="35" t="s">
        <v>258</v>
      </c>
      <c r="E767" s="35">
        <f t="shared" si="11"/>
        <v>6</v>
      </c>
      <c r="F767" s="35">
        <v>1</v>
      </c>
      <c r="G767" s="35">
        <v>1</v>
      </c>
      <c r="H767" s="35">
        <v>40000</v>
      </c>
      <c r="I767" s="35" t="s">
        <v>7170</v>
      </c>
      <c r="J767" s="35"/>
      <c r="K767" s="35"/>
      <c r="L767" s="35"/>
      <c r="M767" s="35"/>
      <c r="N767" s="35"/>
      <c r="P767" s="40" t="s">
        <v>8212</v>
      </c>
    </row>
    <row r="768" spans="1:16" ht="32.25" customHeight="1" x14ac:dyDescent="0.25">
      <c r="A768" s="35">
        <v>767</v>
      </c>
      <c r="B768" s="35" t="s">
        <v>7673</v>
      </c>
      <c r="C768" s="36" t="s">
        <v>7674</v>
      </c>
      <c r="D768" s="35" t="s">
        <v>6804</v>
      </c>
      <c r="E768" s="35">
        <f t="shared" si="11"/>
        <v>6</v>
      </c>
      <c r="F768" s="35">
        <v>1</v>
      </c>
      <c r="G768" s="35">
        <v>1</v>
      </c>
      <c r="H768" s="35">
        <v>350000</v>
      </c>
      <c r="I768" s="35" t="s">
        <v>7170</v>
      </c>
      <c r="J768" s="35"/>
      <c r="K768" s="35"/>
      <c r="L768" s="35"/>
      <c r="M768" s="35"/>
      <c r="N768" s="35"/>
      <c r="P768" s="40" t="s">
        <v>8212</v>
      </c>
    </row>
    <row r="769" spans="1:16" ht="32.25" customHeight="1" x14ac:dyDescent="0.25">
      <c r="A769" s="35">
        <v>768</v>
      </c>
      <c r="B769" s="35" t="s">
        <v>7675</v>
      </c>
      <c r="C769" s="36" t="s">
        <v>7676</v>
      </c>
      <c r="D769" s="35" t="s">
        <v>4132</v>
      </c>
      <c r="E769" s="35">
        <f t="shared" si="11"/>
        <v>6</v>
      </c>
      <c r="F769" s="35">
        <v>1</v>
      </c>
      <c r="G769" s="35">
        <v>1</v>
      </c>
      <c r="H769" s="35">
        <v>15000</v>
      </c>
      <c r="I769" s="35"/>
      <c r="J769" s="35"/>
      <c r="K769" s="35"/>
      <c r="L769" s="35"/>
      <c r="M769" s="35"/>
      <c r="N769" s="35"/>
      <c r="P769" s="40" t="s">
        <v>8212</v>
      </c>
    </row>
    <row r="770" spans="1:16" ht="32.25" customHeight="1" x14ac:dyDescent="0.25">
      <c r="A770" s="35">
        <v>769</v>
      </c>
      <c r="B770" s="35" t="s">
        <v>7538</v>
      </c>
      <c r="C770" s="36" t="s">
        <v>7997</v>
      </c>
      <c r="D770" s="35" t="s">
        <v>4132</v>
      </c>
      <c r="E770" s="35">
        <f t="shared" si="11"/>
        <v>6</v>
      </c>
      <c r="F770" s="35">
        <v>1</v>
      </c>
      <c r="G770" s="35">
        <v>1</v>
      </c>
      <c r="H770" s="35">
        <v>5000</v>
      </c>
      <c r="I770" s="35"/>
      <c r="J770" s="35"/>
      <c r="K770" s="35"/>
      <c r="L770" s="35"/>
      <c r="M770" s="35"/>
      <c r="N770" s="35"/>
      <c r="P770" s="40" t="s">
        <v>8212</v>
      </c>
    </row>
    <row r="771" spans="1:16" ht="32.25" customHeight="1" x14ac:dyDescent="0.25">
      <c r="A771" s="35">
        <v>770</v>
      </c>
      <c r="B771" s="35" t="s">
        <v>7677</v>
      </c>
      <c r="C771" s="36" t="s">
        <v>7678</v>
      </c>
      <c r="D771" s="35" t="s">
        <v>5912</v>
      </c>
      <c r="E771" s="35">
        <f t="shared" ref="E771:E834" si="12">LEN(D771)</f>
        <v>6</v>
      </c>
      <c r="F771" s="35">
        <v>1</v>
      </c>
      <c r="G771" s="35">
        <v>50</v>
      </c>
      <c r="H771" s="35">
        <v>7000</v>
      </c>
      <c r="I771" s="35"/>
      <c r="J771" s="35"/>
      <c r="K771" s="35"/>
      <c r="L771" s="35"/>
      <c r="M771" s="35"/>
      <c r="N771" s="35"/>
    </row>
    <row r="772" spans="1:16" ht="32.25" customHeight="1" x14ac:dyDescent="0.25">
      <c r="A772" s="35">
        <v>771</v>
      </c>
      <c r="B772" s="35" t="s">
        <v>7679</v>
      </c>
      <c r="C772" s="36" t="s">
        <v>7680</v>
      </c>
      <c r="D772" s="35" t="s">
        <v>5315</v>
      </c>
      <c r="E772" s="35">
        <f t="shared" si="12"/>
        <v>6</v>
      </c>
      <c r="F772" s="35">
        <v>1</v>
      </c>
      <c r="G772" s="35">
        <v>1</v>
      </c>
      <c r="H772" s="35">
        <v>35000</v>
      </c>
      <c r="I772" s="35"/>
      <c r="J772" s="35"/>
      <c r="K772" s="35"/>
      <c r="L772" s="35"/>
      <c r="M772" s="35"/>
      <c r="N772" s="35"/>
      <c r="P772" s="40" t="s">
        <v>8212</v>
      </c>
    </row>
    <row r="773" spans="1:16" ht="32.25" customHeight="1" x14ac:dyDescent="0.25">
      <c r="A773" s="35">
        <v>772</v>
      </c>
      <c r="B773" s="35" t="s">
        <v>7681</v>
      </c>
      <c r="C773" s="36" t="s">
        <v>7682</v>
      </c>
      <c r="D773" s="35" t="s">
        <v>5604</v>
      </c>
      <c r="E773" s="35">
        <f t="shared" si="12"/>
        <v>6</v>
      </c>
      <c r="F773" s="35">
        <v>1</v>
      </c>
      <c r="G773" s="35">
        <v>1</v>
      </c>
      <c r="H773" s="35">
        <v>0</v>
      </c>
      <c r="I773" s="35"/>
      <c r="J773" s="35"/>
      <c r="K773" s="35"/>
      <c r="L773" s="35"/>
      <c r="M773" s="35"/>
      <c r="N773" s="35"/>
      <c r="P773" s="40" t="s">
        <v>8212</v>
      </c>
    </row>
    <row r="774" spans="1:16" ht="32.25" customHeight="1" x14ac:dyDescent="0.25">
      <c r="A774" s="35">
        <v>773</v>
      </c>
      <c r="B774" s="35" t="s">
        <v>7681</v>
      </c>
      <c r="C774" s="36" t="s">
        <v>7682</v>
      </c>
      <c r="D774" s="35" t="s">
        <v>5608</v>
      </c>
      <c r="E774" s="35">
        <f t="shared" si="12"/>
        <v>6</v>
      </c>
      <c r="F774" s="35">
        <v>1</v>
      </c>
      <c r="G774" s="35">
        <v>1</v>
      </c>
      <c r="H774" s="35">
        <v>0</v>
      </c>
      <c r="I774" s="35"/>
      <c r="J774" s="35"/>
      <c r="K774" s="35"/>
      <c r="L774" s="35"/>
      <c r="M774" s="35"/>
      <c r="N774" s="35"/>
      <c r="P774" s="40" t="s">
        <v>8212</v>
      </c>
    </row>
    <row r="775" spans="1:16" ht="32.25" customHeight="1" x14ac:dyDescent="0.25">
      <c r="A775" s="35">
        <v>774</v>
      </c>
      <c r="B775" s="35" t="s">
        <v>7681</v>
      </c>
      <c r="C775" s="36" t="s">
        <v>7682</v>
      </c>
      <c r="D775" s="35" t="s">
        <v>5610</v>
      </c>
      <c r="E775" s="35">
        <f t="shared" si="12"/>
        <v>6</v>
      </c>
      <c r="F775" s="35">
        <v>1</v>
      </c>
      <c r="G775" s="35">
        <v>1</v>
      </c>
      <c r="H775" s="35">
        <v>0</v>
      </c>
      <c r="I775" s="35"/>
      <c r="J775" s="35"/>
      <c r="K775" s="35"/>
      <c r="L775" s="35"/>
      <c r="M775" s="35"/>
      <c r="N775" s="35"/>
      <c r="P775" s="40" t="s">
        <v>8212</v>
      </c>
    </row>
    <row r="776" spans="1:16" ht="32.25" customHeight="1" x14ac:dyDescent="0.25">
      <c r="A776" s="35">
        <v>775</v>
      </c>
      <c r="B776" s="35" t="s">
        <v>7683</v>
      </c>
      <c r="C776" s="36" t="s">
        <v>7684</v>
      </c>
      <c r="D776" s="35" t="s">
        <v>3648</v>
      </c>
      <c r="E776" s="35">
        <f t="shared" si="12"/>
        <v>6</v>
      </c>
      <c r="F776" s="35">
        <v>1</v>
      </c>
      <c r="G776" s="35">
        <v>1</v>
      </c>
      <c r="H776" s="35">
        <v>3000</v>
      </c>
      <c r="I776" s="35"/>
      <c r="J776" s="35"/>
      <c r="K776" s="35"/>
      <c r="L776" s="35"/>
      <c r="M776" s="35"/>
      <c r="N776" s="35"/>
      <c r="P776" s="40" t="s">
        <v>8212</v>
      </c>
    </row>
    <row r="777" spans="1:16" ht="32.25" customHeight="1" x14ac:dyDescent="0.25">
      <c r="A777" s="35">
        <v>776</v>
      </c>
      <c r="B777" s="35" t="s">
        <v>7685</v>
      </c>
      <c r="C777" s="36" t="s">
        <v>7686</v>
      </c>
      <c r="D777" s="35" t="s">
        <v>3587</v>
      </c>
      <c r="E777" s="35">
        <f t="shared" si="12"/>
        <v>6</v>
      </c>
      <c r="F777" s="35">
        <v>1</v>
      </c>
      <c r="G777" s="35">
        <v>1</v>
      </c>
      <c r="H777" s="35">
        <v>0</v>
      </c>
      <c r="I777" s="35"/>
      <c r="J777" s="35"/>
      <c r="K777" s="35"/>
      <c r="L777" s="35"/>
      <c r="M777" s="35"/>
      <c r="N777" s="35"/>
      <c r="P777" s="40" t="s">
        <v>8212</v>
      </c>
    </row>
    <row r="778" spans="1:16" ht="32.25" customHeight="1" x14ac:dyDescent="0.25">
      <c r="A778" s="35">
        <v>777</v>
      </c>
      <c r="B778" s="35" t="s">
        <v>7687</v>
      </c>
      <c r="C778" s="36" t="s">
        <v>7688</v>
      </c>
      <c r="D778" s="35" t="s">
        <v>3171</v>
      </c>
      <c r="E778" s="35">
        <f t="shared" si="12"/>
        <v>6</v>
      </c>
      <c r="F778" s="35">
        <v>1</v>
      </c>
      <c r="G778" s="35">
        <v>1</v>
      </c>
      <c r="H778" s="35" t="s">
        <v>7470</v>
      </c>
      <c r="I778" s="35" t="s">
        <v>7170</v>
      </c>
      <c r="J778" s="35"/>
      <c r="K778" s="35"/>
      <c r="L778" s="35"/>
      <c r="M778" s="35"/>
      <c r="N778" s="35"/>
      <c r="P778" s="40" t="s">
        <v>8212</v>
      </c>
    </row>
    <row r="779" spans="1:16" ht="32.25" customHeight="1" x14ac:dyDescent="0.25">
      <c r="A779" s="35">
        <v>778</v>
      </c>
      <c r="B779" s="35" t="s">
        <v>7689</v>
      </c>
      <c r="C779" s="36" t="s">
        <v>7690</v>
      </c>
      <c r="D779" s="35" t="s">
        <v>5319</v>
      </c>
      <c r="E779" s="35">
        <f t="shared" si="12"/>
        <v>6</v>
      </c>
      <c r="F779" s="35">
        <v>1</v>
      </c>
      <c r="G779" s="35">
        <v>1</v>
      </c>
      <c r="H779" s="35">
        <v>35000</v>
      </c>
      <c r="I779" s="35"/>
      <c r="J779" s="35"/>
      <c r="K779" s="35"/>
      <c r="L779" s="35"/>
      <c r="M779" s="35"/>
      <c r="N779" s="35"/>
      <c r="P779" s="40" t="s">
        <v>8212</v>
      </c>
    </row>
    <row r="780" spans="1:16" ht="32.25" customHeight="1" x14ac:dyDescent="0.25">
      <c r="A780" s="35">
        <v>779</v>
      </c>
      <c r="B780" s="35" t="s">
        <v>7691</v>
      </c>
      <c r="C780" s="36" t="s">
        <v>7692</v>
      </c>
      <c r="D780" s="35" t="s">
        <v>2662</v>
      </c>
      <c r="E780" s="35">
        <f t="shared" si="12"/>
        <v>6</v>
      </c>
      <c r="F780" s="35">
        <v>1</v>
      </c>
      <c r="G780" s="35">
        <v>1</v>
      </c>
      <c r="H780" s="35">
        <v>8000</v>
      </c>
      <c r="I780" s="35"/>
      <c r="J780" s="35"/>
      <c r="K780" s="35"/>
      <c r="L780" s="35"/>
      <c r="M780" s="35"/>
      <c r="N780" s="35"/>
      <c r="P780" s="40" t="s">
        <v>8212</v>
      </c>
    </row>
    <row r="781" spans="1:16" ht="32.25" customHeight="1" x14ac:dyDescent="0.25">
      <c r="A781" s="35">
        <v>780</v>
      </c>
      <c r="B781" s="35" t="s">
        <v>7693</v>
      </c>
      <c r="C781" s="36" t="s">
        <v>7694</v>
      </c>
      <c r="D781" s="35" t="s">
        <v>2662</v>
      </c>
      <c r="E781" s="35">
        <f t="shared" si="12"/>
        <v>6</v>
      </c>
      <c r="F781" s="35">
        <v>1</v>
      </c>
      <c r="G781" s="35">
        <v>1</v>
      </c>
      <c r="H781" s="35">
        <v>10000</v>
      </c>
      <c r="I781" s="35"/>
      <c r="J781" s="35"/>
      <c r="K781" s="35"/>
      <c r="L781" s="35"/>
      <c r="M781" s="35"/>
      <c r="N781" s="35"/>
      <c r="P781" s="40" t="s">
        <v>8212</v>
      </c>
    </row>
    <row r="782" spans="1:16" ht="32.25" customHeight="1" x14ac:dyDescent="0.25">
      <c r="A782" s="35">
        <v>781</v>
      </c>
      <c r="B782" s="35" t="s">
        <v>7695</v>
      </c>
      <c r="C782" s="36" t="s">
        <v>7696</v>
      </c>
      <c r="D782" s="35" t="s">
        <v>2662</v>
      </c>
      <c r="E782" s="35">
        <f t="shared" si="12"/>
        <v>6</v>
      </c>
      <c r="F782" s="35">
        <v>1</v>
      </c>
      <c r="G782" s="35">
        <v>1</v>
      </c>
      <c r="H782" s="35">
        <v>12000</v>
      </c>
      <c r="I782" s="35"/>
      <c r="J782" s="35"/>
      <c r="K782" s="35"/>
      <c r="L782" s="35"/>
      <c r="M782" s="35"/>
      <c r="N782" s="35"/>
      <c r="P782" s="40" t="s">
        <v>8212</v>
      </c>
    </row>
    <row r="783" spans="1:16" ht="32.25" customHeight="1" x14ac:dyDescent="0.25">
      <c r="A783" s="35">
        <v>782</v>
      </c>
      <c r="B783" s="35" t="s">
        <v>7697</v>
      </c>
      <c r="C783" s="36" t="s">
        <v>7698</v>
      </c>
      <c r="D783" s="35" t="s">
        <v>2662</v>
      </c>
      <c r="E783" s="35">
        <f t="shared" si="12"/>
        <v>6</v>
      </c>
      <c r="F783" s="35">
        <v>1</v>
      </c>
      <c r="G783" s="35">
        <v>1</v>
      </c>
      <c r="H783" s="35">
        <v>7000</v>
      </c>
      <c r="I783" s="35"/>
      <c r="J783" s="35"/>
      <c r="K783" s="35"/>
      <c r="L783" s="35"/>
      <c r="M783" s="35"/>
      <c r="N783" s="35"/>
      <c r="P783" s="40" t="s">
        <v>8212</v>
      </c>
    </row>
    <row r="784" spans="1:16" ht="32.25" customHeight="1" x14ac:dyDescent="0.25">
      <c r="A784" s="35">
        <v>783</v>
      </c>
      <c r="B784" s="35" t="s">
        <v>7699</v>
      </c>
      <c r="C784" s="36" t="s">
        <v>7700</v>
      </c>
      <c r="D784" s="35" t="s">
        <v>2662</v>
      </c>
      <c r="E784" s="35">
        <f t="shared" si="12"/>
        <v>6</v>
      </c>
      <c r="F784" s="35">
        <v>1</v>
      </c>
      <c r="G784" s="35">
        <v>1</v>
      </c>
      <c r="H784" s="35">
        <v>7000</v>
      </c>
      <c r="I784" s="35"/>
      <c r="J784" s="35"/>
      <c r="K784" s="35"/>
      <c r="L784" s="35"/>
      <c r="M784" s="35"/>
      <c r="N784" s="35"/>
      <c r="P784" s="40" t="s">
        <v>8212</v>
      </c>
    </row>
    <row r="785" spans="1:16" ht="32.25" customHeight="1" x14ac:dyDescent="0.25">
      <c r="A785" s="35">
        <v>784</v>
      </c>
      <c r="B785" s="35" t="s">
        <v>7701</v>
      </c>
      <c r="C785" s="36" t="s">
        <v>7702</v>
      </c>
      <c r="D785" s="35" t="s">
        <v>392</v>
      </c>
      <c r="E785" s="35">
        <f t="shared" si="12"/>
        <v>6</v>
      </c>
      <c r="F785" s="35">
        <v>1</v>
      </c>
      <c r="G785" s="35">
        <v>1</v>
      </c>
      <c r="H785" s="35">
        <v>15000</v>
      </c>
      <c r="I785" s="35" t="s">
        <v>7170</v>
      </c>
      <c r="J785" s="35"/>
      <c r="K785" s="35"/>
      <c r="L785" s="35"/>
      <c r="M785" s="35"/>
      <c r="N785" s="35"/>
      <c r="P785" s="40" t="s">
        <v>8212</v>
      </c>
    </row>
    <row r="786" spans="1:16" ht="32.25" customHeight="1" x14ac:dyDescent="0.25">
      <c r="A786" s="35">
        <v>785</v>
      </c>
      <c r="B786" s="35" t="s">
        <v>7703</v>
      </c>
      <c r="C786" s="36" t="s">
        <v>7704</v>
      </c>
      <c r="D786" s="35" t="s">
        <v>374</v>
      </c>
      <c r="E786" s="35">
        <f t="shared" si="12"/>
        <v>6</v>
      </c>
      <c r="F786" s="35">
        <v>1</v>
      </c>
      <c r="G786" s="35">
        <v>1</v>
      </c>
      <c r="H786" s="35">
        <v>44000</v>
      </c>
      <c r="I786" s="35" t="s">
        <v>7170</v>
      </c>
      <c r="J786" s="35"/>
      <c r="K786" s="35"/>
      <c r="L786" s="35"/>
      <c r="M786" s="35"/>
      <c r="N786" s="35"/>
      <c r="P786" s="40" t="s">
        <v>8212</v>
      </c>
    </row>
    <row r="787" spans="1:16" ht="32.25" customHeight="1" x14ac:dyDescent="0.25">
      <c r="A787" s="35">
        <v>786</v>
      </c>
      <c r="B787" s="35" t="s">
        <v>7503</v>
      </c>
      <c r="C787" s="36" t="s">
        <v>7705</v>
      </c>
      <c r="D787" s="35" t="s">
        <v>374</v>
      </c>
      <c r="E787" s="35">
        <f t="shared" si="12"/>
        <v>6</v>
      </c>
      <c r="F787" s="35">
        <v>1</v>
      </c>
      <c r="G787" s="35">
        <v>1</v>
      </c>
      <c r="H787" s="35">
        <v>7900</v>
      </c>
      <c r="I787" s="35" t="s">
        <v>7170</v>
      </c>
      <c r="J787" s="35"/>
      <c r="K787" s="35"/>
      <c r="L787" s="35"/>
      <c r="M787" s="35"/>
      <c r="N787" s="35"/>
      <c r="P787" s="40" t="s">
        <v>8212</v>
      </c>
    </row>
    <row r="788" spans="1:16" ht="32.25" customHeight="1" x14ac:dyDescent="0.25">
      <c r="A788" s="35">
        <v>787</v>
      </c>
      <c r="B788" s="35" t="s">
        <v>7505</v>
      </c>
      <c r="C788" s="36" t="s">
        <v>7706</v>
      </c>
      <c r="D788" s="35" t="s">
        <v>374</v>
      </c>
      <c r="E788" s="35">
        <f t="shared" si="12"/>
        <v>6</v>
      </c>
      <c r="F788" s="35">
        <v>1</v>
      </c>
      <c r="G788" s="35">
        <v>1</v>
      </c>
      <c r="H788" s="35">
        <v>18000</v>
      </c>
      <c r="I788" s="35" t="s">
        <v>7170</v>
      </c>
      <c r="J788" s="35"/>
      <c r="K788" s="35"/>
      <c r="L788" s="35"/>
      <c r="M788" s="35"/>
      <c r="N788" s="35"/>
      <c r="P788" s="40" t="s">
        <v>8212</v>
      </c>
    </row>
    <row r="789" spans="1:16" ht="32.25" customHeight="1" x14ac:dyDescent="0.25">
      <c r="A789" s="35">
        <v>788</v>
      </c>
      <c r="B789" s="35" t="s">
        <v>7703</v>
      </c>
      <c r="C789" s="36" t="s">
        <v>7704</v>
      </c>
      <c r="D789" s="35" t="s">
        <v>197</v>
      </c>
      <c r="E789" s="35">
        <f t="shared" si="12"/>
        <v>6</v>
      </c>
      <c r="F789" s="35">
        <v>1</v>
      </c>
      <c r="G789" s="35">
        <v>1</v>
      </c>
      <c r="H789" s="35">
        <v>44000</v>
      </c>
      <c r="I789" s="35" t="s">
        <v>7170</v>
      </c>
      <c r="J789" s="35"/>
      <c r="K789" s="35"/>
      <c r="L789" s="35"/>
      <c r="M789" s="35"/>
      <c r="N789" s="35"/>
      <c r="P789" s="40" t="s">
        <v>8212</v>
      </c>
    </row>
    <row r="790" spans="1:16" ht="32.25" customHeight="1" x14ac:dyDescent="0.25">
      <c r="A790" s="35">
        <v>789</v>
      </c>
      <c r="B790" s="35" t="s">
        <v>7707</v>
      </c>
      <c r="C790" s="36" t="s">
        <v>7512</v>
      </c>
      <c r="D790" s="35" t="s">
        <v>197</v>
      </c>
      <c r="E790" s="35">
        <f t="shared" si="12"/>
        <v>6</v>
      </c>
      <c r="F790" s="35">
        <v>1</v>
      </c>
      <c r="G790" s="35">
        <v>1</v>
      </c>
      <c r="H790" s="35">
        <v>13800</v>
      </c>
      <c r="I790" s="35" t="s">
        <v>7170</v>
      </c>
      <c r="J790" s="35"/>
      <c r="K790" s="35"/>
      <c r="L790" s="35"/>
      <c r="M790" s="35"/>
      <c r="N790" s="35"/>
      <c r="P790" s="40" t="s">
        <v>8212</v>
      </c>
    </row>
    <row r="791" spans="1:16" ht="32.25" customHeight="1" x14ac:dyDescent="0.25">
      <c r="A791" s="35">
        <v>790</v>
      </c>
      <c r="B791" s="35" t="s">
        <v>7708</v>
      </c>
      <c r="C791" s="36" t="s">
        <v>7709</v>
      </c>
      <c r="D791" s="35" t="s">
        <v>3701</v>
      </c>
      <c r="E791" s="35">
        <f t="shared" si="12"/>
        <v>6</v>
      </c>
      <c r="F791" s="35">
        <v>1</v>
      </c>
      <c r="G791" s="35">
        <v>1</v>
      </c>
      <c r="H791" s="35">
        <v>7000</v>
      </c>
      <c r="I791" s="35"/>
      <c r="J791" s="35"/>
      <c r="K791" s="35"/>
      <c r="L791" s="35"/>
      <c r="M791" s="35"/>
      <c r="N791" s="35"/>
      <c r="P791" s="40" t="s">
        <v>8212</v>
      </c>
    </row>
    <row r="792" spans="1:16" ht="32.25" customHeight="1" x14ac:dyDescent="0.25">
      <c r="A792" s="35">
        <v>791</v>
      </c>
      <c r="B792" s="35" t="s">
        <v>7710</v>
      </c>
      <c r="C792" s="36" t="s">
        <v>7711</v>
      </c>
      <c r="D792" s="35" t="s">
        <v>386</v>
      </c>
      <c r="E792" s="35">
        <f t="shared" si="12"/>
        <v>6</v>
      </c>
      <c r="F792" s="35">
        <v>1</v>
      </c>
      <c r="G792" s="35">
        <v>1</v>
      </c>
      <c r="H792" s="35">
        <v>22000</v>
      </c>
      <c r="I792" s="35" t="s">
        <v>7170</v>
      </c>
      <c r="J792" s="35"/>
      <c r="K792" s="35"/>
      <c r="L792" s="35"/>
      <c r="M792" s="35"/>
      <c r="N792" s="35"/>
      <c r="P792" s="40" t="s">
        <v>8212</v>
      </c>
    </row>
    <row r="793" spans="1:16" ht="32.25" customHeight="1" x14ac:dyDescent="0.25">
      <c r="A793" s="35">
        <v>792</v>
      </c>
      <c r="B793" s="35" t="s">
        <v>7712</v>
      </c>
      <c r="C793" s="36" t="s">
        <v>7713</v>
      </c>
      <c r="D793" s="35" t="s">
        <v>3362</v>
      </c>
      <c r="E793" s="35">
        <f t="shared" si="12"/>
        <v>6</v>
      </c>
      <c r="F793" s="35">
        <v>1</v>
      </c>
      <c r="G793" s="35">
        <v>1</v>
      </c>
      <c r="H793" s="35">
        <v>30000</v>
      </c>
      <c r="I793" s="35"/>
      <c r="J793" s="35"/>
      <c r="K793" s="35"/>
      <c r="L793" s="35"/>
      <c r="M793" s="35"/>
      <c r="N793" s="35"/>
      <c r="P793" s="40" t="s">
        <v>8212</v>
      </c>
    </row>
    <row r="794" spans="1:16" ht="32.25" customHeight="1" x14ac:dyDescent="0.25">
      <c r="A794" s="35">
        <v>793</v>
      </c>
      <c r="B794" s="35" t="s">
        <v>7714</v>
      </c>
      <c r="C794" s="36" t="s">
        <v>7715</v>
      </c>
      <c r="D794" s="35" t="s">
        <v>487</v>
      </c>
      <c r="E794" s="35">
        <f t="shared" si="12"/>
        <v>6</v>
      </c>
      <c r="F794" s="35">
        <v>1</v>
      </c>
      <c r="G794" s="35">
        <v>1</v>
      </c>
      <c r="H794" s="35">
        <v>72000</v>
      </c>
      <c r="I794" s="35" t="s">
        <v>7170</v>
      </c>
      <c r="J794" s="35"/>
      <c r="K794" s="35"/>
      <c r="L794" s="35"/>
      <c r="M794" s="35"/>
      <c r="N794" s="35"/>
      <c r="P794" s="40" t="s">
        <v>8212</v>
      </c>
    </row>
    <row r="795" spans="1:16" ht="32.25" customHeight="1" x14ac:dyDescent="0.25">
      <c r="A795" s="35">
        <v>794</v>
      </c>
      <c r="B795" s="35" t="s">
        <v>7716</v>
      </c>
      <c r="C795" s="36" t="s">
        <v>7717</v>
      </c>
      <c r="D795" s="35" t="s">
        <v>889</v>
      </c>
      <c r="E795" s="35">
        <f t="shared" si="12"/>
        <v>6</v>
      </c>
      <c r="F795" s="35">
        <v>1</v>
      </c>
      <c r="G795" s="35">
        <v>50</v>
      </c>
      <c r="H795" s="35">
        <v>1450</v>
      </c>
      <c r="I795" s="35"/>
      <c r="J795" s="35">
        <v>1595</v>
      </c>
      <c r="K795" s="35">
        <v>1740</v>
      </c>
      <c r="L795" s="35">
        <v>1885</v>
      </c>
      <c r="M795" s="35">
        <v>2030</v>
      </c>
      <c r="N795" s="35">
        <v>2102</v>
      </c>
    </row>
    <row r="796" spans="1:16" ht="32.25" customHeight="1" x14ac:dyDescent="0.25">
      <c r="A796" s="35">
        <v>795</v>
      </c>
      <c r="B796" s="35" t="s">
        <v>7716</v>
      </c>
      <c r="C796" s="36" t="s">
        <v>7717</v>
      </c>
      <c r="D796" s="35" t="s">
        <v>953</v>
      </c>
      <c r="E796" s="35">
        <f t="shared" si="12"/>
        <v>6</v>
      </c>
      <c r="F796" s="35">
        <v>1</v>
      </c>
      <c r="G796" s="35">
        <v>50</v>
      </c>
      <c r="H796" s="35">
        <v>1450</v>
      </c>
      <c r="I796" s="35"/>
      <c r="J796" s="35">
        <v>1595</v>
      </c>
      <c r="K796" s="35">
        <v>1740</v>
      </c>
      <c r="L796" s="35">
        <v>1885</v>
      </c>
      <c r="M796" s="35">
        <v>2030</v>
      </c>
      <c r="N796" s="35">
        <v>2102</v>
      </c>
    </row>
    <row r="797" spans="1:16" ht="32.25" customHeight="1" x14ac:dyDescent="0.25">
      <c r="A797" s="35">
        <v>796</v>
      </c>
      <c r="B797" s="35" t="s">
        <v>7716</v>
      </c>
      <c r="C797" s="36" t="s">
        <v>7717</v>
      </c>
      <c r="D797" s="35" t="s">
        <v>955</v>
      </c>
      <c r="E797" s="35">
        <f t="shared" si="12"/>
        <v>6</v>
      </c>
      <c r="F797" s="35">
        <v>1</v>
      </c>
      <c r="G797" s="35">
        <v>50</v>
      </c>
      <c r="H797" s="35">
        <v>1450</v>
      </c>
      <c r="I797" s="35"/>
      <c r="J797" s="35">
        <v>1595</v>
      </c>
      <c r="K797" s="35">
        <v>1740</v>
      </c>
      <c r="L797" s="35">
        <v>1885</v>
      </c>
      <c r="M797" s="35">
        <v>2030</v>
      </c>
      <c r="N797" s="35">
        <v>2102</v>
      </c>
    </row>
    <row r="798" spans="1:16" ht="32.25" customHeight="1" x14ac:dyDescent="0.25">
      <c r="A798" s="35">
        <v>797</v>
      </c>
      <c r="B798" s="35" t="s">
        <v>7716</v>
      </c>
      <c r="C798" s="36" t="s">
        <v>7717</v>
      </c>
      <c r="D798" s="35" t="s">
        <v>1066</v>
      </c>
      <c r="E798" s="35">
        <f t="shared" si="12"/>
        <v>6</v>
      </c>
      <c r="F798" s="35">
        <v>1</v>
      </c>
      <c r="G798" s="35">
        <v>50</v>
      </c>
      <c r="H798" s="35">
        <v>1450</v>
      </c>
      <c r="I798" s="35"/>
      <c r="J798" s="35">
        <v>1595</v>
      </c>
      <c r="K798" s="35">
        <v>1740</v>
      </c>
      <c r="L798" s="35">
        <v>1885</v>
      </c>
      <c r="M798" s="35">
        <v>2030</v>
      </c>
      <c r="N798" s="35">
        <v>2102</v>
      </c>
    </row>
    <row r="799" spans="1:16" ht="32.25" customHeight="1" x14ac:dyDescent="0.25">
      <c r="A799" s="35">
        <v>798</v>
      </c>
      <c r="B799" s="35" t="s">
        <v>7716</v>
      </c>
      <c r="C799" s="36" t="s">
        <v>7717</v>
      </c>
      <c r="D799" s="35" t="s">
        <v>1067</v>
      </c>
      <c r="E799" s="35">
        <f t="shared" si="12"/>
        <v>6</v>
      </c>
      <c r="F799" s="35">
        <v>1</v>
      </c>
      <c r="G799" s="35">
        <v>50</v>
      </c>
      <c r="H799" s="35">
        <v>1450</v>
      </c>
      <c r="I799" s="35"/>
      <c r="J799" s="35">
        <v>1595</v>
      </c>
      <c r="K799" s="35">
        <v>1740</v>
      </c>
      <c r="L799" s="35">
        <v>1885</v>
      </c>
      <c r="M799" s="35">
        <v>2030</v>
      </c>
      <c r="N799" s="35">
        <v>2102</v>
      </c>
    </row>
    <row r="800" spans="1:16" ht="32.25" customHeight="1" x14ac:dyDescent="0.25">
      <c r="A800" s="35">
        <v>799</v>
      </c>
      <c r="B800" s="35" t="s">
        <v>7716</v>
      </c>
      <c r="C800" s="36" t="s">
        <v>7717</v>
      </c>
      <c r="D800" s="35" t="s">
        <v>1069</v>
      </c>
      <c r="E800" s="35">
        <f t="shared" si="12"/>
        <v>6</v>
      </c>
      <c r="F800" s="35">
        <v>1</v>
      </c>
      <c r="G800" s="35">
        <v>50</v>
      </c>
      <c r="H800" s="35">
        <v>1450</v>
      </c>
      <c r="I800" s="35"/>
      <c r="J800" s="35">
        <v>1595</v>
      </c>
      <c r="K800" s="35">
        <v>1740</v>
      </c>
      <c r="L800" s="35">
        <v>1885</v>
      </c>
      <c r="M800" s="35">
        <v>2030</v>
      </c>
      <c r="N800" s="35">
        <v>2102</v>
      </c>
    </row>
    <row r="801" spans="1:14" ht="32.25" customHeight="1" x14ac:dyDescent="0.25">
      <c r="A801" s="35">
        <v>800</v>
      </c>
      <c r="B801" s="35" t="s">
        <v>7716</v>
      </c>
      <c r="C801" s="36" t="s">
        <v>7717</v>
      </c>
      <c r="D801" s="35" t="s">
        <v>1073</v>
      </c>
      <c r="E801" s="35">
        <f t="shared" si="12"/>
        <v>6</v>
      </c>
      <c r="F801" s="35">
        <v>1</v>
      </c>
      <c r="G801" s="35">
        <v>50</v>
      </c>
      <c r="H801" s="35">
        <v>1450</v>
      </c>
      <c r="I801" s="35"/>
      <c r="J801" s="35">
        <v>1595</v>
      </c>
      <c r="K801" s="35">
        <v>1740</v>
      </c>
      <c r="L801" s="35">
        <v>1885</v>
      </c>
      <c r="M801" s="35">
        <v>2030</v>
      </c>
      <c r="N801" s="35">
        <v>2102</v>
      </c>
    </row>
    <row r="802" spans="1:14" ht="32.25" customHeight="1" x14ac:dyDescent="0.25">
      <c r="A802" s="35">
        <v>801</v>
      </c>
      <c r="B802" s="35" t="s">
        <v>7716</v>
      </c>
      <c r="C802" s="36" t="s">
        <v>7717</v>
      </c>
      <c r="D802" s="35" t="s">
        <v>1076</v>
      </c>
      <c r="E802" s="35">
        <f t="shared" si="12"/>
        <v>6</v>
      </c>
      <c r="F802" s="35">
        <v>1</v>
      </c>
      <c r="G802" s="35">
        <v>50</v>
      </c>
      <c r="H802" s="35">
        <v>1450</v>
      </c>
      <c r="I802" s="35"/>
      <c r="J802" s="35">
        <v>1595</v>
      </c>
      <c r="K802" s="35">
        <v>1740</v>
      </c>
      <c r="L802" s="35">
        <v>1885</v>
      </c>
      <c r="M802" s="35">
        <v>2030</v>
      </c>
      <c r="N802" s="35">
        <v>2102</v>
      </c>
    </row>
    <row r="803" spans="1:14" ht="32.25" customHeight="1" x14ac:dyDescent="0.25">
      <c r="A803" s="35">
        <v>802</v>
      </c>
      <c r="B803" s="35" t="s">
        <v>7716</v>
      </c>
      <c r="C803" s="36" t="s">
        <v>7717</v>
      </c>
      <c r="D803" s="35" t="s">
        <v>1079</v>
      </c>
      <c r="E803" s="35">
        <f t="shared" si="12"/>
        <v>6</v>
      </c>
      <c r="F803" s="35">
        <v>1</v>
      </c>
      <c r="G803" s="35">
        <v>50</v>
      </c>
      <c r="H803" s="35">
        <v>1450</v>
      </c>
      <c r="I803" s="35"/>
      <c r="J803" s="35">
        <v>1595</v>
      </c>
      <c r="K803" s="35">
        <v>1740</v>
      </c>
      <c r="L803" s="35">
        <v>1885</v>
      </c>
      <c r="M803" s="35">
        <v>2030</v>
      </c>
      <c r="N803" s="35">
        <v>2102</v>
      </c>
    </row>
    <row r="804" spans="1:14" ht="32.25" customHeight="1" x14ac:dyDescent="0.25">
      <c r="A804" s="35">
        <v>803</v>
      </c>
      <c r="B804" s="35" t="s">
        <v>7716</v>
      </c>
      <c r="C804" s="36" t="s">
        <v>7717</v>
      </c>
      <c r="D804" s="35" t="s">
        <v>1081</v>
      </c>
      <c r="E804" s="35">
        <f t="shared" si="12"/>
        <v>6</v>
      </c>
      <c r="F804" s="35">
        <v>1</v>
      </c>
      <c r="G804" s="35">
        <v>50</v>
      </c>
      <c r="H804" s="35">
        <v>1450</v>
      </c>
      <c r="I804" s="35"/>
      <c r="J804" s="35">
        <v>1595</v>
      </c>
      <c r="K804" s="35">
        <v>1740</v>
      </c>
      <c r="L804" s="35">
        <v>1885</v>
      </c>
      <c r="M804" s="35">
        <v>2030</v>
      </c>
      <c r="N804" s="35">
        <v>2102</v>
      </c>
    </row>
    <row r="805" spans="1:14" ht="32.25" customHeight="1" x14ac:dyDescent="0.25">
      <c r="A805" s="35">
        <v>804</v>
      </c>
      <c r="B805" s="35" t="s">
        <v>7716</v>
      </c>
      <c r="C805" s="36" t="s">
        <v>7717</v>
      </c>
      <c r="D805" s="35" t="s">
        <v>1083</v>
      </c>
      <c r="E805" s="35">
        <f t="shared" si="12"/>
        <v>6</v>
      </c>
      <c r="F805" s="35">
        <v>1</v>
      </c>
      <c r="G805" s="35">
        <v>50</v>
      </c>
      <c r="H805" s="35">
        <v>1450</v>
      </c>
      <c r="I805" s="35"/>
      <c r="J805" s="35">
        <v>1595</v>
      </c>
      <c r="K805" s="35">
        <v>1740</v>
      </c>
      <c r="L805" s="35">
        <v>1885</v>
      </c>
      <c r="M805" s="35">
        <v>2030</v>
      </c>
      <c r="N805" s="35">
        <v>2102</v>
      </c>
    </row>
    <row r="806" spans="1:14" ht="32.25" customHeight="1" x14ac:dyDescent="0.25">
      <c r="A806" s="35">
        <v>805</v>
      </c>
      <c r="B806" s="35" t="s">
        <v>7716</v>
      </c>
      <c r="C806" s="36" t="s">
        <v>7717</v>
      </c>
      <c r="D806" s="35" t="s">
        <v>1086</v>
      </c>
      <c r="E806" s="35">
        <f t="shared" si="12"/>
        <v>6</v>
      </c>
      <c r="F806" s="35">
        <v>1</v>
      </c>
      <c r="G806" s="35">
        <v>50</v>
      </c>
      <c r="H806" s="35">
        <v>1450</v>
      </c>
      <c r="I806" s="35"/>
      <c r="J806" s="35">
        <v>1595</v>
      </c>
      <c r="K806" s="35">
        <v>1740</v>
      </c>
      <c r="L806" s="35">
        <v>1885</v>
      </c>
      <c r="M806" s="35">
        <v>2030</v>
      </c>
      <c r="N806" s="35">
        <v>2102</v>
      </c>
    </row>
    <row r="807" spans="1:14" ht="32.25" customHeight="1" x14ac:dyDescent="0.25">
      <c r="A807" s="35">
        <v>806</v>
      </c>
      <c r="B807" s="35" t="s">
        <v>7716</v>
      </c>
      <c r="C807" s="36" t="s">
        <v>7717</v>
      </c>
      <c r="D807" s="35" t="s">
        <v>1089</v>
      </c>
      <c r="E807" s="35">
        <f t="shared" si="12"/>
        <v>6</v>
      </c>
      <c r="F807" s="35">
        <v>1</v>
      </c>
      <c r="G807" s="35">
        <v>50</v>
      </c>
      <c r="H807" s="35">
        <v>1450</v>
      </c>
      <c r="I807" s="35"/>
      <c r="J807" s="35">
        <v>1595</v>
      </c>
      <c r="K807" s="35">
        <v>1740</v>
      </c>
      <c r="L807" s="35">
        <v>1885</v>
      </c>
      <c r="M807" s="35">
        <v>2030</v>
      </c>
      <c r="N807" s="35">
        <v>2102</v>
      </c>
    </row>
    <row r="808" spans="1:14" ht="32.25" customHeight="1" x14ac:dyDescent="0.25">
      <c r="A808" s="35">
        <v>807</v>
      </c>
      <c r="B808" s="35" t="s">
        <v>7716</v>
      </c>
      <c r="C808" s="36" t="s">
        <v>7717</v>
      </c>
      <c r="D808" s="35" t="s">
        <v>1090</v>
      </c>
      <c r="E808" s="35">
        <f t="shared" si="12"/>
        <v>6</v>
      </c>
      <c r="F808" s="35">
        <v>1</v>
      </c>
      <c r="G808" s="35">
        <v>50</v>
      </c>
      <c r="H808" s="35">
        <v>1450</v>
      </c>
      <c r="I808" s="35"/>
      <c r="J808" s="35">
        <v>1595</v>
      </c>
      <c r="K808" s="35">
        <v>1740</v>
      </c>
      <c r="L808" s="35">
        <v>1885</v>
      </c>
      <c r="M808" s="35">
        <v>2030</v>
      </c>
      <c r="N808" s="35">
        <v>2102</v>
      </c>
    </row>
    <row r="809" spans="1:14" ht="32.25" customHeight="1" x14ac:dyDescent="0.25">
      <c r="A809" s="35">
        <v>808</v>
      </c>
      <c r="B809" s="35" t="s">
        <v>7716</v>
      </c>
      <c r="C809" s="36" t="s">
        <v>7717</v>
      </c>
      <c r="D809" s="35" t="s">
        <v>1094</v>
      </c>
      <c r="E809" s="35">
        <f t="shared" si="12"/>
        <v>6</v>
      </c>
      <c r="F809" s="35">
        <v>1</v>
      </c>
      <c r="G809" s="35">
        <v>50</v>
      </c>
      <c r="H809" s="35">
        <v>1450</v>
      </c>
      <c r="I809" s="35"/>
      <c r="J809" s="35">
        <v>1595</v>
      </c>
      <c r="K809" s="35">
        <v>1740</v>
      </c>
      <c r="L809" s="35">
        <v>1885</v>
      </c>
      <c r="M809" s="35">
        <v>2030</v>
      </c>
      <c r="N809" s="35">
        <v>2102</v>
      </c>
    </row>
    <row r="810" spans="1:14" ht="32.25" customHeight="1" x14ac:dyDescent="0.25">
      <c r="A810" s="35">
        <v>809</v>
      </c>
      <c r="B810" s="35" t="s">
        <v>7716</v>
      </c>
      <c r="C810" s="36" t="s">
        <v>7717</v>
      </c>
      <c r="D810" s="35" t="s">
        <v>1097</v>
      </c>
      <c r="E810" s="35">
        <f t="shared" si="12"/>
        <v>6</v>
      </c>
      <c r="F810" s="35">
        <v>1</v>
      </c>
      <c r="G810" s="35">
        <v>50</v>
      </c>
      <c r="H810" s="35">
        <v>1450</v>
      </c>
      <c r="I810" s="35"/>
      <c r="J810" s="35">
        <v>1595</v>
      </c>
      <c r="K810" s="35">
        <v>1740</v>
      </c>
      <c r="L810" s="35">
        <v>1885</v>
      </c>
      <c r="M810" s="35">
        <v>2030</v>
      </c>
      <c r="N810" s="35">
        <v>2102</v>
      </c>
    </row>
    <row r="811" spans="1:14" ht="32.25" customHeight="1" x14ac:dyDescent="0.25">
      <c r="A811" s="35">
        <v>810</v>
      </c>
      <c r="B811" s="35" t="s">
        <v>7716</v>
      </c>
      <c r="C811" s="36" t="s">
        <v>7717</v>
      </c>
      <c r="D811" s="35" t="s">
        <v>1101</v>
      </c>
      <c r="E811" s="35">
        <f t="shared" si="12"/>
        <v>6</v>
      </c>
      <c r="F811" s="35">
        <v>1</v>
      </c>
      <c r="G811" s="35">
        <v>50</v>
      </c>
      <c r="H811" s="35">
        <v>1450</v>
      </c>
      <c r="I811" s="35"/>
      <c r="J811" s="35">
        <v>1595</v>
      </c>
      <c r="K811" s="35">
        <v>1740</v>
      </c>
      <c r="L811" s="35">
        <v>1885</v>
      </c>
      <c r="M811" s="35">
        <v>2030</v>
      </c>
      <c r="N811" s="35">
        <v>2102</v>
      </c>
    </row>
    <row r="812" spans="1:14" ht="32.25" customHeight="1" x14ac:dyDescent="0.25">
      <c r="A812" s="35">
        <v>811</v>
      </c>
      <c r="B812" s="35" t="s">
        <v>7718</v>
      </c>
      <c r="C812" s="36" t="s">
        <v>7719</v>
      </c>
      <c r="D812" s="35" t="s">
        <v>889</v>
      </c>
      <c r="E812" s="35">
        <f t="shared" si="12"/>
        <v>6</v>
      </c>
      <c r="F812" s="35">
        <v>1</v>
      </c>
      <c r="G812" s="35">
        <v>50</v>
      </c>
      <c r="H812" s="35">
        <v>7250</v>
      </c>
      <c r="I812" s="35"/>
      <c r="J812" s="35">
        <v>7975</v>
      </c>
      <c r="K812" s="35">
        <v>8700</v>
      </c>
      <c r="L812" s="35">
        <v>9425</v>
      </c>
      <c r="M812" s="35">
        <v>10150</v>
      </c>
      <c r="N812" s="35">
        <v>10512</v>
      </c>
    </row>
    <row r="813" spans="1:14" ht="32.25" customHeight="1" x14ac:dyDescent="0.25">
      <c r="A813" s="35">
        <v>812</v>
      </c>
      <c r="B813" s="35" t="s">
        <v>7718</v>
      </c>
      <c r="C813" s="36" t="s">
        <v>7719</v>
      </c>
      <c r="D813" s="35" t="s">
        <v>953</v>
      </c>
      <c r="E813" s="35">
        <f t="shared" si="12"/>
        <v>6</v>
      </c>
      <c r="F813" s="35">
        <v>1</v>
      </c>
      <c r="G813" s="35">
        <v>50</v>
      </c>
      <c r="H813" s="35">
        <v>7250</v>
      </c>
      <c r="I813" s="35"/>
      <c r="J813" s="35">
        <v>7975</v>
      </c>
      <c r="K813" s="35">
        <v>8700</v>
      </c>
      <c r="L813" s="35">
        <v>9425</v>
      </c>
      <c r="M813" s="35">
        <v>10150</v>
      </c>
      <c r="N813" s="35">
        <v>10512</v>
      </c>
    </row>
    <row r="814" spans="1:14" ht="32.25" customHeight="1" x14ac:dyDescent="0.25">
      <c r="A814" s="35">
        <v>813</v>
      </c>
      <c r="B814" s="35" t="s">
        <v>7718</v>
      </c>
      <c r="C814" s="36" t="s">
        <v>7719</v>
      </c>
      <c r="D814" s="35" t="s">
        <v>955</v>
      </c>
      <c r="E814" s="35">
        <f t="shared" si="12"/>
        <v>6</v>
      </c>
      <c r="F814" s="35">
        <v>1</v>
      </c>
      <c r="G814" s="35">
        <v>50</v>
      </c>
      <c r="H814" s="35">
        <v>7250</v>
      </c>
      <c r="I814" s="35"/>
      <c r="J814" s="35">
        <v>7975</v>
      </c>
      <c r="K814" s="35">
        <v>8700</v>
      </c>
      <c r="L814" s="35">
        <v>9425</v>
      </c>
      <c r="M814" s="35">
        <v>10150</v>
      </c>
      <c r="N814" s="35">
        <v>10512</v>
      </c>
    </row>
    <row r="815" spans="1:14" ht="32.25" customHeight="1" x14ac:dyDescent="0.25">
      <c r="A815" s="35">
        <v>814</v>
      </c>
      <c r="B815" s="35" t="s">
        <v>7718</v>
      </c>
      <c r="C815" s="36" t="s">
        <v>7719</v>
      </c>
      <c r="D815" s="35" t="s">
        <v>1066</v>
      </c>
      <c r="E815" s="35">
        <f t="shared" si="12"/>
        <v>6</v>
      </c>
      <c r="F815" s="35">
        <v>1</v>
      </c>
      <c r="G815" s="35">
        <v>50</v>
      </c>
      <c r="H815" s="35">
        <v>7250</v>
      </c>
      <c r="I815" s="35"/>
      <c r="J815" s="35">
        <v>7975</v>
      </c>
      <c r="K815" s="35">
        <v>8700</v>
      </c>
      <c r="L815" s="35">
        <v>9425</v>
      </c>
      <c r="M815" s="35">
        <v>10150</v>
      </c>
      <c r="N815" s="35">
        <v>10512</v>
      </c>
    </row>
    <row r="816" spans="1:14" ht="32.25" customHeight="1" x14ac:dyDescent="0.25">
      <c r="A816" s="35">
        <v>815</v>
      </c>
      <c r="B816" s="35" t="s">
        <v>7718</v>
      </c>
      <c r="C816" s="36" t="s">
        <v>7719</v>
      </c>
      <c r="D816" s="35" t="s">
        <v>1067</v>
      </c>
      <c r="E816" s="35">
        <f t="shared" si="12"/>
        <v>6</v>
      </c>
      <c r="F816" s="35">
        <v>1</v>
      </c>
      <c r="G816" s="35">
        <v>50</v>
      </c>
      <c r="H816" s="35">
        <v>7250</v>
      </c>
      <c r="I816" s="35"/>
      <c r="J816" s="35">
        <v>7975</v>
      </c>
      <c r="K816" s="35">
        <v>8700</v>
      </c>
      <c r="L816" s="35">
        <v>9425</v>
      </c>
      <c r="M816" s="35">
        <v>10150</v>
      </c>
      <c r="N816" s="35">
        <v>10512</v>
      </c>
    </row>
    <row r="817" spans="1:14" ht="32.25" customHeight="1" x14ac:dyDescent="0.25">
      <c r="A817" s="35">
        <v>816</v>
      </c>
      <c r="B817" s="35" t="s">
        <v>7718</v>
      </c>
      <c r="C817" s="36" t="s">
        <v>7719</v>
      </c>
      <c r="D817" s="35" t="s">
        <v>1069</v>
      </c>
      <c r="E817" s="35">
        <f t="shared" si="12"/>
        <v>6</v>
      </c>
      <c r="F817" s="35">
        <v>1</v>
      </c>
      <c r="G817" s="35">
        <v>50</v>
      </c>
      <c r="H817" s="35">
        <v>7250</v>
      </c>
      <c r="I817" s="35"/>
      <c r="J817" s="35">
        <v>7975</v>
      </c>
      <c r="K817" s="35">
        <v>8700</v>
      </c>
      <c r="L817" s="35">
        <v>9425</v>
      </c>
      <c r="M817" s="35">
        <v>10150</v>
      </c>
      <c r="N817" s="35">
        <v>10512</v>
      </c>
    </row>
    <row r="818" spans="1:14" ht="32.25" customHeight="1" x14ac:dyDescent="0.25">
      <c r="A818" s="35">
        <v>817</v>
      </c>
      <c r="B818" s="35" t="s">
        <v>7718</v>
      </c>
      <c r="C818" s="36" t="s">
        <v>7719</v>
      </c>
      <c r="D818" s="35" t="s">
        <v>1073</v>
      </c>
      <c r="E818" s="35">
        <f t="shared" si="12"/>
        <v>6</v>
      </c>
      <c r="F818" s="35">
        <v>1</v>
      </c>
      <c r="G818" s="35">
        <v>50</v>
      </c>
      <c r="H818" s="35">
        <v>7250</v>
      </c>
      <c r="I818" s="35"/>
      <c r="J818" s="35">
        <v>7975</v>
      </c>
      <c r="K818" s="35">
        <v>8700</v>
      </c>
      <c r="L818" s="35">
        <v>9425</v>
      </c>
      <c r="M818" s="35">
        <v>10150</v>
      </c>
      <c r="N818" s="35">
        <v>10512</v>
      </c>
    </row>
    <row r="819" spans="1:14" ht="32.25" customHeight="1" x14ac:dyDescent="0.25">
      <c r="A819" s="35">
        <v>818</v>
      </c>
      <c r="B819" s="35" t="s">
        <v>7718</v>
      </c>
      <c r="C819" s="36" t="s">
        <v>7719</v>
      </c>
      <c r="D819" s="35" t="s">
        <v>1076</v>
      </c>
      <c r="E819" s="35">
        <f t="shared" si="12"/>
        <v>6</v>
      </c>
      <c r="F819" s="35">
        <v>1</v>
      </c>
      <c r="G819" s="35">
        <v>50</v>
      </c>
      <c r="H819" s="35">
        <v>7250</v>
      </c>
      <c r="I819" s="35"/>
      <c r="J819" s="35">
        <v>7975</v>
      </c>
      <c r="K819" s="35">
        <v>8700</v>
      </c>
      <c r="L819" s="35">
        <v>9425</v>
      </c>
      <c r="M819" s="35">
        <v>10150</v>
      </c>
      <c r="N819" s="35">
        <v>10512</v>
      </c>
    </row>
    <row r="820" spans="1:14" ht="32.25" customHeight="1" x14ac:dyDescent="0.25">
      <c r="A820" s="35">
        <v>819</v>
      </c>
      <c r="B820" s="35" t="s">
        <v>7718</v>
      </c>
      <c r="C820" s="36" t="s">
        <v>7719</v>
      </c>
      <c r="D820" s="35" t="s">
        <v>1079</v>
      </c>
      <c r="E820" s="35">
        <f t="shared" si="12"/>
        <v>6</v>
      </c>
      <c r="F820" s="35">
        <v>1</v>
      </c>
      <c r="G820" s="35">
        <v>50</v>
      </c>
      <c r="H820" s="35">
        <v>7250</v>
      </c>
      <c r="I820" s="35"/>
      <c r="J820" s="35">
        <v>7975</v>
      </c>
      <c r="K820" s="35">
        <v>8700</v>
      </c>
      <c r="L820" s="35">
        <v>9425</v>
      </c>
      <c r="M820" s="35">
        <v>10150</v>
      </c>
      <c r="N820" s="35">
        <v>10512</v>
      </c>
    </row>
    <row r="821" spans="1:14" ht="32.25" customHeight="1" x14ac:dyDescent="0.25">
      <c r="A821" s="35">
        <v>820</v>
      </c>
      <c r="B821" s="35" t="s">
        <v>7718</v>
      </c>
      <c r="C821" s="36" t="s">
        <v>7719</v>
      </c>
      <c r="D821" s="35" t="s">
        <v>1081</v>
      </c>
      <c r="E821" s="35">
        <f t="shared" si="12"/>
        <v>6</v>
      </c>
      <c r="F821" s="35">
        <v>1</v>
      </c>
      <c r="G821" s="35">
        <v>50</v>
      </c>
      <c r="H821" s="35">
        <v>7250</v>
      </c>
      <c r="I821" s="35"/>
      <c r="J821" s="35">
        <v>7975</v>
      </c>
      <c r="K821" s="35">
        <v>8700</v>
      </c>
      <c r="L821" s="35">
        <v>9425</v>
      </c>
      <c r="M821" s="35">
        <v>10150</v>
      </c>
      <c r="N821" s="35">
        <v>10512</v>
      </c>
    </row>
    <row r="822" spans="1:14" ht="32.25" customHeight="1" x14ac:dyDescent="0.25">
      <c r="A822" s="35">
        <v>821</v>
      </c>
      <c r="B822" s="35" t="s">
        <v>7718</v>
      </c>
      <c r="C822" s="36" t="s">
        <v>7719</v>
      </c>
      <c r="D822" s="35" t="s">
        <v>1083</v>
      </c>
      <c r="E822" s="35">
        <f t="shared" si="12"/>
        <v>6</v>
      </c>
      <c r="F822" s="35">
        <v>1</v>
      </c>
      <c r="G822" s="35">
        <v>50</v>
      </c>
      <c r="H822" s="35">
        <v>7250</v>
      </c>
      <c r="I822" s="35"/>
      <c r="J822" s="35">
        <v>7975</v>
      </c>
      <c r="K822" s="35">
        <v>8700</v>
      </c>
      <c r="L822" s="35">
        <v>9425</v>
      </c>
      <c r="M822" s="35">
        <v>10150</v>
      </c>
      <c r="N822" s="35">
        <v>10512</v>
      </c>
    </row>
    <row r="823" spans="1:14" ht="32.25" customHeight="1" x14ac:dyDescent="0.25">
      <c r="A823" s="35">
        <v>822</v>
      </c>
      <c r="B823" s="35" t="s">
        <v>7718</v>
      </c>
      <c r="C823" s="36" t="s">
        <v>7719</v>
      </c>
      <c r="D823" s="35" t="s">
        <v>1086</v>
      </c>
      <c r="E823" s="35">
        <f t="shared" si="12"/>
        <v>6</v>
      </c>
      <c r="F823" s="35">
        <v>1</v>
      </c>
      <c r="G823" s="35">
        <v>50</v>
      </c>
      <c r="H823" s="35">
        <v>7250</v>
      </c>
      <c r="I823" s="35"/>
      <c r="J823" s="35">
        <v>7975</v>
      </c>
      <c r="K823" s="35">
        <v>8700</v>
      </c>
      <c r="L823" s="35">
        <v>9425</v>
      </c>
      <c r="M823" s="35">
        <v>10150</v>
      </c>
      <c r="N823" s="35">
        <v>10512</v>
      </c>
    </row>
    <row r="824" spans="1:14" ht="32.25" customHeight="1" x14ac:dyDescent="0.25">
      <c r="A824" s="35">
        <v>823</v>
      </c>
      <c r="B824" s="35" t="s">
        <v>7718</v>
      </c>
      <c r="C824" s="36" t="s">
        <v>7719</v>
      </c>
      <c r="D824" s="35" t="s">
        <v>1089</v>
      </c>
      <c r="E824" s="35">
        <f t="shared" si="12"/>
        <v>6</v>
      </c>
      <c r="F824" s="35">
        <v>1</v>
      </c>
      <c r="G824" s="35">
        <v>50</v>
      </c>
      <c r="H824" s="35">
        <v>7250</v>
      </c>
      <c r="I824" s="35"/>
      <c r="J824" s="35">
        <v>7975</v>
      </c>
      <c r="K824" s="35">
        <v>8700</v>
      </c>
      <c r="L824" s="35">
        <v>9425</v>
      </c>
      <c r="M824" s="35">
        <v>10150</v>
      </c>
      <c r="N824" s="35">
        <v>10512</v>
      </c>
    </row>
    <row r="825" spans="1:14" ht="32.25" customHeight="1" x14ac:dyDescent="0.25">
      <c r="A825" s="35">
        <v>824</v>
      </c>
      <c r="B825" s="35" t="s">
        <v>7718</v>
      </c>
      <c r="C825" s="36" t="s">
        <v>7719</v>
      </c>
      <c r="D825" s="35" t="s">
        <v>1090</v>
      </c>
      <c r="E825" s="35">
        <f t="shared" si="12"/>
        <v>6</v>
      </c>
      <c r="F825" s="35">
        <v>1</v>
      </c>
      <c r="G825" s="35">
        <v>50</v>
      </c>
      <c r="H825" s="35">
        <v>7250</v>
      </c>
      <c r="I825" s="35"/>
      <c r="J825" s="35">
        <v>7975</v>
      </c>
      <c r="K825" s="35">
        <v>8700</v>
      </c>
      <c r="L825" s="35">
        <v>9425</v>
      </c>
      <c r="M825" s="35">
        <v>10150</v>
      </c>
      <c r="N825" s="35">
        <v>10512</v>
      </c>
    </row>
    <row r="826" spans="1:14" ht="32.25" customHeight="1" x14ac:dyDescent="0.25">
      <c r="A826" s="35">
        <v>825</v>
      </c>
      <c r="B826" s="35" t="s">
        <v>7718</v>
      </c>
      <c r="C826" s="36" t="s">
        <v>7719</v>
      </c>
      <c r="D826" s="35" t="s">
        <v>1094</v>
      </c>
      <c r="E826" s="35">
        <f t="shared" si="12"/>
        <v>6</v>
      </c>
      <c r="F826" s="35">
        <v>1</v>
      </c>
      <c r="G826" s="35">
        <v>50</v>
      </c>
      <c r="H826" s="35">
        <v>7250</v>
      </c>
      <c r="I826" s="35"/>
      <c r="J826" s="35">
        <v>7975</v>
      </c>
      <c r="K826" s="35">
        <v>8700</v>
      </c>
      <c r="L826" s="35">
        <v>9425</v>
      </c>
      <c r="M826" s="35">
        <v>10150</v>
      </c>
      <c r="N826" s="35">
        <v>10512</v>
      </c>
    </row>
    <row r="827" spans="1:14" ht="32.25" customHeight="1" x14ac:dyDescent="0.25">
      <c r="A827" s="35">
        <v>826</v>
      </c>
      <c r="B827" s="35" t="s">
        <v>7718</v>
      </c>
      <c r="C827" s="36" t="s">
        <v>7719</v>
      </c>
      <c r="D827" s="35" t="s">
        <v>1097</v>
      </c>
      <c r="E827" s="35">
        <f t="shared" si="12"/>
        <v>6</v>
      </c>
      <c r="F827" s="35">
        <v>1</v>
      </c>
      <c r="G827" s="35">
        <v>50</v>
      </c>
      <c r="H827" s="35">
        <v>7250</v>
      </c>
      <c r="I827" s="35"/>
      <c r="J827" s="35">
        <v>7975</v>
      </c>
      <c r="K827" s="35">
        <v>8700</v>
      </c>
      <c r="L827" s="35">
        <v>9425</v>
      </c>
      <c r="M827" s="35">
        <v>10150</v>
      </c>
      <c r="N827" s="35">
        <v>10512</v>
      </c>
    </row>
    <row r="828" spans="1:14" ht="32.25" customHeight="1" x14ac:dyDescent="0.25">
      <c r="A828" s="35">
        <v>827</v>
      </c>
      <c r="B828" s="35" t="s">
        <v>7718</v>
      </c>
      <c r="C828" s="36" t="s">
        <v>7719</v>
      </c>
      <c r="D828" s="35" t="s">
        <v>1101</v>
      </c>
      <c r="E828" s="35">
        <f t="shared" si="12"/>
        <v>6</v>
      </c>
      <c r="F828" s="35">
        <v>1</v>
      </c>
      <c r="G828" s="35">
        <v>50</v>
      </c>
      <c r="H828" s="35">
        <v>7250</v>
      </c>
      <c r="I828" s="35"/>
      <c r="J828" s="35">
        <v>7975</v>
      </c>
      <c r="K828" s="35">
        <v>8700</v>
      </c>
      <c r="L828" s="35">
        <v>9425</v>
      </c>
      <c r="M828" s="35">
        <v>10150</v>
      </c>
      <c r="N828" s="35">
        <v>10512</v>
      </c>
    </row>
    <row r="829" spans="1:14" ht="32.25" customHeight="1" x14ac:dyDescent="0.25">
      <c r="A829" s="35">
        <v>828</v>
      </c>
      <c r="B829" s="35" t="s">
        <v>7720</v>
      </c>
      <c r="C829" s="36" t="s">
        <v>7721</v>
      </c>
      <c r="D829" s="35" t="s">
        <v>889</v>
      </c>
      <c r="E829" s="35">
        <f t="shared" si="12"/>
        <v>6</v>
      </c>
      <c r="F829" s="35">
        <v>1</v>
      </c>
      <c r="G829" s="35">
        <v>50</v>
      </c>
      <c r="H829" s="35">
        <v>7750</v>
      </c>
      <c r="I829" s="35"/>
      <c r="J829" s="35">
        <v>8525</v>
      </c>
      <c r="K829" s="35">
        <v>9300</v>
      </c>
      <c r="L829" s="35">
        <v>10075</v>
      </c>
      <c r="M829" s="35">
        <v>10850</v>
      </c>
      <c r="N829" s="35">
        <v>11237</v>
      </c>
    </row>
    <row r="830" spans="1:14" ht="32.25" customHeight="1" x14ac:dyDescent="0.25">
      <c r="A830" s="35">
        <v>829</v>
      </c>
      <c r="B830" s="35" t="s">
        <v>7720</v>
      </c>
      <c r="C830" s="36" t="s">
        <v>7721</v>
      </c>
      <c r="D830" s="35" t="s">
        <v>953</v>
      </c>
      <c r="E830" s="35">
        <f t="shared" si="12"/>
        <v>6</v>
      </c>
      <c r="F830" s="35">
        <v>1</v>
      </c>
      <c r="G830" s="35">
        <v>50</v>
      </c>
      <c r="H830" s="35">
        <v>7750</v>
      </c>
      <c r="I830" s="35"/>
      <c r="J830" s="35">
        <v>8525</v>
      </c>
      <c r="K830" s="35">
        <v>9300</v>
      </c>
      <c r="L830" s="35">
        <v>10075</v>
      </c>
      <c r="M830" s="35">
        <v>10850</v>
      </c>
      <c r="N830" s="35">
        <v>11237</v>
      </c>
    </row>
    <row r="831" spans="1:14" ht="32.25" customHeight="1" x14ac:dyDescent="0.25">
      <c r="A831" s="35">
        <v>830</v>
      </c>
      <c r="B831" s="35" t="s">
        <v>7720</v>
      </c>
      <c r="C831" s="36" t="s">
        <v>7721</v>
      </c>
      <c r="D831" s="35" t="s">
        <v>955</v>
      </c>
      <c r="E831" s="35">
        <f t="shared" si="12"/>
        <v>6</v>
      </c>
      <c r="F831" s="35">
        <v>1</v>
      </c>
      <c r="G831" s="35">
        <v>50</v>
      </c>
      <c r="H831" s="35">
        <v>7750</v>
      </c>
      <c r="I831" s="35"/>
      <c r="J831" s="35">
        <v>8525</v>
      </c>
      <c r="K831" s="35">
        <v>9300</v>
      </c>
      <c r="L831" s="35">
        <v>10075</v>
      </c>
      <c r="M831" s="35">
        <v>10850</v>
      </c>
      <c r="N831" s="35">
        <v>11237</v>
      </c>
    </row>
    <row r="832" spans="1:14" ht="32.25" customHeight="1" x14ac:dyDescent="0.25">
      <c r="A832" s="35">
        <v>831</v>
      </c>
      <c r="B832" s="35" t="s">
        <v>7720</v>
      </c>
      <c r="C832" s="36" t="s">
        <v>7721</v>
      </c>
      <c r="D832" s="35" t="s">
        <v>1066</v>
      </c>
      <c r="E832" s="35">
        <f t="shared" si="12"/>
        <v>6</v>
      </c>
      <c r="F832" s="35">
        <v>1</v>
      </c>
      <c r="G832" s="35">
        <v>50</v>
      </c>
      <c r="H832" s="35">
        <v>7750</v>
      </c>
      <c r="I832" s="35"/>
      <c r="J832" s="35">
        <v>8525</v>
      </c>
      <c r="K832" s="35">
        <v>9300</v>
      </c>
      <c r="L832" s="35">
        <v>10075</v>
      </c>
      <c r="M832" s="35">
        <v>10850</v>
      </c>
      <c r="N832" s="35">
        <v>11237</v>
      </c>
    </row>
    <row r="833" spans="1:14" ht="32.25" customHeight="1" x14ac:dyDescent="0.25">
      <c r="A833" s="35">
        <v>832</v>
      </c>
      <c r="B833" s="35" t="s">
        <v>7720</v>
      </c>
      <c r="C833" s="36" t="s">
        <v>7721</v>
      </c>
      <c r="D833" s="35" t="s">
        <v>1067</v>
      </c>
      <c r="E833" s="35">
        <f t="shared" si="12"/>
        <v>6</v>
      </c>
      <c r="F833" s="35">
        <v>1</v>
      </c>
      <c r="G833" s="35">
        <v>50</v>
      </c>
      <c r="H833" s="35">
        <v>7750</v>
      </c>
      <c r="I833" s="35"/>
      <c r="J833" s="35">
        <v>8525</v>
      </c>
      <c r="K833" s="35">
        <v>9300</v>
      </c>
      <c r="L833" s="35">
        <v>10075</v>
      </c>
      <c r="M833" s="35">
        <v>10850</v>
      </c>
      <c r="N833" s="35">
        <v>11237</v>
      </c>
    </row>
    <row r="834" spans="1:14" ht="32.25" customHeight="1" x14ac:dyDescent="0.25">
      <c r="A834" s="35">
        <v>833</v>
      </c>
      <c r="B834" s="35" t="s">
        <v>7720</v>
      </c>
      <c r="C834" s="36" t="s">
        <v>7721</v>
      </c>
      <c r="D834" s="35" t="s">
        <v>1069</v>
      </c>
      <c r="E834" s="35">
        <f t="shared" si="12"/>
        <v>6</v>
      </c>
      <c r="F834" s="35">
        <v>1</v>
      </c>
      <c r="G834" s="35">
        <v>50</v>
      </c>
      <c r="H834" s="35">
        <v>7750</v>
      </c>
      <c r="I834" s="35"/>
      <c r="J834" s="35">
        <v>8525</v>
      </c>
      <c r="K834" s="35">
        <v>9300</v>
      </c>
      <c r="L834" s="35">
        <v>10075</v>
      </c>
      <c r="M834" s="35">
        <v>10850</v>
      </c>
      <c r="N834" s="35">
        <v>11237</v>
      </c>
    </row>
    <row r="835" spans="1:14" ht="32.25" customHeight="1" x14ac:dyDescent="0.25">
      <c r="A835" s="35">
        <v>834</v>
      </c>
      <c r="B835" s="35" t="s">
        <v>7720</v>
      </c>
      <c r="C835" s="36" t="s">
        <v>7721</v>
      </c>
      <c r="D835" s="35" t="s">
        <v>1073</v>
      </c>
      <c r="E835" s="35">
        <f t="shared" ref="E835:E898" si="13">LEN(D835)</f>
        <v>6</v>
      </c>
      <c r="F835" s="35">
        <v>1</v>
      </c>
      <c r="G835" s="35">
        <v>50</v>
      </c>
      <c r="H835" s="35">
        <v>7750</v>
      </c>
      <c r="I835" s="35"/>
      <c r="J835" s="35">
        <v>8525</v>
      </c>
      <c r="K835" s="35">
        <v>9300</v>
      </c>
      <c r="L835" s="35">
        <v>10075</v>
      </c>
      <c r="M835" s="35">
        <v>10850</v>
      </c>
      <c r="N835" s="35">
        <v>11237</v>
      </c>
    </row>
    <row r="836" spans="1:14" ht="32.25" customHeight="1" x14ac:dyDescent="0.25">
      <c r="A836" s="35">
        <v>835</v>
      </c>
      <c r="B836" s="35" t="s">
        <v>7720</v>
      </c>
      <c r="C836" s="36" t="s">
        <v>7721</v>
      </c>
      <c r="D836" s="35" t="s">
        <v>1076</v>
      </c>
      <c r="E836" s="35">
        <f t="shared" si="13"/>
        <v>6</v>
      </c>
      <c r="F836" s="35">
        <v>1</v>
      </c>
      <c r="G836" s="35">
        <v>50</v>
      </c>
      <c r="H836" s="35">
        <v>7750</v>
      </c>
      <c r="I836" s="35"/>
      <c r="J836" s="35">
        <v>8525</v>
      </c>
      <c r="K836" s="35">
        <v>9300</v>
      </c>
      <c r="L836" s="35">
        <v>10075</v>
      </c>
      <c r="M836" s="35">
        <v>10850</v>
      </c>
      <c r="N836" s="35">
        <v>11237</v>
      </c>
    </row>
    <row r="837" spans="1:14" ht="32.25" customHeight="1" x14ac:dyDescent="0.25">
      <c r="A837" s="35">
        <v>836</v>
      </c>
      <c r="B837" s="35" t="s">
        <v>7720</v>
      </c>
      <c r="C837" s="36" t="s">
        <v>7721</v>
      </c>
      <c r="D837" s="35" t="s">
        <v>1079</v>
      </c>
      <c r="E837" s="35">
        <f t="shared" si="13"/>
        <v>6</v>
      </c>
      <c r="F837" s="35">
        <v>1</v>
      </c>
      <c r="G837" s="35">
        <v>50</v>
      </c>
      <c r="H837" s="35">
        <v>7750</v>
      </c>
      <c r="I837" s="35"/>
      <c r="J837" s="35">
        <v>8525</v>
      </c>
      <c r="K837" s="35">
        <v>9300</v>
      </c>
      <c r="L837" s="35">
        <v>10075</v>
      </c>
      <c r="M837" s="35">
        <v>10850</v>
      </c>
      <c r="N837" s="35">
        <v>11237</v>
      </c>
    </row>
    <row r="838" spans="1:14" ht="32.25" customHeight="1" x14ac:dyDescent="0.25">
      <c r="A838" s="35">
        <v>837</v>
      </c>
      <c r="B838" s="35" t="s">
        <v>7720</v>
      </c>
      <c r="C838" s="36" t="s">
        <v>7721</v>
      </c>
      <c r="D838" s="35" t="s">
        <v>1081</v>
      </c>
      <c r="E838" s="35">
        <f t="shared" si="13"/>
        <v>6</v>
      </c>
      <c r="F838" s="35">
        <v>1</v>
      </c>
      <c r="G838" s="35">
        <v>50</v>
      </c>
      <c r="H838" s="35">
        <v>7750</v>
      </c>
      <c r="I838" s="35"/>
      <c r="J838" s="35">
        <v>8525</v>
      </c>
      <c r="K838" s="35">
        <v>9300</v>
      </c>
      <c r="L838" s="35">
        <v>10075</v>
      </c>
      <c r="M838" s="35">
        <v>10850</v>
      </c>
      <c r="N838" s="35">
        <v>11237</v>
      </c>
    </row>
    <row r="839" spans="1:14" ht="32.25" customHeight="1" x14ac:dyDescent="0.25">
      <c r="A839" s="35">
        <v>838</v>
      </c>
      <c r="B839" s="35" t="s">
        <v>7720</v>
      </c>
      <c r="C839" s="36" t="s">
        <v>7721</v>
      </c>
      <c r="D839" s="35" t="s">
        <v>1083</v>
      </c>
      <c r="E839" s="35">
        <f t="shared" si="13"/>
        <v>6</v>
      </c>
      <c r="F839" s="35">
        <v>1</v>
      </c>
      <c r="G839" s="35">
        <v>50</v>
      </c>
      <c r="H839" s="35">
        <v>7750</v>
      </c>
      <c r="I839" s="35"/>
      <c r="J839" s="35">
        <v>8525</v>
      </c>
      <c r="K839" s="35">
        <v>9300</v>
      </c>
      <c r="L839" s="35">
        <v>10075</v>
      </c>
      <c r="M839" s="35">
        <v>10850</v>
      </c>
      <c r="N839" s="35">
        <v>11237</v>
      </c>
    </row>
    <row r="840" spans="1:14" ht="32.25" customHeight="1" x14ac:dyDescent="0.25">
      <c r="A840" s="35">
        <v>839</v>
      </c>
      <c r="B840" s="35" t="s">
        <v>7720</v>
      </c>
      <c r="C840" s="36" t="s">
        <v>7721</v>
      </c>
      <c r="D840" s="35" t="s">
        <v>1086</v>
      </c>
      <c r="E840" s="35">
        <f t="shared" si="13"/>
        <v>6</v>
      </c>
      <c r="F840" s="35">
        <v>1</v>
      </c>
      <c r="G840" s="35">
        <v>50</v>
      </c>
      <c r="H840" s="35">
        <v>7750</v>
      </c>
      <c r="I840" s="35"/>
      <c r="J840" s="35">
        <v>8525</v>
      </c>
      <c r="K840" s="35">
        <v>9300</v>
      </c>
      <c r="L840" s="35">
        <v>10075</v>
      </c>
      <c r="M840" s="35">
        <v>10850</v>
      </c>
      <c r="N840" s="35">
        <v>11237</v>
      </c>
    </row>
    <row r="841" spans="1:14" ht="32.25" customHeight="1" x14ac:dyDescent="0.25">
      <c r="A841" s="35">
        <v>840</v>
      </c>
      <c r="B841" s="35" t="s">
        <v>7720</v>
      </c>
      <c r="C841" s="36" t="s">
        <v>7721</v>
      </c>
      <c r="D841" s="35" t="s">
        <v>1089</v>
      </c>
      <c r="E841" s="35">
        <f t="shared" si="13"/>
        <v>6</v>
      </c>
      <c r="F841" s="35">
        <v>1</v>
      </c>
      <c r="G841" s="35">
        <v>50</v>
      </c>
      <c r="H841" s="35">
        <v>7750</v>
      </c>
      <c r="I841" s="35"/>
      <c r="J841" s="35">
        <v>8525</v>
      </c>
      <c r="K841" s="35">
        <v>9300</v>
      </c>
      <c r="L841" s="35">
        <v>10075</v>
      </c>
      <c r="M841" s="35">
        <v>10850</v>
      </c>
      <c r="N841" s="35">
        <v>11237</v>
      </c>
    </row>
    <row r="842" spans="1:14" ht="32.25" customHeight="1" x14ac:dyDescent="0.25">
      <c r="A842" s="35">
        <v>841</v>
      </c>
      <c r="B842" s="35" t="s">
        <v>7720</v>
      </c>
      <c r="C842" s="36" t="s">
        <v>7721</v>
      </c>
      <c r="D842" s="35" t="s">
        <v>1090</v>
      </c>
      <c r="E842" s="35">
        <f t="shared" si="13"/>
        <v>6</v>
      </c>
      <c r="F842" s="35">
        <v>1</v>
      </c>
      <c r="G842" s="35">
        <v>50</v>
      </c>
      <c r="H842" s="35">
        <v>7750</v>
      </c>
      <c r="I842" s="35"/>
      <c r="J842" s="35">
        <v>8525</v>
      </c>
      <c r="K842" s="35">
        <v>9300</v>
      </c>
      <c r="L842" s="35">
        <v>10075</v>
      </c>
      <c r="M842" s="35">
        <v>10850</v>
      </c>
      <c r="N842" s="35">
        <v>11237</v>
      </c>
    </row>
    <row r="843" spans="1:14" ht="32.25" customHeight="1" x14ac:dyDescent="0.25">
      <c r="A843" s="35">
        <v>842</v>
      </c>
      <c r="B843" s="35" t="s">
        <v>7720</v>
      </c>
      <c r="C843" s="36" t="s">
        <v>7721</v>
      </c>
      <c r="D843" s="35" t="s">
        <v>1094</v>
      </c>
      <c r="E843" s="35">
        <f t="shared" si="13"/>
        <v>6</v>
      </c>
      <c r="F843" s="35">
        <v>1</v>
      </c>
      <c r="G843" s="35">
        <v>50</v>
      </c>
      <c r="H843" s="35">
        <v>7750</v>
      </c>
      <c r="I843" s="35"/>
      <c r="J843" s="35">
        <v>8525</v>
      </c>
      <c r="K843" s="35">
        <v>9300</v>
      </c>
      <c r="L843" s="35">
        <v>10075</v>
      </c>
      <c r="M843" s="35">
        <v>10850</v>
      </c>
      <c r="N843" s="35">
        <v>11237</v>
      </c>
    </row>
    <row r="844" spans="1:14" ht="32.25" customHeight="1" x14ac:dyDescent="0.25">
      <c r="A844" s="35">
        <v>843</v>
      </c>
      <c r="B844" s="35" t="s">
        <v>7720</v>
      </c>
      <c r="C844" s="36" t="s">
        <v>7721</v>
      </c>
      <c r="D844" s="35" t="s">
        <v>1097</v>
      </c>
      <c r="E844" s="35">
        <f t="shared" si="13"/>
        <v>6</v>
      </c>
      <c r="F844" s="35">
        <v>1</v>
      </c>
      <c r="G844" s="35">
        <v>50</v>
      </c>
      <c r="H844" s="35">
        <v>7750</v>
      </c>
      <c r="I844" s="35"/>
      <c r="J844" s="35">
        <v>8525</v>
      </c>
      <c r="K844" s="35">
        <v>9300</v>
      </c>
      <c r="L844" s="35">
        <v>10075</v>
      </c>
      <c r="M844" s="35">
        <v>10850</v>
      </c>
      <c r="N844" s="35">
        <v>11237</v>
      </c>
    </row>
    <row r="845" spans="1:14" ht="32.25" customHeight="1" x14ac:dyDescent="0.25">
      <c r="A845" s="35">
        <v>844</v>
      </c>
      <c r="B845" s="35" t="s">
        <v>7720</v>
      </c>
      <c r="C845" s="36" t="s">
        <v>7721</v>
      </c>
      <c r="D845" s="35" t="s">
        <v>1101</v>
      </c>
      <c r="E845" s="35">
        <f t="shared" si="13"/>
        <v>6</v>
      </c>
      <c r="F845" s="35">
        <v>1</v>
      </c>
      <c r="G845" s="35">
        <v>50</v>
      </c>
      <c r="H845" s="35">
        <v>7750</v>
      </c>
      <c r="I845" s="35"/>
      <c r="J845" s="35">
        <v>8525</v>
      </c>
      <c r="K845" s="35">
        <v>9300</v>
      </c>
      <c r="L845" s="35">
        <v>10075</v>
      </c>
      <c r="M845" s="35">
        <v>10850</v>
      </c>
      <c r="N845" s="35">
        <v>11237</v>
      </c>
    </row>
    <row r="846" spans="1:14" ht="32.25" customHeight="1" x14ac:dyDescent="0.25">
      <c r="A846" s="35">
        <v>845</v>
      </c>
      <c r="B846" s="35" t="s">
        <v>7722</v>
      </c>
      <c r="C846" s="36" t="s">
        <v>7717</v>
      </c>
      <c r="D846" s="35" t="s">
        <v>959</v>
      </c>
      <c r="E846" s="35">
        <f t="shared" si="13"/>
        <v>6</v>
      </c>
      <c r="F846" s="35">
        <v>1</v>
      </c>
      <c r="G846" s="35">
        <v>50</v>
      </c>
      <c r="H846" s="35">
        <v>1350</v>
      </c>
      <c r="I846" s="35"/>
      <c r="J846" s="35">
        <v>1485</v>
      </c>
      <c r="K846" s="35">
        <v>1620</v>
      </c>
      <c r="L846" s="35">
        <v>1755</v>
      </c>
      <c r="M846" s="35">
        <v>1890</v>
      </c>
      <c r="N846" s="35">
        <v>1957</v>
      </c>
    </row>
    <row r="847" spans="1:14" ht="32.25" customHeight="1" x14ac:dyDescent="0.25">
      <c r="A847" s="35">
        <v>846</v>
      </c>
      <c r="B847" s="35" t="s">
        <v>7722</v>
      </c>
      <c r="C847" s="36" t="s">
        <v>7717</v>
      </c>
      <c r="D847" s="35" t="s">
        <v>1041</v>
      </c>
      <c r="E847" s="35">
        <f t="shared" si="13"/>
        <v>6</v>
      </c>
      <c r="F847" s="35">
        <v>1</v>
      </c>
      <c r="G847" s="35">
        <v>50</v>
      </c>
      <c r="H847" s="35">
        <v>1350</v>
      </c>
      <c r="I847" s="35"/>
      <c r="J847" s="35">
        <v>1485</v>
      </c>
      <c r="K847" s="35">
        <v>1620</v>
      </c>
      <c r="L847" s="35">
        <v>1755</v>
      </c>
      <c r="M847" s="35">
        <v>1890</v>
      </c>
      <c r="N847" s="35">
        <v>1957</v>
      </c>
    </row>
    <row r="848" spans="1:14" ht="32.25" customHeight="1" x14ac:dyDescent="0.25">
      <c r="A848" s="35">
        <v>847</v>
      </c>
      <c r="B848" s="35" t="s">
        <v>7722</v>
      </c>
      <c r="C848" s="36" t="s">
        <v>7717</v>
      </c>
      <c r="D848" s="35" t="s">
        <v>1044</v>
      </c>
      <c r="E848" s="35">
        <f t="shared" si="13"/>
        <v>6</v>
      </c>
      <c r="F848" s="35">
        <v>1</v>
      </c>
      <c r="G848" s="35">
        <v>50</v>
      </c>
      <c r="H848" s="35">
        <v>1350</v>
      </c>
      <c r="I848" s="35"/>
      <c r="J848" s="35">
        <v>1485</v>
      </c>
      <c r="K848" s="35">
        <v>1620</v>
      </c>
      <c r="L848" s="35">
        <v>1755</v>
      </c>
      <c r="M848" s="35">
        <v>1890</v>
      </c>
      <c r="N848" s="35">
        <v>1957</v>
      </c>
    </row>
    <row r="849" spans="1:14" ht="32.25" customHeight="1" x14ac:dyDescent="0.25">
      <c r="A849" s="35">
        <v>848</v>
      </c>
      <c r="B849" s="35" t="s">
        <v>7722</v>
      </c>
      <c r="C849" s="36" t="s">
        <v>7717</v>
      </c>
      <c r="D849" s="35" t="s">
        <v>1047</v>
      </c>
      <c r="E849" s="35">
        <f t="shared" si="13"/>
        <v>6</v>
      </c>
      <c r="F849" s="35">
        <v>1</v>
      </c>
      <c r="G849" s="35">
        <v>50</v>
      </c>
      <c r="H849" s="35">
        <v>1350</v>
      </c>
      <c r="I849" s="35"/>
      <c r="J849" s="35">
        <v>1485</v>
      </c>
      <c r="K849" s="35">
        <v>1620</v>
      </c>
      <c r="L849" s="35">
        <v>1755</v>
      </c>
      <c r="M849" s="35">
        <v>1890</v>
      </c>
      <c r="N849" s="35">
        <v>1957</v>
      </c>
    </row>
    <row r="850" spans="1:14" ht="32.25" customHeight="1" x14ac:dyDescent="0.25">
      <c r="A850" s="35">
        <v>849</v>
      </c>
      <c r="B850" s="35" t="s">
        <v>7722</v>
      </c>
      <c r="C850" s="36" t="s">
        <v>7717</v>
      </c>
      <c r="D850" s="35" t="s">
        <v>1049</v>
      </c>
      <c r="E850" s="35">
        <f t="shared" si="13"/>
        <v>6</v>
      </c>
      <c r="F850" s="35">
        <v>1</v>
      </c>
      <c r="G850" s="35">
        <v>50</v>
      </c>
      <c r="H850" s="35">
        <v>1350</v>
      </c>
      <c r="I850" s="35"/>
      <c r="J850" s="35">
        <v>1485</v>
      </c>
      <c r="K850" s="35">
        <v>1620</v>
      </c>
      <c r="L850" s="35">
        <v>1755</v>
      </c>
      <c r="M850" s="35">
        <v>1890</v>
      </c>
      <c r="N850" s="35">
        <v>1957</v>
      </c>
    </row>
    <row r="851" spans="1:14" ht="32.25" customHeight="1" x14ac:dyDescent="0.25">
      <c r="A851" s="35">
        <v>850</v>
      </c>
      <c r="B851" s="35" t="s">
        <v>7722</v>
      </c>
      <c r="C851" s="36" t="s">
        <v>7717</v>
      </c>
      <c r="D851" s="35" t="s">
        <v>2104</v>
      </c>
      <c r="E851" s="35">
        <f t="shared" si="13"/>
        <v>6</v>
      </c>
      <c r="F851" s="35">
        <v>1</v>
      </c>
      <c r="G851" s="35">
        <v>50</v>
      </c>
      <c r="H851" s="35">
        <v>1350</v>
      </c>
      <c r="I851" s="35"/>
      <c r="J851" s="35">
        <v>1485</v>
      </c>
      <c r="K851" s="35">
        <v>1620</v>
      </c>
      <c r="L851" s="35">
        <v>1755</v>
      </c>
      <c r="M851" s="35">
        <v>1890</v>
      </c>
      <c r="N851" s="35">
        <v>1957</v>
      </c>
    </row>
    <row r="852" spans="1:14" ht="32.25" customHeight="1" x14ac:dyDescent="0.25">
      <c r="A852" s="35">
        <v>851</v>
      </c>
      <c r="B852" s="35" t="s">
        <v>7722</v>
      </c>
      <c r="C852" s="36" t="s">
        <v>7717</v>
      </c>
      <c r="D852" s="35" t="s">
        <v>2108</v>
      </c>
      <c r="E852" s="35">
        <f t="shared" si="13"/>
        <v>6</v>
      </c>
      <c r="F852" s="35">
        <v>1</v>
      </c>
      <c r="G852" s="35">
        <v>50</v>
      </c>
      <c r="H852" s="35">
        <v>1350</v>
      </c>
      <c r="I852" s="35"/>
      <c r="J852" s="35">
        <v>1485</v>
      </c>
      <c r="K852" s="35">
        <v>1620</v>
      </c>
      <c r="L852" s="35">
        <v>1755</v>
      </c>
      <c r="M852" s="35">
        <v>1890</v>
      </c>
      <c r="N852" s="35">
        <v>1957</v>
      </c>
    </row>
    <row r="853" spans="1:14" ht="32.25" customHeight="1" x14ac:dyDescent="0.25">
      <c r="A853" s="35">
        <v>852</v>
      </c>
      <c r="B853" s="35" t="s">
        <v>7722</v>
      </c>
      <c r="C853" s="36" t="s">
        <v>7717</v>
      </c>
      <c r="D853" s="35" t="s">
        <v>2124</v>
      </c>
      <c r="E853" s="35">
        <f t="shared" si="13"/>
        <v>6</v>
      </c>
      <c r="F853" s="35">
        <v>1</v>
      </c>
      <c r="G853" s="35">
        <v>50</v>
      </c>
      <c r="H853" s="35">
        <v>1350</v>
      </c>
      <c r="I853" s="35"/>
      <c r="J853" s="35">
        <v>1485</v>
      </c>
      <c r="K853" s="35">
        <v>1620</v>
      </c>
      <c r="L853" s="35">
        <v>1755</v>
      </c>
      <c r="M853" s="35">
        <v>1890</v>
      </c>
      <c r="N853" s="35">
        <v>1957</v>
      </c>
    </row>
    <row r="854" spans="1:14" ht="32.25" customHeight="1" x14ac:dyDescent="0.25">
      <c r="A854" s="35">
        <v>853</v>
      </c>
      <c r="B854" s="35" t="s">
        <v>7722</v>
      </c>
      <c r="C854" s="36" t="s">
        <v>7717</v>
      </c>
      <c r="D854" s="35" t="s">
        <v>2146</v>
      </c>
      <c r="E854" s="35">
        <f t="shared" si="13"/>
        <v>6</v>
      </c>
      <c r="F854" s="35">
        <v>1</v>
      </c>
      <c r="G854" s="35">
        <v>50</v>
      </c>
      <c r="H854" s="35">
        <v>1350</v>
      </c>
      <c r="I854" s="35"/>
      <c r="J854" s="35">
        <v>1485</v>
      </c>
      <c r="K854" s="35">
        <v>1620</v>
      </c>
      <c r="L854" s="35">
        <v>1755</v>
      </c>
      <c r="M854" s="35">
        <v>1890</v>
      </c>
      <c r="N854" s="35">
        <v>1957</v>
      </c>
    </row>
    <row r="855" spans="1:14" ht="32.25" customHeight="1" x14ac:dyDescent="0.25">
      <c r="A855" s="35">
        <v>854</v>
      </c>
      <c r="B855" s="35" t="s">
        <v>7722</v>
      </c>
      <c r="C855" s="36" t="s">
        <v>7717</v>
      </c>
      <c r="D855" s="35" t="s">
        <v>2150</v>
      </c>
      <c r="E855" s="35">
        <f t="shared" si="13"/>
        <v>6</v>
      </c>
      <c r="F855" s="35">
        <v>1</v>
      </c>
      <c r="G855" s="35">
        <v>50</v>
      </c>
      <c r="H855" s="35">
        <v>1350</v>
      </c>
      <c r="I855" s="35"/>
      <c r="J855" s="35">
        <v>1485</v>
      </c>
      <c r="K855" s="35">
        <v>1620</v>
      </c>
      <c r="L855" s="35">
        <v>1755</v>
      </c>
      <c r="M855" s="35">
        <v>1890</v>
      </c>
      <c r="N855" s="35">
        <v>1957</v>
      </c>
    </row>
    <row r="856" spans="1:14" ht="32.25" customHeight="1" x14ac:dyDescent="0.25">
      <c r="A856" s="35">
        <v>855</v>
      </c>
      <c r="B856" s="35" t="s">
        <v>7722</v>
      </c>
      <c r="C856" s="36" t="s">
        <v>7717</v>
      </c>
      <c r="D856" s="35" t="s">
        <v>2154</v>
      </c>
      <c r="E856" s="35">
        <f t="shared" si="13"/>
        <v>6</v>
      </c>
      <c r="F856" s="35">
        <v>1</v>
      </c>
      <c r="G856" s="35">
        <v>50</v>
      </c>
      <c r="H856" s="35">
        <v>1350</v>
      </c>
      <c r="I856" s="35"/>
      <c r="J856" s="35">
        <v>1485</v>
      </c>
      <c r="K856" s="35">
        <v>1620</v>
      </c>
      <c r="L856" s="35">
        <v>1755</v>
      </c>
      <c r="M856" s="35">
        <v>1890</v>
      </c>
      <c r="N856" s="35">
        <v>1957</v>
      </c>
    </row>
    <row r="857" spans="1:14" ht="32.25" customHeight="1" x14ac:dyDescent="0.25">
      <c r="A857" s="35">
        <v>856</v>
      </c>
      <c r="B857" s="35" t="s">
        <v>7722</v>
      </c>
      <c r="C857" s="36" t="s">
        <v>7717</v>
      </c>
      <c r="D857" s="35" t="s">
        <v>2196</v>
      </c>
      <c r="E857" s="35">
        <f t="shared" si="13"/>
        <v>6</v>
      </c>
      <c r="F857" s="35">
        <v>1</v>
      </c>
      <c r="G857" s="35">
        <v>50</v>
      </c>
      <c r="H857" s="35">
        <v>1350</v>
      </c>
      <c r="I857" s="35"/>
      <c r="J857" s="35">
        <v>1485</v>
      </c>
      <c r="K857" s="35">
        <v>1620</v>
      </c>
      <c r="L857" s="35">
        <v>1755</v>
      </c>
      <c r="M857" s="35">
        <v>1890</v>
      </c>
      <c r="N857" s="35">
        <v>1957</v>
      </c>
    </row>
    <row r="858" spans="1:14" ht="32.25" customHeight="1" x14ac:dyDescent="0.25">
      <c r="A858" s="35">
        <v>857</v>
      </c>
      <c r="B858" s="35" t="s">
        <v>7722</v>
      </c>
      <c r="C858" s="36" t="s">
        <v>7717</v>
      </c>
      <c r="D858" s="35" t="s">
        <v>2259</v>
      </c>
      <c r="E858" s="35">
        <f t="shared" si="13"/>
        <v>6</v>
      </c>
      <c r="F858" s="35">
        <v>1</v>
      </c>
      <c r="G858" s="35">
        <v>50</v>
      </c>
      <c r="H858" s="35">
        <v>1350</v>
      </c>
      <c r="I858" s="35"/>
      <c r="J858" s="35">
        <v>1485</v>
      </c>
      <c r="K858" s="35">
        <v>1620</v>
      </c>
      <c r="L858" s="35">
        <v>1755</v>
      </c>
      <c r="M858" s="35">
        <v>1890</v>
      </c>
      <c r="N858" s="35">
        <v>1957</v>
      </c>
    </row>
    <row r="859" spans="1:14" ht="32.25" customHeight="1" x14ac:dyDescent="0.25">
      <c r="A859" s="35">
        <v>858</v>
      </c>
      <c r="B859" s="35" t="s">
        <v>7722</v>
      </c>
      <c r="C859" s="36" t="s">
        <v>7717</v>
      </c>
      <c r="D859" s="35" t="s">
        <v>2275</v>
      </c>
      <c r="E859" s="35">
        <f t="shared" si="13"/>
        <v>6</v>
      </c>
      <c r="F859" s="35">
        <v>1</v>
      </c>
      <c r="G859" s="35">
        <v>50</v>
      </c>
      <c r="H859" s="35">
        <v>1350</v>
      </c>
      <c r="I859" s="35"/>
      <c r="J859" s="35">
        <v>1485</v>
      </c>
      <c r="K859" s="35">
        <v>1620</v>
      </c>
      <c r="L859" s="35">
        <v>1755</v>
      </c>
      <c r="M859" s="35">
        <v>1890</v>
      </c>
      <c r="N859" s="35">
        <v>1957</v>
      </c>
    </row>
    <row r="860" spans="1:14" ht="32.25" customHeight="1" x14ac:dyDescent="0.25">
      <c r="A860" s="35">
        <v>859</v>
      </c>
      <c r="B860" s="35" t="s">
        <v>7722</v>
      </c>
      <c r="C860" s="36" t="s">
        <v>7717</v>
      </c>
      <c r="D860" s="35" t="s">
        <v>2277</v>
      </c>
      <c r="E860" s="35">
        <f t="shared" si="13"/>
        <v>6</v>
      </c>
      <c r="F860" s="35">
        <v>1</v>
      </c>
      <c r="G860" s="35">
        <v>50</v>
      </c>
      <c r="H860" s="35">
        <v>1350</v>
      </c>
      <c r="I860" s="35"/>
      <c r="J860" s="35">
        <v>1485</v>
      </c>
      <c r="K860" s="35">
        <v>1620</v>
      </c>
      <c r="L860" s="35">
        <v>1755</v>
      </c>
      <c r="M860" s="35">
        <v>1890</v>
      </c>
      <c r="N860" s="35">
        <v>1957</v>
      </c>
    </row>
    <row r="861" spans="1:14" ht="32.25" customHeight="1" x14ac:dyDescent="0.25">
      <c r="A861" s="35">
        <v>860</v>
      </c>
      <c r="B861" s="35" t="s">
        <v>7722</v>
      </c>
      <c r="C861" s="36" t="s">
        <v>7717</v>
      </c>
      <c r="D861" s="35" t="s">
        <v>2300</v>
      </c>
      <c r="E861" s="35">
        <f t="shared" si="13"/>
        <v>6</v>
      </c>
      <c r="F861" s="35">
        <v>1</v>
      </c>
      <c r="G861" s="35">
        <v>50</v>
      </c>
      <c r="H861" s="35">
        <v>1350</v>
      </c>
      <c r="I861" s="35"/>
      <c r="J861" s="35">
        <v>1485</v>
      </c>
      <c r="K861" s="35">
        <v>1620</v>
      </c>
      <c r="L861" s="35">
        <v>1755</v>
      </c>
      <c r="M861" s="35">
        <v>1890</v>
      </c>
      <c r="N861" s="35">
        <v>1957</v>
      </c>
    </row>
    <row r="862" spans="1:14" ht="32.25" customHeight="1" x14ac:dyDescent="0.25">
      <c r="A862" s="35">
        <v>861</v>
      </c>
      <c r="B862" s="35" t="s">
        <v>7722</v>
      </c>
      <c r="C862" s="36" t="s">
        <v>7717</v>
      </c>
      <c r="D862" s="35" t="s">
        <v>2303</v>
      </c>
      <c r="E862" s="35">
        <f t="shared" si="13"/>
        <v>6</v>
      </c>
      <c r="F862" s="35">
        <v>1</v>
      </c>
      <c r="G862" s="35">
        <v>50</v>
      </c>
      <c r="H862" s="35">
        <v>1350</v>
      </c>
      <c r="I862" s="35"/>
      <c r="J862" s="35">
        <v>1485</v>
      </c>
      <c r="K862" s="35">
        <v>1620</v>
      </c>
      <c r="L862" s="35">
        <v>1755</v>
      </c>
      <c r="M862" s="35">
        <v>1890</v>
      </c>
      <c r="N862" s="35">
        <v>1957</v>
      </c>
    </row>
    <row r="863" spans="1:14" ht="32.25" customHeight="1" x14ac:dyDescent="0.25">
      <c r="A863" s="35">
        <v>862</v>
      </c>
      <c r="B863" s="35" t="s">
        <v>7722</v>
      </c>
      <c r="C863" s="36" t="s">
        <v>7717</v>
      </c>
      <c r="D863" s="35" t="s">
        <v>2307</v>
      </c>
      <c r="E863" s="35">
        <f t="shared" si="13"/>
        <v>6</v>
      </c>
      <c r="F863" s="35">
        <v>1</v>
      </c>
      <c r="G863" s="35">
        <v>50</v>
      </c>
      <c r="H863" s="35">
        <v>1350</v>
      </c>
      <c r="I863" s="35"/>
      <c r="J863" s="35">
        <v>1485</v>
      </c>
      <c r="K863" s="35">
        <v>1620</v>
      </c>
      <c r="L863" s="35">
        <v>1755</v>
      </c>
      <c r="M863" s="35">
        <v>1890</v>
      </c>
      <c r="N863" s="35">
        <v>1957</v>
      </c>
    </row>
    <row r="864" spans="1:14" ht="32.25" customHeight="1" x14ac:dyDescent="0.25">
      <c r="A864" s="35">
        <v>863</v>
      </c>
      <c r="B864" s="35" t="s">
        <v>7722</v>
      </c>
      <c r="C864" s="36" t="s">
        <v>7717</v>
      </c>
      <c r="D864" s="35" t="s">
        <v>2482</v>
      </c>
      <c r="E864" s="35">
        <f t="shared" si="13"/>
        <v>6</v>
      </c>
      <c r="F864" s="35">
        <v>1</v>
      </c>
      <c r="G864" s="35">
        <v>50</v>
      </c>
      <c r="H864" s="35">
        <v>1350</v>
      </c>
      <c r="I864" s="35"/>
      <c r="J864" s="35">
        <v>1485</v>
      </c>
      <c r="K864" s="35">
        <v>1620</v>
      </c>
      <c r="L864" s="35">
        <v>1755</v>
      </c>
      <c r="M864" s="35">
        <v>1890</v>
      </c>
      <c r="N864" s="35">
        <v>1957</v>
      </c>
    </row>
    <row r="865" spans="1:14" ht="32.25" customHeight="1" x14ac:dyDescent="0.25">
      <c r="A865" s="35">
        <v>864</v>
      </c>
      <c r="B865" s="35" t="s">
        <v>7722</v>
      </c>
      <c r="C865" s="36" t="s">
        <v>7717</v>
      </c>
      <c r="D865" s="35" t="s">
        <v>2487</v>
      </c>
      <c r="E865" s="35">
        <f t="shared" si="13"/>
        <v>6</v>
      </c>
      <c r="F865" s="35">
        <v>1</v>
      </c>
      <c r="G865" s="35">
        <v>50</v>
      </c>
      <c r="H865" s="35">
        <v>1350</v>
      </c>
      <c r="I865" s="35"/>
      <c r="J865" s="35">
        <v>1485</v>
      </c>
      <c r="K865" s="35">
        <v>1620</v>
      </c>
      <c r="L865" s="35">
        <v>1755</v>
      </c>
      <c r="M865" s="35">
        <v>1890</v>
      </c>
      <c r="N865" s="35">
        <v>1957</v>
      </c>
    </row>
    <row r="866" spans="1:14" ht="32.25" customHeight="1" x14ac:dyDescent="0.25">
      <c r="A866" s="35">
        <v>865</v>
      </c>
      <c r="B866" s="35" t="s">
        <v>7722</v>
      </c>
      <c r="C866" s="36" t="s">
        <v>7717</v>
      </c>
      <c r="D866" s="35" t="s">
        <v>2491</v>
      </c>
      <c r="E866" s="35">
        <f t="shared" si="13"/>
        <v>6</v>
      </c>
      <c r="F866" s="35">
        <v>1</v>
      </c>
      <c r="G866" s="35">
        <v>50</v>
      </c>
      <c r="H866" s="35">
        <v>1350</v>
      </c>
      <c r="I866" s="35"/>
      <c r="J866" s="35">
        <v>1485</v>
      </c>
      <c r="K866" s="35">
        <v>1620</v>
      </c>
      <c r="L866" s="35">
        <v>1755</v>
      </c>
      <c r="M866" s="35">
        <v>1890</v>
      </c>
      <c r="N866" s="35">
        <v>1957</v>
      </c>
    </row>
    <row r="867" spans="1:14" ht="32.25" customHeight="1" x14ac:dyDescent="0.25">
      <c r="A867" s="35">
        <v>866</v>
      </c>
      <c r="B867" s="35" t="s">
        <v>7722</v>
      </c>
      <c r="C867" s="36" t="s">
        <v>7717</v>
      </c>
      <c r="D867" s="35" t="s">
        <v>2495</v>
      </c>
      <c r="E867" s="35">
        <f t="shared" si="13"/>
        <v>6</v>
      </c>
      <c r="F867" s="35">
        <v>1</v>
      </c>
      <c r="G867" s="35">
        <v>50</v>
      </c>
      <c r="H867" s="35">
        <v>1350</v>
      </c>
      <c r="I867" s="35"/>
      <c r="J867" s="35">
        <v>1485</v>
      </c>
      <c r="K867" s="35">
        <v>1620</v>
      </c>
      <c r="L867" s="35">
        <v>1755</v>
      </c>
      <c r="M867" s="35">
        <v>1890</v>
      </c>
      <c r="N867" s="35">
        <v>1957</v>
      </c>
    </row>
    <row r="868" spans="1:14" ht="32.25" customHeight="1" x14ac:dyDescent="0.25">
      <c r="A868" s="35">
        <v>867</v>
      </c>
      <c r="B868" s="35" t="s">
        <v>7722</v>
      </c>
      <c r="C868" s="36" t="s">
        <v>7717</v>
      </c>
      <c r="D868" s="35" t="s">
        <v>2499</v>
      </c>
      <c r="E868" s="35">
        <f t="shared" si="13"/>
        <v>6</v>
      </c>
      <c r="F868" s="35">
        <v>1</v>
      </c>
      <c r="G868" s="35">
        <v>50</v>
      </c>
      <c r="H868" s="35">
        <v>1350</v>
      </c>
      <c r="I868" s="35"/>
      <c r="J868" s="35">
        <v>1485</v>
      </c>
      <c r="K868" s="35">
        <v>1620</v>
      </c>
      <c r="L868" s="35">
        <v>1755</v>
      </c>
      <c r="M868" s="35">
        <v>1890</v>
      </c>
      <c r="N868" s="35">
        <v>1957</v>
      </c>
    </row>
    <row r="869" spans="1:14" ht="32.25" customHeight="1" x14ac:dyDescent="0.25">
      <c r="A869" s="35">
        <v>868</v>
      </c>
      <c r="B869" s="35" t="s">
        <v>7722</v>
      </c>
      <c r="C869" s="36" t="s">
        <v>7717</v>
      </c>
      <c r="D869" s="35" t="s">
        <v>2503</v>
      </c>
      <c r="E869" s="35">
        <f t="shared" si="13"/>
        <v>6</v>
      </c>
      <c r="F869" s="35">
        <v>1</v>
      </c>
      <c r="G869" s="35">
        <v>50</v>
      </c>
      <c r="H869" s="35">
        <v>1350</v>
      </c>
      <c r="I869" s="35"/>
      <c r="J869" s="35">
        <v>1485</v>
      </c>
      <c r="K869" s="35">
        <v>1620</v>
      </c>
      <c r="L869" s="35">
        <v>1755</v>
      </c>
      <c r="M869" s="35">
        <v>1890</v>
      </c>
      <c r="N869" s="35">
        <v>1957</v>
      </c>
    </row>
    <row r="870" spans="1:14" ht="32.25" customHeight="1" x14ac:dyDescent="0.25">
      <c r="A870" s="35">
        <v>869</v>
      </c>
      <c r="B870" s="35" t="s">
        <v>7722</v>
      </c>
      <c r="C870" s="36" t="s">
        <v>7717</v>
      </c>
      <c r="D870" s="35" t="s">
        <v>2507</v>
      </c>
      <c r="E870" s="35">
        <f t="shared" si="13"/>
        <v>6</v>
      </c>
      <c r="F870" s="35">
        <v>1</v>
      </c>
      <c r="G870" s="35">
        <v>50</v>
      </c>
      <c r="H870" s="35">
        <v>1350</v>
      </c>
      <c r="I870" s="35"/>
      <c r="J870" s="35">
        <v>1485</v>
      </c>
      <c r="K870" s="35">
        <v>1620</v>
      </c>
      <c r="L870" s="35">
        <v>1755</v>
      </c>
      <c r="M870" s="35">
        <v>1890</v>
      </c>
      <c r="N870" s="35">
        <v>1957</v>
      </c>
    </row>
    <row r="871" spans="1:14" ht="32.25" customHeight="1" x14ac:dyDescent="0.25">
      <c r="A871" s="35">
        <v>870</v>
      </c>
      <c r="B871" s="35" t="s">
        <v>7722</v>
      </c>
      <c r="C871" s="36" t="s">
        <v>7717</v>
      </c>
      <c r="D871" s="35" t="s">
        <v>2516</v>
      </c>
      <c r="E871" s="35">
        <f t="shared" si="13"/>
        <v>6</v>
      </c>
      <c r="F871" s="35">
        <v>1</v>
      </c>
      <c r="G871" s="35">
        <v>50</v>
      </c>
      <c r="H871" s="35">
        <v>1350</v>
      </c>
      <c r="I871" s="35"/>
      <c r="J871" s="35">
        <v>1485</v>
      </c>
      <c r="K871" s="35">
        <v>1620</v>
      </c>
      <c r="L871" s="35">
        <v>1755</v>
      </c>
      <c r="M871" s="35">
        <v>1890</v>
      </c>
      <c r="N871" s="35">
        <v>1957</v>
      </c>
    </row>
    <row r="872" spans="1:14" ht="32.25" customHeight="1" x14ac:dyDescent="0.25">
      <c r="A872" s="35">
        <v>871</v>
      </c>
      <c r="B872" s="35" t="s">
        <v>7722</v>
      </c>
      <c r="C872" s="36" t="s">
        <v>7717</v>
      </c>
      <c r="D872" s="35" t="s">
        <v>2524</v>
      </c>
      <c r="E872" s="35">
        <f t="shared" si="13"/>
        <v>6</v>
      </c>
      <c r="F872" s="35">
        <v>1</v>
      </c>
      <c r="G872" s="35">
        <v>50</v>
      </c>
      <c r="H872" s="35">
        <v>1350</v>
      </c>
      <c r="I872" s="35"/>
      <c r="J872" s="35">
        <v>1485</v>
      </c>
      <c r="K872" s="35">
        <v>1620</v>
      </c>
      <c r="L872" s="35">
        <v>1755</v>
      </c>
      <c r="M872" s="35">
        <v>1890</v>
      </c>
      <c r="N872" s="35">
        <v>1957</v>
      </c>
    </row>
    <row r="873" spans="1:14" ht="32.25" customHeight="1" x14ac:dyDescent="0.25">
      <c r="A873" s="35">
        <v>872</v>
      </c>
      <c r="B873" s="35" t="s">
        <v>7722</v>
      </c>
      <c r="C873" s="36" t="s">
        <v>7717</v>
      </c>
      <c r="D873" s="35" t="s">
        <v>2528</v>
      </c>
      <c r="E873" s="35">
        <f t="shared" si="13"/>
        <v>6</v>
      </c>
      <c r="F873" s="35">
        <v>1</v>
      </c>
      <c r="G873" s="35">
        <v>50</v>
      </c>
      <c r="H873" s="35">
        <v>1350</v>
      </c>
      <c r="I873" s="35"/>
      <c r="J873" s="35">
        <v>1485</v>
      </c>
      <c r="K873" s="35">
        <v>1620</v>
      </c>
      <c r="L873" s="35">
        <v>1755</v>
      </c>
      <c r="M873" s="35">
        <v>1890</v>
      </c>
      <c r="N873" s="35">
        <v>1957</v>
      </c>
    </row>
    <row r="874" spans="1:14" ht="32.25" customHeight="1" x14ac:dyDescent="0.25">
      <c r="A874" s="35">
        <v>873</v>
      </c>
      <c r="B874" s="35" t="s">
        <v>7722</v>
      </c>
      <c r="C874" s="36" t="s">
        <v>7717</v>
      </c>
      <c r="D874" s="35" t="s">
        <v>2532</v>
      </c>
      <c r="E874" s="35">
        <f t="shared" si="13"/>
        <v>6</v>
      </c>
      <c r="F874" s="35">
        <v>1</v>
      </c>
      <c r="G874" s="35">
        <v>50</v>
      </c>
      <c r="H874" s="35">
        <v>1350</v>
      </c>
      <c r="I874" s="35"/>
      <c r="J874" s="35">
        <v>1485</v>
      </c>
      <c r="K874" s="35">
        <v>1620</v>
      </c>
      <c r="L874" s="35">
        <v>1755</v>
      </c>
      <c r="M874" s="35">
        <v>1890</v>
      </c>
      <c r="N874" s="35">
        <v>1957</v>
      </c>
    </row>
    <row r="875" spans="1:14" ht="32.25" customHeight="1" x14ac:dyDescent="0.25">
      <c r="A875" s="35">
        <v>874</v>
      </c>
      <c r="B875" s="35" t="s">
        <v>7722</v>
      </c>
      <c r="C875" s="36" t="s">
        <v>7717</v>
      </c>
      <c r="D875" s="35" t="s">
        <v>2536</v>
      </c>
      <c r="E875" s="35">
        <f t="shared" si="13"/>
        <v>6</v>
      </c>
      <c r="F875" s="35">
        <v>1</v>
      </c>
      <c r="G875" s="35">
        <v>50</v>
      </c>
      <c r="H875" s="35">
        <v>1350</v>
      </c>
      <c r="I875" s="35"/>
      <c r="J875" s="35">
        <v>1485</v>
      </c>
      <c r="K875" s="35">
        <v>1620</v>
      </c>
      <c r="L875" s="35">
        <v>1755</v>
      </c>
      <c r="M875" s="35">
        <v>1890</v>
      </c>
      <c r="N875" s="35">
        <v>1957</v>
      </c>
    </row>
    <row r="876" spans="1:14" ht="32.25" customHeight="1" x14ac:dyDescent="0.25">
      <c r="A876" s="35">
        <v>875</v>
      </c>
      <c r="B876" s="35" t="s">
        <v>7722</v>
      </c>
      <c r="C876" s="36" t="s">
        <v>7717</v>
      </c>
      <c r="D876" s="35" t="s">
        <v>2546</v>
      </c>
      <c r="E876" s="35">
        <f t="shared" si="13"/>
        <v>6</v>
      </c>
      <c r="F876" s="35">
        <v>1</v>
      </c>
      <c r="G876" s="35">
        <v>50</v>
      </c>
      <c r="H876" s="35">
        <v>1350</v>
      </c>
      <c r="I876" s="35"/>
      <c r="J876" s="35">
        <v>1485</v>
      </c>
      <c r="K876" s="35">
        <v>1620</v>
      </c>
      <c r="L876" s="35">
        <v>1755</v>
      </c>
      <c r="M876" s="35">
        <v>1890</v>
      </c>
      <c r="N876" s="35">
        <v>1957</v>
      </c>
    </row>
    <row r="877" spans="1:14" ht="32.25" customHeight="1" x14ac:dyDescent="0.25">
      <c r="A877" s="35">
        <v>876</v>
      </c>
      <c r="B877" s="35" t="s">
        <v>7722</v>
      </c>
      <c r="C877" s="36" t="s">
        <v>7717</v>
      </c>
      <c r="D877" s="35" t="s">
        <v>2560</v>
      </c>
      <c r="E877" s="35">
        <f t="shared" si="13"/>
        <v>6</v>
      </c>
      <c r="F877" s="35">
        <v>1</v>
      </c>
      <c r="G877" s="35">
        <v>50</v>
      </c>
      <c r="H877" s="35">
        <v>1350</v>
      </c>
      <c r="I877" s="35"/>
      <c r="J877" s="35">
        <v>1485</v>
      </c>
      <c r="K877" s="35">
        <v>1620</v>
      </c>
      <c r="L877" s="35">
        <v>1755</v>
      </c>
      <c r="M877" s="35">
        <v>1890</v>
      </c>
      <c r="N877" s="35">
        <v>1957</v>
      </c>
    </row>
    <row r="878" spans="1:14" ht="32.25" customHeight="1" x14ac:dyDescent="0.25">
      <c r="A878" s="35">
        <v>877</v>
      </c>
      <c r="B878" s="35" t="s">
        <v>7722</v>
      </c>
      <c r="C878" s="36" t="s">
        <v>7717</v>
      </c>
      <c r="D878" s="35" t="s">
        <v>2565</v>
      </c>
      <c r="E878" s="35">
        <f t="shared" si="13"/>
        <v>6</v>
      </c>
      <c r="F878" s="35">
        <v>1</v>
      </c>
      <c r="G878" s="35">
        <v>50</v>
      </c>
      <c r="H878" s="35">
        <v>1350</v>
      </c>
      <c r="I878" s="35"/>
      <c r="J878" s="35">
        <v>1485</v>
      </c>
      <c r="K878" s="35">
        <v>1620</v>
      </c>
      <c r="L878" s="35">
        <v>1755</v>
      </c>
      <c r="M878" s="35">
        <v>1890</v>
      </c>
      <c r="N878" s="35">
        <v>1957</v>
      </c>
    </row>
    <row r="879" spans="1:14" ht="32.25" customHeight="1" x14ac:dyDescent="0.25">
      <c r="A879" s="35">
        <v>878</v>
      </c>
      <c r="B879" s="35" t="s">
        <v>7722</v>
      </c>
      <c r="C879" s="36" t="s">
        <v>7717</v>
      </c>
      <c r="D879" s="35" t="s">
        <v>2580</v>
      </c>
      <c r="E879" s="35">
        <f t="shared" si="13"/>
        <v>6</v>
      </c>
      <c r="F879" s="35">
        <v>1</v>
      </c>
      <c r="G879" s="35">
        <v>50</v>
      </c>
      <c r="H879" s="35">
        <v>1350</v>
      </c>
      <c r="I879" s="35"/>
      <c r="J879" s="35">
        <v>1485</v>
      </c>
      <c r="K879" s="35">
        <v>1620</v>
      </c>
      <c r="L879" s="35">
        <v>1755</v>
      </c>
      <c r="M879" s="35">
        <v>1890</v>
      </c>
      <c r="N879" s="35">
        <v>1957</v>
      </c>
    </row>
    <row r="880" spans="1:14" ht="32.25" customHeight="1" x14ac:dyDescent="0.25">
      <c r="A880" s="35">
        <v>879</v>
      </c>
      <c r="B880" s="35" t="s">
        <v>7722</v>
      </c>
      <c r="C880" s="36" t="s">
        <v>7717</v>
      </c>
      <c r="D880" s="35" t="s">
        <v>2593</v>
      </c>
      <c r="E880" s="35">
        <f t="shared" si="13"/>
        <v>6</v>
      </c>
      <c r="F880" s="35">
        <v>1</v>
      </c>
      <c r="G880" s="35">
        <v>50</v>
      </c>
      <c r="H880" s="35">
        <v>1350</v>
      </c>
      <c r="I880" s="35"/>
      <c r="J880" s="35">
        <v>1485</v>
      </c>
      <c r="K880" s="35">
        <v>1620</v>
      </c>
      <c r="L880" s="35">
        <v>1755</v>
      </c>
      <c r="M880" s="35">
        <v>1890</v>
      </c>
      <c r="N880" s="35">
        <v>1957</v>
      </c>
    </row>
    <row r="881" spans="1:14" ht="32.25" customHeight="1" x14ac:dyDescent="0.25">
      <c r="A881" s="35">
        <v>880</v>
      </c>
      <c r="B881" s="35" t="s">
        <v>7722</v>
      </c>
      <c r="C881" s="36" t="s">
        <v>7717</v>
      </c>
      <c r="D881" s="35" t="s">
        <v>2597</v>
      </c>
      <c r="E881" s="35">
        <f t="shared" si="13"/>
        <v>6</v>
      </c>
      <c r="F881" s="35">
        <v>1</v>
      </c>
      <c r="G881" s="35">
        <v>50</v>
      </c>
      <c r="H881" s="35">
        <v>1350</v>
      </c>
      <c r="I881" s="35"/>
      <c r="J881" s="35">
        <v>1485</v>
      </c>
      <c r="K881" s="35">
        <v>1620</v>
      </c>
      <c r="L881" s="35">
        <v>1755</v>
      </c>
      <c r="M881" s="35">
        <v>1890</v>
      </c>
      <c r="N881" s="35">
        <v>1957</v>
      </c>
    </row>
    <row r="882" spans="1:14" ht="32.25" customHeight="1" x14ac:dyDescent="0.25">
      <c r="A882" s="35">
        <v>881</v>
      </c>
      <c r="B882" s="35" t="s">
        <v>7722</v>
      </c>
      <c r="C882" s="36" t="s">
        <v>7717</v>
      </c>
      <c r="D882" s="35" t="s">
        <v>2601</v>
      </c>
      <c r="E882" s="35">
        <f t="shared" si="13"/>
        <v>6</v>
      </c>
      <c r="F882" s="35">
        <v>1</v>
      </c>
      <c r="G882" s="35">
        <v>50</v>
      </c>
      <c r="H882" s="35">
        <v>1350</v>
      </c>
      <c r="I882" s="35"/>
      <c r="J882" s="35">
        <v>1485</v>
      </c>
      <c r="K882" s="35">
        <v>1620</v>
      </c>
      <c r="L882" s="35">
        <v>1755</v>
      </c>
      <c r="M882" s="35">
        <v>1890</v>
      </c>
      <c r="N882" s="35">
        <v>1957</v>
      </c>
    </row>
    <row r="883" spans="1:14" ht="32.25" customHeight="1" x14ac:dyDescent="0.25">
      <c r="A883" s="35">
        <v>882</v>
      </c>
      <c r="B883" s="35" t="s">
        <v>7722</v>
      </c>
      <c r="C883" s="36" t="s">
        <v>7717</v>
      </c>
      <c r="D883" s="35" t="s">
        <v>2608</v>
      </c>
      <c r="E883" s="35">
        <f t="shared" si="13"/>
        <v>6</v>
      </c>
      <c r="F883" s="35">
        <v>1</v>
      </c>
      <c r="G883" s="35">
        <v>50</v>
      </c>
      <c r="H883" s="35">
        <v>1350</v>
      </c>
      <c r="I883" s="35"/>
      <c r="J883" s="35">
        <v>1485</v>
      </c>
      <c r="K883" s="35">
        <v>1620</v>
      </c>
      <c r="L883" s="35">
        <v>1755</v>
      </c>
      <c r="M883" s="35">
        <v>1890</v>
      </c>
      <c r="N883" s="35">
        <v>1957</v>
      </c>
    </row>
    <row r="884" spans="1:14" ht="32.25" customHeight="1" x14ac:dyDescent="0.25">
      <c r="A884" s="35">
        <v>883</v>
      </c>
      <c r="B884" s="35" t="s">
        <v>7722</v>
      </c>
      <c r="C884" s="36" t="s">
        <v>7717</v>
      </c>
      <c r="D884" s="35" t="s">
        <v>2613</v>
      </c>
      <c r="E884" s="35">
        <f t="shared" si="13"/>
        <v>6</v>
      </c>
      <c r="F884" s="35">
        <v>1</v>
      </c>
      <c r="G884" s="35">
        <v>50</v>
      </c>
      <c r="H884" s="35">
        <v>1350</v>
      </c>
      <c r="I884" s="35"/>
      <c r="J884" s="35">
        <v>1485</v>
      </c>
      <c r="K884" s="35">
        <v>1620</v>
      </c>
      <c r="L884" s="35">
        <v>1755</v>
      </c>
      <c r="M884" s="35">
        <v>1890</v>
      </c>
      <c r="N884" s="35">
        <v>1957</v>
      </c>
    </row>
    <row r="885" spans="1:14" ht="32.25" customHeight="1" x14ac:dyDescent="0.25">
      <c r="A885" s="35">
        <v>884</v>
      </c>
      <c r="B885" s="35" t="s">
        <v>7722</v>
      </c>
      <c r="C885" s="36" t="s">
        <v>7717</v>
      </c>
      <c r="D885" s="35" t="s">
        <v>7723</v>
      </c>
      <c r="E885" s="35">
        <f t="shared" si="13"/>
        <v>6</v>
      </c>
      <c r="F885" s="35">
        <v>1</v>
      </c>
      <c r="G885" s="35">
        <v>50</v>
      </c>
      <c r="H885" s="35">
        <v>1350</v>
      </c>
      <c r="I885" s="35"/>
      <c r="J885" s="35">
        <v>1485</v>
      </c>
      <c r="K885" s="35">
        <v>1620</v>
      </c>
      <c r="L885" s="35">
        <v>1755</v>
      </c>
      <c r="M885" s="35">
        <v>1890</v>
      </c>
      <c r="N885" s="35">
        <v>1957</v>
      </c>
    </row>
    <row r="886" spans="1:14" ht="32.25" customHeight="1" x14ac:dyDescent="0.25">
      <c r="A886" s="35">
        <v>885</v>
      </c>
      <c r="B886" s="35" t="s">
        <v>7722</v>
      </c>
      <c r="C886" s="36" t="s">
        <v>7717</v>
      </c>
      <c r="D886" s="35" t="s">
        <v>7723</v>
      </c>
      <c r="E886" s="35">
        <f t="shared" si="13"/>
        <v>6</v>
      </c>
      <c r="F886" s="35">
        <v>1</v>
      </c>
      <c r="G886" s="35">
        <v>50</v>
      </c>
      <c r="H886" s="35">
        <v>1350</v>
      </c>
      <c r="I886" s="35"/>
      <c r="J886" s="35">
        <v>1485</v>
      </c>
      <c r="K886" s="35">
        <v>1620</v>
      </c>
      <c r="L886" s="35">
        <v>1755</v>
      </c>
      <c r="M886" s="35">
        <v>1890</v>
      </c>
      <c r="N886" s="35">
        <v>1957</v>
      </c>
    </row>
    <row r="887" spans="1:14" ht="32.25" customHeight="1" x14ac:dyDescent="0.25">
      <c r="A887" s="35">
        <v>886</v>
      </c>
      <c r="B887" s="35" t="s">
        <v>7722</v>
      </c>
      <c r="C887" s="36" t="s">
        <v>7717</v>
      </c>
      <c r="D887" s="35" t="s">
        <v>5178</v>
      </c>
      <c r="E887" s="35">
        <f t="shared" si="13"/>
        <v>6</v>
      </c>
      <c r="F887" s="35">
        <v>1</v>
      </c>
      <c r="G887" s="35">
        <v>50</v>
      </c>
      <c r="H887" s="35">
        <v>1350</v>
      </c>
      <c r="I887" s="35"/>
      <c r="J887" s="35">
        <v>1485</v>
      </c>
      <c r="K887" s="35">
        <v>1620</v>
      </c>
      <c r="L887" s="35">
        <v>1755</v>
      </c>
      <c r="M887" s="35">
        <v>1890</v>
      </c>
      <c r="N887" s="35">
        <v>1957</v>
      </c>
    </row>
    <row r="888" spans="1:14" ht="32.25" customHeight="1" x14ac:dyDescent="0.25">
      <c r="A888" s="35">
        <v>887</v>
      </c>
      <c r="B888" s="35" t="s">
        <v>7722</v>
      </c>
      <c r="C888" s="36" t="s">
        <v>7717</v>
      </c>
      <c r="D888" s="35" t="s">
        <v>5181</v>
      </c>
      <c r="E888" s="35">
        <f t="shared" si="13"/>
        <v>6</v>
      </c>
      <c r="F888" s="35">
        <v>1</v>
      </c>
      <c r="G888" s="35">
        <v>50</v>
      </c>
      <c r="H888" s="35">
        <v>1350</v>
      </c>
      <c r="I888" s="35"/>
      <c r="J888" s="35">
        <v>1485</v>
      </c>
      <c r="K888" s="35">
        <v>1620</v>
      </c>
      <c r="L888" s="35">
        <v>1755</v>
      </c>
      <c r="M888" s="35">
        <v>1890</v>
      </c>
      <c r="N888" s="35">
        <v>1957</v>
      </c>
    </row>
    <row r="889" spans="1:14" ht="32.25" customHeight="1" x14ac:dyDescent="0.25">
      <c r="A889" s="35">
        <v>888</v>
      </c>
      <c r="B889" s="35" t="s">
        <v>7722</v>
      </c>
      <c r="C889" s="36" t="s">
        <v>7717</v>
      </c>
      <c r="D889" s="35" t="s">
        <v>5183</v>
      </c>
      <c r="E889" s="35">
        <f t="shared" si="13"/>
        <v>6</v>
      </c>
      <c r="F889" s="35">
        <v>1</v>
      </c>
      <c r="G889" s="35">
        <v>50</v>
      </c>
      <c r="H889" s="35">
        <v>1350</v>
      </c>
      <c r="I889" s="35"/>
      <c r="J889" s="35">
        <v>1485</v>
      </c>
      <c r="K889" s="35">
        <v>1620</v>
      </c>
      <c r="L889" s="35">
        <v>1755</v>
      </c>
      <c r="M889" s="35">
        <v>1890</v>
      </c>
      <c r="N889" s="35">
        <v>1957</v>
      </c>
    </row>
    <row r="890" spans="1:14" ht="32.25" customHeight="1" x14ac:dyDescent="0.25">
      <c r="A890" s="35">
        <v>889</v>
      </c>
      <c r="B890" s="35" t="s">
        <v>7722</v>
      </c>
      <c r="C890" s="36" t="s">
        <v>7717</v>
      </c>
      <c r="D890" s="35" t="s">
        <v>5185</v>
      </c>
      <c r="E890" s="35">
        <f t="shared" si="13"/>
        <v>6</v>
      </c>
      <c r="F890" s="35">
        <v>1</v>
      </c>
      <c r="G890" s="35">
        <v>50</v>
      </c>
      <c r="H890" s="35">
        <v>1350</v>
      </c>
      <c r="I890" s="35"/>
      <c r="J890" s="35">
        <v>1485</v>
      </c>
      <c r="K890" s="35">
        <v>1620</v>
      </c>
      <c r="L890" s="35">
        <v>1755</v>
      </c>
      <c r="M890" s="35">
        <v>1890</v>
      </c>
      <c r="N890" s="35">
        <v>1957</v>
      </c>
    </row>
    <row r="891" spans="1:14" ht="32.25" customHeight="1" x14ac:dyDescent="0.25">
      <c r="A891" s="35">
        <v>890</v>
      </c>
      <c r="B891" s="35" t="s">
        <v>7724</v>
      </c>
      <c r="C891" s="36" t="s">
        <v>7719</v>
      </c>
      <c r="D891" s="35" t="s">
        <v>959</v>
      </c>
      <c r="E891" s="35">
        <f t="shared" si="13"/>
        <v>6</v>
      </c>
      <c r="F891" s="35">
        <v>1</v>
      </c>
      <c r="G891" s="35">
        <v>50</v>
      </c>
      <c r="H891" s="35">
        <v>7150</v>
      </c>
      <c r="I891" s="35"/>
      <c r="J891" s="35">
        <v>7865</v>
      </c>
      <c r="K891" s="35">
        <v>8580</v>
      </c>
      <c r="L891" s="35">
        <v>9295</v>
      </c>
      <c r="M891" s="35">
        <v>10010</v>
      </c>
      <c r="N891" s="35">
        <v>10367</v>
      </c>
    </row>
    <row r="892" spans="1:14" ht="32.25" customHeight="1" x14ac:dyDescent="0.25">
      <c r="A892" s="35">
        <v>891</v>
      </c>
      <c r="B892" s="35" t="s">
        <v>7724</v>
      </c>
      <c r="C892" s="36" t="s">
        <v>7719</v>
      </c>
      <c r="D892" s="35" t="s">
        <v>1041</v>
      </c>
      <c r="E892" s="35">
        <f t="shared" si="13"/>
        <v>6</v>
      </c>
      <c r="F892" s="35">
        <v>1</v>
      </c>
      <c r="G892" s="35">
        <v>50</v>
      </c>
      <c r="H892" s="35">
        <v>7150</v>
      </c>
      <c r="I892" s="35"/>
      <c r="J892" s="35">
        <v>7865</v>
      </c>
      <c r="K892" s="35">
        <v>8580</v>
      </c>
      <c r="L892" s="35">
        <v>9295</v>
      </c>
      <c r="M892" s="35">
        <v>10010</v>
      </c>
      <c r="N892" s="35">
        <v>10367</v>
      </c>
    </row>
    <row r="893" spans="1:14" ht="32.25" customHeight="1" x14ac:dyDescent="0.25">
      <c r="A893" s="35">
        <v>892</v>
      </c>
      <c r="B893" s="35" t="s">
        <v>7724</v>
      </c>
      <c r="C893" s="36" t="s">
        <v>7719</v>
      </c>
      <c r="D893" s="35" t="s">
        <v>1044</v>
      </c>
      <c r="E893" s="35">
        <f t="shared" si="13"/>
        <v>6</v>
      </c>
      <c r="F893" s="35">
        <v>1</v>
      </c>
      <c r="G893" s="35">
        <v>50</v>
      </c>
      <c r="H893" s="35">
        <v>7150</v>
      </c>
      <c r="I893" s="35"/>
      <c r="J893" s="35">
        <v>7865</v>
      </c>
      <c r="K893" s="35">
        <v>8580</v>
      </c>
      <c r="L893" s="35">
        <v>9295</v>
      </c>
      <c r="M893" s="35">
        <v>10010</v>
      </c>
      <c r="N893" s="35">
        <v>10367</v>
      </c>
    </row>
    <row r="894" spans="1:14" ht="32.25" customHeight="1" x14ac:dyDescent="0.25">
      <c r="A894" s="35">
        <v>893</v>
      </c>
      <c r="B894" s="35" t="s">
        <v>7724</v>
      </c>
      <c r="C894" s="36" t="s">
        <v>7719</v>
      </c>
      <c r="D894" s="35" t="s">
        <v>1047</v>
      </c>
      <c r="E894" s="35">
        <f t="shared" si="13"/>
        <v>6</v>
      </c>
      <c r="F894" s="35">
        <v>1</v>
      </c>
      <c r="G894" s="35">
        <v>50</v>
      </c>
      <c r="H894" s="35">
        <v>7150</v>
      </c>
      <c r="I894" s="35"/>
      <c r="J894" s="35">
        <v>7865</v>
      </c>
      <c r="K894" s="35">
        <v>8580</v>
      </c>
      <c r="L894" s="35">
        <v>9295</v>
      </c>
      <c r="M894" s="35">
        <v>10010</v>
      </c>
      <c r="N894" s="35">
        <v>10367</v>
      </c>
    </row>
    <row r="895" spans="1:14" ht="32.25" customHeight="1" x14ac:dyDescent="0.25">
      <c r="A895" s="35">
        <v>894</v>
      </c>
      <c r="B895" s="35" t="s">
        <v>7724</v>
      </c>
      <c r="C895" s="36" t="s">
        <v>7719</v>
      </c>
      <c r="D895" s="35" t="s">
        <v>1049</v>
      </c>
      <c r="E895" s="35">
        <f t="shared" si="13"/>
        <v>6</v>
      </c>
      <c r="F895" s="35">
        <v>1</v>
      </c>
      <c r="G895" s="35">
        <v>50</v>
      </c>
      <c r="H895" s="35">
        <v>7150</v>
      </c>
      <c r="I895" s="35"/>
      <c r="J895" s="35">
        <v>7865</v>
      </c>
      <c r="K895" s="35">
        <v>8580</v>
      </c>
      <c r="L895" s="35">
        <v>9295</v>
      </c>
      <c r="M895" s="35">
        <v>10010</v>
      </c>
      <c r="N895" s="35">
        <v>10367</v>
      </c>
    </row>
    <row r="896" spans="1:14" ht="32.25" customHeight="1" x14ac:dyDescent="0.25">
      <c r="A896" s="35">
        <v>895</v>
      </c>
      <c r="B896" s="35" t="s">
        <v>7724</v>
      </c>
      <c r="C896" s="36" t="s">
        <v>7719</v>
      </c>
      <c r="D896" s="35" t="s">
        <v>2104</v>
      </c>
      <c r="E896" s="35">
        <f t="shared" si="13"/>
        <v>6</v>
      </c>
      <c r="F896" s="35">
        <v>1</v>
      </c>
      <c r="G896" s="35">
        <v>50</v>
      </c>
      <c r="H896" s="35">
        <v>7150</v>
      </c>
      <c r="I896" s="35"/>
      <c r="J896" s="35">
        <v>7865</v>
      </c>
      <c r="K896" s="35">
        <v>8580</v>
      </c>
      <c r="L896" s="35">
        <v>9295</v>
      </c>
      <c r="M896" s="35">
        <v>10010</v>
      </c>
      <c r="N896" s="35">
        <v>10367</v>
      </c>
    </row>
    <row r="897" spans="1:14" ht="32.25" customHeight="1" x14ac:dyDescent="0.25">
      <c r="A897" s="35">
        <v>896</v>
      </c>
      <c r="B897" s="35" t="s">
        <v>7724</v>
      </c>
      <c r="C897" s="36" t="s">
        <v>7719</v>
      </c>
      <c r="D897" s="35" t="s">
        <v>2108</v>
      </c>
      <c r="E897" s="35">
        <f t="shared" si="13"/>
        <v>6</v>
      </c>
      <c r="F897" s="35">
        <v>1</v>
      </c>
      <c r="G897" s="35">
        <v>50</v>
      </c>
      <c r="H897" s="35">
        <v>7150</v>
      </c>
      <c r="I897" s="35"/>
      <c r="J897" s="35">
        <v>7865</v>
      </c>
      <c r="K897" s="35">
        <v>8580</v>
      </c>
      <c r="L897" s="35">
        <v>9295</v>
      </c>
      <c r="M897" s="35">
        <v>10010</v>
      </c>
      <c r="N897" s="35">
        <v>10367</v>
      </c>
    </row>
    <row r="898" spans="1:14" ht="32.25" customHeight="1" x14ac:dyDescent="0.25">
      <c r="A898" s="35">
        <v>897</v>
      </c>
      <c r="B898" s="35" t="s">
        <v>7724</v>
      </c>
      <c r="C898" s="36" t="s">
        <v>7719</v>
      </c>
      <c r="D898" s="35" t="s">
        <v>2124</v>
      </c>
      <c r="E898" s="35">
        <f t="shared" si="13"/>
        <v>6</v>
      </c>
      <c r="F898" s="35">
        <v>1</v>
      </c>
      <c r="G898" s="35">
        <v>50</v>
      </c>
      <c r="H898" s="35">
        <v>7150</v>
      </c>
      <c r="I898" s="35"/>
      <c r="J898" s="35">
        <v>7865</v>
      </c>
      <c r="K898" s="35">
        <v>8580</v>
      </c>
      <c r="L898" s="35">
        <v>9295</v>
      </c>
      <c r="M898" s="35">
        <v>10010</v>
      </c>
      <c r="N898" s="35">
        <v>10367</v>
      </c>
    </row>
    <row r="899" spans="1:14" ht="32.25" customHeight="1" x14ac:dyDescent="0.25">
      <c r="A899" s="35">
        <v>898</v>
      </c>
      <c r="B899" s="35" t="s">
        <v>7724</v>
      </c>
      <c r="C899" s="36" t="s">
        <v>7719</v>
      </c>
      <c r="D899" s="35" t="s">
        <v>2146</v>
      </c>
      <c r="E899" s="35">
        <f t="shared" ref="E899:E962" si="14">LEN(D899)</f>
        <v>6</v>
      </c>
      <c r="F899" s="35">
        <v>1</v>
      </c>
      <c r="G899" s="35">
        <v>50</v>
      </c>
      <c r="H899" s="35">
        <v>7150</v>
      </c>
      <c r="I899" s="35"/>
      <c r="J899" s="35">
        <v>7865</v>
      </c>
      <c r="K899" s="35">
        <v>8580</v>
      </c>
      <c r="L899" s="35">
        <v>9295</v>
      </c>
      <c r="M899" s="35">
        <v>10010</v>
      </c>
      <c r="N899" s="35">
        <v>10367</v>
      </c>
    </row>
    <row r="900" spans="1:14" ht="32.25" customHeight="1" x14ac:dyDescent="0.25">
      <c r="A900" s="35">
        <v>899</v>
      </c>
      <c r="B900" s="35" t="s">
        <v>7724</v>
      </c>
      <c r="C900" s="36" t="s">
        <v>7719</v>
      </c>
      <c r="D900" s="35" t="s">
        <v>2150</v>
      </c>
      <c r="E900" s="35">
        <f t="shared" si="14"/>
        <v>6</v>
      </c>
      <c r="F900" s="35">
        <v>1</v>
      </c>
      <c r="G900" s="35">
        <v>50</v>
      </c>
      <c r="H900" s="35">
        <v>7150</v>
      </c>
      <c r="I900" s="35"/>
      <c r="J900" s="35">
        <v>7865</v>
      </c>
      <c r="K900" s="35">
        <v>8580</v>
      </c>
      <c r="L900" s="35">
        <v>9295</v>
      </c>
      <c r="M900" s="35">
        <v>10010</v>
      </c>
      <c r="N900" s="35">
        <v>10367</v>
      </c>
    </row>
    <row r="901" spans="1:14" ht="32.25" customHeight="1" x14ac:dyDescent="0.25">
      <c r="A901" s="35">
        <v>900</v>
      </c>
      <c r="B901" s="35" t="s">
        <v>7724</v>
      </c>
      <c r="C901" s="36" t="s">
        <v>7719</v>
      </c>
      <c r="D901" s="35" t="s">
        <v>2154</v>
      </c>
      <c r="E901" s="35">
        <f t="shared" si="14"/>
        <v>6</v>
      </c>
      <c r="F901" s="35">
        <v>1</v>
      </c>
      <c r="G901" s="35">
        <v>50</v>
      </c>
      <c r="H901" s="35">
        <v>7150</v>
      </c>
      <c r="I901" s="35"/>
      <c r="J901" s="35">
        <v>7865</v>
      </c>
      <c r="K901" s="35">
        <v>8580</v>
      </c>
      <c r="L901" s="35">
        <v>9295</v>
      </c>
      <c r="M901" s="35">
        <v>10010</v>
      </c>
      <c r="N901" s="35">
        <v>10367</v>
      </c>
    </row>
    <row r="902" spans="1:14" ht="32.25" customHeight="1" x14ac:dyDescent="0.25">
      <c r="A902" s="35">
        <v>901</v>
      </c>
      <c r="B902" s="35" t="s">
        <v>7724</v>
      </c>
      <c r="C902" s="36" t="s">
        <v>7719</v>
      </c>
      <c r="D902" s="35" t="s">
        <v>2196</v>
      </c>
      <c r="E902" s="35">
        <f t="shared" si="14"/>
        <v>6</v>
      </c>
      <c r="F902" s="35">
        <v>1</v>
      </c>
      <c r="G902" s="35">
        <v>50</v>
      </c>
      <c r="H902" s="35">
        <v>7150</v>
      </c>
      <c r="I902" s="35"/>
      <c r="J902" s="35">
        <v>7865</v>
      </c>
      <c r="K902" s="35">
        <v>8580</v>
      </c>
      <c r="L902" s="35">
        <v>9295</v>
      </c>
      <c r="M902" s="35">
        <v>10010</v>
      </c>
      <c r="N902" s="35">
        <v>10367</v>
      </c>
    </row>
    <row r="903" spans="1:14" ht="32.25" customHeight="1" x14ac:dyDescent="0.25">
      <c r="A903" s="35">
        <v>902</v>
      </c>
      <c r="B903" s="35" t="s">
        <v>7724</v>
      </c>
      <c r="C903" s="36" t="s">
        <v>7719</v>
      </c>
      <c r="D903" s="35" t="s">
        <v>2259</v>
      </c>
      <c r="E903" s="35">
        <f t="shared" si="14"/>
        <v>6</v>
      </c>
      <c r="F903" s="35">
        <v>1</v>
      </c>
      <c r="G903" s="35">
        <v>50</v>
      </c>
      <c r="H903" s="35">
        <v>7150</v>
      </c>
      <c r="I903" s="35"/>
      <c r="J903" s="35">
        <v>7865</v>
      </c>
      <c r="K903" s="35">
        <v>8580</v>
      </c>
      <c r="L903" s="35">
        <v>9295</v>
      </c>
      <c r="M903" s="35">
        <v>10010</v>
      </c>
      <c r="N903" s="35">
        <v>10367</v>
      </c>
    </row>
    <row r="904" spans="1:14" ht="32.25" customHeight="1" x14ac:dyDescent="0.25">
      <c r="A904" s="35">
        <v>903</v>
      </c>
      <c r="B904" s="35" t="s">
        <v>7724</v>
      </c>
      <c r="C904" s="36" t="s">
        <v>7719</v>
      </c>
      <c r="D904" s="35" t="s">
        <v>2275</v>
      </c>
      <c r="E904" s="35">
        <f t="shared" si="14"/>
        <v>6</v>
      </c>
      <c r="F904" s="35">
        <v>1</v>
      </c>
      <c r="G904" s="35">
        <v>50</v>
      </c>
      <c r="H904" s="35">
        <v>7150</v>
      </c>
      <c r="I904" s="35"/>
      <c r="J904" s="35">
        <v>7865</v>
      </c>
      <c r="K904" s="35">
        <v>8580</v>
      </c>
      <c r="L904" s="35">
        <v>9295</v>
      </c>
      <c r="M904" s="35">
        <v>10010</v>
      </c>
      <c r="N904" s="35">
        <v>10367</v>
      </c>
    </row>
    <row r="905" spans="1:14" ht="32.25" customHeight="1" x14ac:dyDescent="0.25">
      <c r="A905" s="35">
        <v>904</v>
      </c>
      <c r="B905" s="35" t="s">
        <v>7724</v>
      </c>
      <c r="C905" s="36" t="s">
        <v>7719</v>
      </c>
      <c r="D905" s="35" t="s">
        <v>2277</v>
      </c>
      <c r="E905" s="35">
        <f t="shared" si="14"/>
        <v>6</v>
      </c>
      <c r="F905" s="35">
        <v>1</v>
      </c>
      <c r="G905" s="35">
        <v>50</v>
      </c>
      <c r="H905" s="35">
        <v>7150</v>
      </c>
      <c r="I905" s="35"/>
      <c r="J905" s="35">
        <v>7865</v>
      </c>
      <c r="K905" s="35">
        <v>8580</v>
      </c>
      <c r="L905" s="35">
        <v>9295</v>
      </c>
      <c r="M905" s="35">
        <v>10010</v>
      </c>
      <c r="N905" s="35">
        <v>10367</v>
      </c>
    </row>
    <row r="906" spans="1:14" ht="32.25" customHeight="1" x14ac:dyDescent="0.25">
      <c r="A906" s="35">
        <v>905</v>
      </c>
      <c r="B906" s="35" t="s">
        <v>7724</v>
      </c>
      <c r="C906" s="36" t="s">
        <v>7719</v>
      </c>
      <c r="D906" s="35" t="s">
        <v>2300</v>
      </c>
      <c r="E906" s="35">
        <f t="shared" si="14"/>
        <v>6</v>
      </c>
      <c r="F906" s="35">
        <v>1</v>
      </c>
      <c r="G906" s="35">
        <v>50</v>
      </c>
      <c r="H906" s="35">
        <v>7150</v>
      </c>
      <c r="I906" s="35"/>
      <c r="J906" s="35">
        <v>7865</v>
      </c>
      <c r="K906" s="35">
        <v>8580</v>
      </c>
      <c r="L906" s="35">
        <v>9295</v>
      </c>
      <c r="M906" s="35">
        <v>10010</v>
      </c>
      <c r="N906" s="35">
        <v>10367</v>
      </c>
    </row>
    <row r="907" spans="1:14" ht="32.25" customHeight="1" x14ac:dyDescent="0.25">
      <c r="A907" s="35">
        <v>906</v>
      </c>
      <c r="B907" s="35" t="s">
        <v>7724</v>
      </c>
      <c r="C907" s="36" t="s">
        <v>7719</v>
      </c>
      <c r="D907" s="35" t="s">
        <v>2303</v>
      </c>
      <c r="E907" s="35">
        <f t="shared" si="14"/>
        <v>6</v>
      </c>
      <c r="F907" s="35">
        <v>1</v>
      </c>
      <c r="G907" s="35">
        <v>50</v>
      </c>
      <c r="H907" s="35">
        <v>7150</v>
      </c>
      <c r="I907" s="35"/>
      <c r="J907" s="35">
        <v>7865</v>
      </c>
      <c r="K907" s="35">
        <v>8580</v>
      </c>
      <c r="L907" s="35">
        <v>9295</v>
      </c>
      <c r="M907" s="35">
        <v>10010</v>
      </c>
      <c r="N907" s="35">
        <v>10367</v>
      </c>
    </row>
    <row r="908" spans="1:14" ht="32.25" customHeight="1" x14ac:dyDescent="0.25">
      <c r="A908" s="35">
        <v>907</v>
      </c>
      <c r="B908" s="35" t="s">
        <v>7724</v>
      </c>
      <c r="C908" s="36" t="s">
        <v>7719</v>
      </c>
      <c r="D908" s="35" t="s">
        <v>2307</v>
      </c>
      <c r="E908" s="35">
        <f t="shared" si="14"/>
        <v>6</v>
      </c>
      <c r="F908" s="35">
        <v>1</v>
      </c>
      <c r="G908" s="35">
        <v>50</v>
      </c>
      <c r="H908" s="35">
        <v>7150</v>
      </c>
      <c r="I908" s="35"/>
      <c r="J908" s="35">
        <v>7865</v>
      </c>
      <c r="K908" s="35">
        <v>8580</v>
      </c>
      <c r="L908" s="35">
        <v>9295</v>
      </c>
      <c r="M908" s="35">
        <v>10010</v>
      </c>
      <c r="N908" s="35">
        <v>10367</v>
      </c>
    </row>
    <row r="909" spans="1:14" ht="32.25" customHeight="1" x14ac:dyDescent="0.25">
      <c r="A909" s="35">
        <v>908</v>
      </c>
      <c r="B909" s="35" t="s">
        <v>7724</v>
      </c>
      <c r="C909" s="36" t="s">
        <v>7719</v>
      </c>
      <c r="D909" s="35" t="s">
        <v>2482</v>
      </c>
      <c r="E909" s="35">
        <f t="shared" si="14"/>
        <v>6</v>
      </c>
      <c r="F909" s="35">
        <v>1</v>
      </c>
      <c r="G909" s="35">
        <v>50</v>
      </c>
      <c r="H909" s="35">
        <v>7150</v>
      </c>
      <c r="I909" s="35"/>
      <c r="J909" s="35">
        <v>7865</v>
      </c>
      <c r="K909" s="35">
        <v>8580</v>
      </c>
      <c r="L909" s="35">
        <v>9295</v>
      </c>
      <c r="M909" s="35">
        <v>10010</v>
      </c>
      <c r="N909" s="35">
        <v>10367</v>
      </c>
    </row>
    <row r="910" spans="1:14" ht="32.25" customHeight="1" x14ac:dyDescent="0.25">
      <c r="A910" s="35">
        <v>909</v>
      </c>
      <c r="B910" s="35" t="s">
        <v>7724</v>
      </c>
      <c r="C910" s="36" t="s">
        <v>7719</v>
      </c>
      <c r="D910" s="35" t="s">
        <v>2487</v>
      </c>
      <c r="E910" s="35">
        <f t="shared" si="14"/>
        <v>6</v>
      </c>
      <c r="F910" s="35">
        <v>1</v>
      </c>
      <c r="G910" s="35">
        <v>50</v>
      </c>
      <c r="H910" s="35">
        <v>7150</v>
      </c>
      <c r="I910" s="35"/>
      <c r="J910" s="35">
        <v>7865</v>
      </c>
      <c r="K910" s="35">
        <v>8580</v>
      </c>
      <c r="L910" s="35">
        <v>9295</v>
      </c>
      <c r="M910" s="35">
        <v>10010</v>
      </c>
      <c r="N910" s="35">
        <v>10367</v>
      </c>
    </row>
    <row r="911" spans="1:14" ht="32.25" customHeight="1" x14ac:dyDescent="0.25">
      <c r="A911" s="35">
        <v>910</v>
      </c>
      <c r="B911" s="35" t="s">
        <v>7724</v>
      </c>
      <c r="C911" s="36" t="s">
        <v>7719</v>
      </c>
      <c r="D911" s="35" t="s">
        <v>2491</v>
      </c>
      <c r="E911" s="35">
        <f t="shared" si="14"/>
        <v>6</v>
      </c>
      <c r="F911" s="35">
        <v>1</v>
      </c>
      <c r="G911" s="35">
        <v>50</v>
      </c>
      <c r="H911" s="35">
        <v>7150</v>
      </c>
      <c r="I911" s="35"/>
      <c r="J911" s="35">
        <v>7865</v>
      </c>
      <c r="K911" s="35">
        <v>8580</v>
      </c>
      <c r="L911" s="35">
        <v>9295</v>
      </c>
      <c r="M911" s="35">
        <v>10010</v>
      </c>
      <c r="N911" s="35">
        <v>10367</v>
      </c>
    </row>
    <row r="912" spans="1:14" ht="32.25" customHeight="1" x14ac:dyDescent="0.25">
      <c r="A912" s="35">
        <v>911</v>
      </c>
      <c r="B912" s="35" t="s">
        <v>7724</v>
      </c>
      <c r="C912" s="36" t="s">
        <v>7719</v>
      </c>
      <c r="D912" s="35" t="s">
        <v>2495</v>
      </c>
      <c r="E912" s="35">
        <f t="shared" si="14"/>
        <v>6</v>
      </c>
      <c r="F912" s="35">
        <v>1</v>
      </c>
      <c r="G912" s="35">
        <v>50</v>
      </c>
      <c r="H912" s="35">
        <v>7150</v>
      </c>
      <c r="I912" s="35"/>
      <c r="J912" s="35">
        <v>7865</v>
      </c>
      <c r="K912" s="35">
        <v>8580</v>
      </c>
      <c r="L912" s="35">
        <v>9295</v>
      </c>
      <c r="M912" s="35">
        <v>10010</v>
      </c>
      <c r="N912" s="35">
        <v>10367</v>
      </c>
    </row>
    <row r="913" spans="1:14" ht="32.25" customHeight="1" x14ac:dyDescent="0.25">
      <c r="A913" s="35">
        <v>912</v>
      </c>
      <c r="B913" s="35" t="s">
        <v>7724</v>
      </c>
      <c r="C913" s="36" t="s">
        <v>7719</v>
      </c>
      <c r="D913" s="35" t="s">
        <v>2499</v>
      </c>
      <c r="E913" s="35">
        <f t="shared" si="14"/>
        <v>6</v>
      </c>
      <c r="F913" s="35">
        <v>1</v>
      </c>
      <c r="G913" s="35">
        <v>50</v>
      </c>
      <c r="H913" s="35">
        <v>7150</v>
      </c>
      <c r="I913" s="35"/>
      <c r="J913" s="35">
        <v>7865</v>
      </c>
      <c r="K913" s="35">
        <v>8580</v>
      </c>
      <c r="L913" s="35">
        <v>9295</v>
      </c>
      <c r="M913" s="35">
        <v>10010</v>
      </c>
      <c r="N913" s="35">
        <v>10367</v>
      </c>
    </row>
    <row r="914" spans="1:14" ht="32.25" customHeight="1" x14ac:dyDescent="0.25">
      <c r="A914" s="35">
        <v>913</v>
      </c>
      <c r="B914" s="35" t="s">
        <v>7724</v>
      </c>
      <c r="C914" s="36" t="s">
        <v>7719</v>
      </c>
      <c r="D914" s="35" t="s">
        <v>2503</v>
      </c>
      <c r="E914" s="35">
        <f t="shared" si="14"/>
        <v>6</v>
      </c>
      <c r="F914" s="35">
        <v>1</v>
      </c>
      <c r="G914" s="35">
        <v>50</v>
      </c>
      <c r="H914" s="35">
        <v>7150</v>
      </c>
      <c r="I914" s="35"/>
      <c r="J914" s="35">
        <v>7865</v>
      </c>
      <c r="K914" s="35">
        <v>8580</v>
      </c>
      <c r="L914" s="35">
        <v>9295</v>
      </c>
      <c r="M914" s="35">
        <v>10010</v>
      </c>
      <c r="N914" s="35">
        <v>10367</v>
      </c>
    </row>
    <row r="915" spans="1:14" ht="32.25" customHeight="1" x14ac:dyDescent="0.25">
      <c r="A915" s="35">
        <v>914</v>
      </c>
      <c r="B915" s="35" t="s">
        <v>7724</v>
      </c>
      <c r="C915" s="36" t="s">
        <v>7719</v>
      </c>
      <c r="D915" s="35" t="s">
        <v>2507</v>
      </c>
      <c r="E915" s="35">
        <f t="shared" si="14"/>
        <v>6</v>
      </c>
      <c r="F915" s="35">
        <v>1</v>
      </c>
      <c r="G915" s="35">
        <v>50</v>
      </c>
      <c r="H915" s="35">
        <v>7150</v>
      </c>
      <c r="I915" s="35"/>
      <c r="J915" s="35">
        <v>7865</v>
      </c>
      <c r="K915" s="35">
        <v>8580</v>
      </c>
      <c r="L915" s="35">
        <v>9295</v>
      </c>
      <c r="M915" s="35">
        <v>10010</v>
      </c>
      <c r="N915" s="35">
        <v>10367</v>
      </c>
    </row>
    <row r="916" spans="1:14" ht="32.25" customHeight="1" x14ac:dyDescent="0.25">
      <c r="A916" s="35">
        <v>915</v>
      </c>
      <c r="B916" s="35" t="s">
        <v>7724</v>
      </c>
      <c r="C916" s="36" t="s">
        <v>7719</v>
      </c>
      <c r="D916" s="35" t="s">
        <v>2516</v>
      </c>
      <c r="E916" s="35">
        <f t="shared" si="14"/>
        <v>6</v>
      </c>
      <c r="F916" s="35">
        <v>1</v>
      </c>
      <c r="G916" s="35">
        <v>50</v>
      </c>
      <c r="H916" s="35">
        <v>7150</v>
      </c>
      <c r="I916" s="35"/>
      <c r="J916" s="35">
        <v>7865</v>
      </c>
      <c r="K916" s="35">
        <v>8580</v>
      </c>
      <c r="L916" s="35">
        <v>9295</v>
      </c>
      <c r="M916" s="35">
        <v>10010</v>
      </c>
      <c r="N916" s="35">
        <v>10367</v>
      </c>
    </row>
    <row r="917" spans="1:14" ht="32.25" customHeight="1" x14ac:dyDescent="0.25">
      <c r="A917" s="35">
        <v>916</v>
      </c>
      <c r="B917" s="35" t="s">
        <v>7724</v>
      </c>
      <c r="C917" s="36" t="s">
        <v>7719</v>
      </c>
      <c r="D917" s="35" t="s">
        <v>2524</v>
      </c>
      <c r="E917" s="35">
        <f t="shared" si="14"/>
        <v>6</v>
      </c>
      <c r="F917" s="35">
        <v>1</v>
      </c>
      <c r="G917" s="35">
        <v>50</v>
      </c>
      <c r="H917" s="35">
        <v>7150</v>
      </c>
      <c r="I917" s="35"/>
      <c r="J917" s="35">
        <v>7865</v>
      </c>
      <c r="K917" s="35">
        <v>8580</v>
      </c>
      <c r="L917" s="35">
        <v>9295</v>
      </c>
      <c r="M917" s="35">
        <v>10010</v>
      </c>
      <c r="N917" s="35">
        <v>10367</v>
      </c>
    </row>
    <row r="918" spans="1:14" ht="32.25" customHeight="1" x14ac:dyDescent="0.25">
      <c r="A918" s="35">
        <v>917</v>
      </c>
      <c r="B918" s="35" t="s">
        <v>7724</v>
      </c>
      <c r="C918" s="36" t="s">
        <v>7719</v>
      </c>
      <c r="D918" s="35" t="s">
        <v>2528</v>
      </c>
      <c r="E918" s="35">
        <f t="shared" si="14"/>
        <v>6</v>
      </c>
      <c r="F918" s="35">
        <v>1</v>
      </c>
      <c r="G918" s="35">
        <v>50</v>
      </c>
      <c r="H918" s="35">
        <v>7150</v>
      </c>
      <c r="I918" s="35"/>
      <c r="J918" s="35">
        <v>7865</v>
      </c>
      <c r="K918" s="35">
        <v>8580</v>
      </c>
      <c r="L918" s="35">
        <v>9295</v>
      </c>
      <c r="M918" s="35">
        <v>10010</v>
      </c>
      <c r="N918" s="35">
        <v>10367</v>
      </c>
    </row>
    <row r="919" spans="1:14" ht="32.25" customHeight="1" x14ac:dyDescent="0.25">
      <c r="A919" s="35">
        <v>918</v>
      </c>
      <c r="B919" s="35" t="s">
        <v>7724</v>
      </c>
      <c r="C919" s="36" t="s">
        <v>7719</v>
      </c>
      <c r="D919" s="35" t="s">
        <v>2532</v>
      </c>
      <c r="E919" s="35">
        <f t="shared" si="14"/>
        <v>6</v>
      </c>
      <c r="F919" s="35">
        <v>1</v>
      </c>
      <c r="G919" s="35">
        <v>50</v>
      </c>
      <c r="H919" s="35">
        <v>7150</v>
      </c>
      <c r="I919" s="35"/>
      <c r="J919" s="35">
        <v>7865</v>
      </c>
      <c r="K919" s="35">
        <v>8580</v>
      </c>
      <c r="L919" s="35">
        <v>9295</v>
      </c>
      <c r="M919" s="35">
        <v>10010</v>
      </c>
      <c r="N919" s="35">
        <v>10367</v>
      </c>
    </row>
    <row r="920" spans="1:14" ht="32.25" customHeight="1" x14ac:dyDescent="0.25">
      <c r="A920" s="35">
        <v>919</v>
      </c>
      <c r="B920" s="35" t="s">
        <v>7724</v>
      </c>
      <c r="C920" s="36" t="s">
        <v>7719</v>
      </c>
      <c r="D920" s="35" t="s">
        <v>2536</v>
      </c>
      <c r="E920" s="35">
        <f t="shared" si="14"/>
        <v>6</v>
      </c>
      <c r="F920" s="35">
        <v>1</v>
      </c>
      <c r="G920" s="35">
        <v>50</v>
      </c>
      <c r="H920" s="35">
        <v>7150</v>
      </c>
      <c r="I920" s="35"/>
      <c r="J920" s="35">
        <v>7865</v>
      </c>
      <c r="K920" s="35">
        <v>8580</v>
      </c>
      <c r="L920" s="35">
        <v>9295</v>
      </c>
      <c r="M920" s="35">
        <v>10010</v>
      </c>
      <c r="N920" s="35">
        <v>10367</v>
      </c>
    </row>
    <row r="921" spans="1:14" ht="32.25" customHeight="1" x14ac:dyDescent="0.25">
      <c r="A921" s="35">
        <v>920</v>
      </c>
      <c r="B921" s="35" t="s">
        <v>7724</v>
      </c>
      <c r="C921" s="36" t="s">
        <v>7719</v>
      </c>
      <c r="D921" s="35" t="s">
        <v>2546</v>
      </c>
      <c r="E921" s="35">
        <f t="shared" si="14"/>
        <v>6</v>
      </c>
      <c r="F921" s="35">
        <v>1</v>
      </c>
      <c r="G921" s="35">
        <v>50</v>
      </c>
      <c r="H921" s="35">
        <v>7150</v>
      </c>
      <c r="I921" s="35"/>
      <c r="J921" s="35">
        <v>7865</v>
      </c>
      <c r="K921" s="35">
        <v>8580</v>
      </c>
      <c r="L921" s="35">
        <v>9295</v>
      </c>
      <c r="M921" s="35">
        <v>10010</v>
      </c>
      <c r="N921" s="35">
        <v>10367</v>
      </c>
    </row>
    <row r="922" spans="1:14" ht="32.25" customHeight="1" x14ac:dyDescent="0.25">
      <c r="A922" s="35">
        <v>921</v>
      </c>
      <c r="B922" s="35" t="s">
        <v>7724</v>
      </c>
      <c r="C922" s="36" t="s">
        <v>7719</v>
      </c>
      <c r="D922" s="35" t="s">
        <v>2560</v>
      </c>
      <c r="E922" s="35">
        <f t="shared" si="14"/>
        <v>6</v>
      </c>
      <c r="F922" s="35">
        <v>1</v>
      </c>
      <c r="G922" s="35">
        <v>50</v>
      </c>
      <c r="H922" s="35">
        <v>7150</v>
      </c>
      <c r="I922" s="35"/>
      <c r="J922" s="35">
        <v>7865</v>
      </c>
      <c r="K922" s="35">
        <v>8580</v>
      </c>
      <c r="L922" s="35">
        <v>9295</v>
      </c>
      <c r="M922" s="35">
        <v>10010</v>
      </c>
      <c r="N922" s="35">
        <v>10367</v>
      </c>
    </row>
    <row r="923" spans="1:14" ht="32.25" customHeight="1" x14ac:dyDescent="0.25">
      <c r="A923" s="35">
        <v>922</v>
      </c>
      <c r="B923" s="35" t="s">
        <v>7724</v>
      </c>
      <c r="C923" s="36" t="s">
        <v>7719</v>
      </c>
      <c r="D923" s="35" t="s">
        <v>2565</v>
      </c>
      <c r="E923" s="35">
        <f t="shared" si="14"/>
        <v>6</v>
      </c>
      <c r="F923" s="35">
        <v>1</v>
      </c>
      <c r="G923" s="35">
        <v>50</v>
      </c>
      <c r="H923" s="35">
        <v>7150</v>
      </c>
      <c r="I923" s="35"/>
      <c r="J923" s="35">
        <v>7865</v>
      </c>
      <c r="K923" s="35">
        <v>8580</v>
      </c>
      <c r="L923" s="35">
        <v>9295</v>
      </c>
      <c r="M923" s="35">
        <v>10010</v>
      </c>
      <c r="N923" s="35">
        <v>10367</v>
      </c>
    </row>
    <row r="924" spans="1:14" ht="32.25" customHeight="1" x14ac:dyDescent="0.25">
      <c r="A924" s="35">
        <v>923</v>
      </c>
      <c r="B924" s="35" t="s">
        <v>7724</v>
      </c>
      <c r="C924" s="36" t="s">
        <v>7719</v>
      </c>
      <c r="D924" s="35" t="s">
        <v>2580</v>
      </c>
      <c r="E924" s="35">
        <f t="shared" si="14"/>
        <v>6</v>
      </c>
      <c r="F924" s="35">
        <v>1</v>
      </c>
      <c r="G924" s="35">
        <v>50</v>
      </c>
      <c r="H924" s="35">
        <v>7150</v>
      </c>
      <c r="I924" s="35"/>
      <c r="J924" s="35">
        <v>7865</v>
      </c>
      <c r="K924" s="35">
        <v>8580</v>
      </c>
      <c r="L924" s="35">
        <v>9295</v>
      </c>
      <c r="M924" s="35">
        <v>10010</v>
      </c>
      <c r="N924" s="35">
        <v>10367</v>
      </c>
    </row>
    <row r="925" spans="1:14" ht="32.25" customHeight="1" x14ac:dyDescent="0.25">
      <c r="A925" s="35">
        <v>924</v>
      </c>
      <c r="B925" s="35" t="s">
        <v>7724</v>
      </c>
      <c r="C925" s="36" t="s">
        <v>7719</v>
      </c>
      <c r="D925" s="35" t="s">
        <v>2593</v>
      </c>
      <c r="E925" s="35">
        <f t="shared" si="14"/>
        <v>6</v>
      </c>
      <c r="F925" s="35">
        <v>1</v>
      </c>
      <c r="G925" s="35">
        <v>50</v>
      </c>
      <c r="H925" s="35">
        <v>7150</v>
      </c>
      <c r="I925" s="35"/>
      <c r="J925" s="35">
        <v>7865</v>
      </c>
      <c r="K925" s="35">
        <v>8580</v>
      </c>
      <c r="L925" s="35">
        <v>9295</v>
      </c>
      <c r="M925" s="35">
        <v>10010</v>
      </c>
      <c r="N925" s="35">
        <v>10367</v>
      </c>
    </row>
    <row r="926" spans="1:14" ht="32.25" customHeight="1" x14ac:dyDescent="0.25">
      <c r="A926" s="35">
        <v>925</v>
      </c>
      <c r="B926" s="35" t="s">
        <v>7724</v>
      </c>
      <c r="C926" s="36" t="s">
        <v>7719</v>
      </c>
      <c r="D926" s="35" t="s">
        <v>2597</v>
      </c>
      <c r="E926" s="35">
        <f t="shared" si="14"/>
        <v>6</v>
      </c>
      <c r="F926" s="35">
        <v>1</v>
      </c>
      <c r="G926" s="35">
        <v>50</v>
      </c>
      <c r="H926" s="35">
        <v>7150</v>
      </c>
      <c r="I926" s="35"/>
      <c r="J926" s="35">
        <v>7865</v>
      </c>
      <c r="K926" s="35">
        <v>8580</v>
      </c>
      <c r="L926" s="35">
        <v>9295</v>
      </c>
      <c r="M926" s="35">
        <v>10010</v>
      </c>
      <c r="N926" s="35">
        <v>10367</v>
      </c>
    </row>
    <row r="927" spans="1:14" ht="32.25" customHeight="1" x14ac:dyDescent="0.25">
      <c r="A927" s="35">
        <v>926</v>
      </c>
      <c r="B927" s="35" t="s">
        <v>7724</v>
      </c>
      <c r="C927" s="36" t="s">
        <v>7719</v>
      </c>
      <c r="D927" s="35" t="s">
        <v>2601</v>
      </c>
      <c r="E927" s="35">
        <f t="shared" si="14"/>
        <v>6</v>
      </c>
      <c r="F927" s="35">
        <v>1</v>
      </c>
      <c r="G927" s="35">
        <v>50</v>
      </c>
      <c r="H927" s="35">
        <v>7150</v>
      </c>
      <c r="I927" s="35"/>
      <c r="J927" s="35">
        <v>7865</v>
      </c>
      <c r="K927" s="35">
        <v>8580</v>
      </c>
      <c r="L927" s="35">
        <v>9295</v>
      </c>
      <c r="M927" s="35">
        <v>10010</v>
      </c>
      <c r="N927" s="35">
        <v>10367</v>
      </c>
    </row>
    <row r="928" spans="1:14" ht="32.25" customHeight="1" x14ac:dyDescent="0.25">
      <c r="A928" s="35">
        <v>927</v>
      </c>
      <c r="B928" s="35" t="s">
        <v>7724</v>
      </c>
      <c r="C928" s="36" t="s">
        <v>7719</v>
      </c>
      <c r="D928" s="35" t="s">
        <v>2608</v>
      </c>
      <c r="E928" s="35">
        <f t="shared" si="14"/>
        <v>6</v>
      </c>
      <c r="F928" s="35">
        <v>1</v>
      </c>
      <c r="G928" s="35">
        <v>50</v>
      </c>
      <c r="H928" s="35">
        <v>7150</v>
      </c>
      <c r="I928" s="35"/>
      <c r="J928" s="35">
        <v>7865</v>
      </c>
      <c r="K928" s="35">
        <v>8580</v>
      </c>
      <c r="L928" s="35">
        <v>9295</v>
      </c>
      <c r="M928" s="35">
        <v>10010</v>
      </c>
      <c r="N928" s="35">
        <v>10367</v>
      </c>
    </row>
    <row r="929" spans="1:14" ht="32.25" customHeight="1" x14ac:dyDescent="0.25">
      <c r="A929" s="35">
        <v>928</v>
      </c>
      <c r="B929" s="35" t="s">
        <v>7724</v>
      </c>
      <c r="C929" s="36" t="s">
        <v>7719</v>
      </c>
      <c r="D929" s="35" t="s">
        <v>2613</v>
      </c>
      <c r="E929" s="35">
        <f t="shared" si="14"/>
        <v>6</v>
      </c>
      <c r="F929" s="35">
        <v>1</v>
      </c>
      <c r="G929" s="35">
        <v>50</v>
      </c>
      <c r="H929" s="35">
        <v>7150</v>
      </c>
      <c r="I929" s="35"/>
      <c r="J929" s="35">
        <v>7865</v>
      </c>
      <c r="K929" s="35">
        <v>8580</v>
      </c>
      <c r="L929" s="35">
        <v>9295</v>
      </c>
      <c r="M929" s="35">
        <v>10010</v>
      </c>
      <c r="N929" s="35">
        <v>10367</v>
      </c>
    </row>
    <row r="930" spans="1:14" ht="32.25" customHeight="1" x14ac:dyDescent="0.25">
      <c r="A930" s="35">
        <v>929</v>
      </c>
      <c r="B930" s="35" t="s">
        <v>7724</v>
      </c>
      <c r="C930" s="36" t="s">
        <v>7719</v>
      </c>
      <c r="D930" s="35" t="s">
        <v>7723</v>
      </c>
      <c r="E930" s="35">
        <f t="shared" si="14"/>
        <v>6</v>
      </c>
      <c r="F930" s="35">
        <v>1</v>
      </c>
      <c r="G930" s="35">
        <v>50</v>
      </c>
      <c r="H930" s="35">
        <v>7150</v>
      </c>
      <c r="I930" s="35"/>
      <c r="J930" s="35">
        <v>7865</v>
      </c>
      <c r="K930" s="35">
        <v>8580</v>
      </c>
      <c r="L930" s="35">
        <v>9295</v>
      </c>
      <c r="M930" s="35">
        <v>10010</v>
      </c>
      <c r="N930" s="35">
        <v>10367</v>
      </c>
    </row>
    <row r="931" spans="1:14" ht="32.25" customHeight="1" x14ac:dyDescent="0.25">
      <c r="A931" s="35">
        <v>930</v>
      </c>
      <c r="B931" s="35" t="s">
        <v>7724</v>
      </c>
      <c r="C931" s="36" t="s">
        <v>7719</v>
      </c>
      <c r="D931" s="35" t="s">
        <v>7723</v>
      </c>
      <c r="E931" s="35">
        <f t="shared" si="14"/>
        <v>6</v>
      </c>
      <c r="F931" s="35">
        <v>1</v>
      </c>
      <c r="G931" s="35">
        <v>50</v>
      </c>
      <c r="H931" s="35">
        <v>7150</v>
      </c>
      <c r="I931" s="35"/>
      <c r="J931" s="35">
        <v>7865</v>
      </c>
      <c r="K931" s="35">
        <v>8580</v>
      </c>
      <c r="L931" s="35">
        <v>9295</v>
      </c>
      <c r="M931" s="35">
        <v>10010</v>
      </c>
      <c r="N931" s="35">
        <v>10367</v>
      </c>
    </row>
    <row r="932" spans="1:14" ht="32.25" customHeight="1" x14ac:dyDescent="0.25">
      <c r="A932" s="35">
        <v>931</v>
      </c>
      <c r="B932" s="35" t="s">
        <v>7724</v>
      </c>
      <c r="C932" s="36" t="s">
        <v>7719</v>
      </c>
      <c r="D932" s="35" t="s">
        <v>5178</v>
      </c>
      <c r="E932" s="35">
        <f t="shared" si="14"/>
        <v>6</v>
      </c>
      <c r="F932" s="35">
        <v>1</v>
      </c>
      <c r="G932" s="35">
        <v>50</v>
      </c>
      <c r="H932" s="35">
        <v>7150</v>
      </c>
      <c r="I932" s="35"/>
      <c r="J932" s="35">
        <v>7865</v>
      </c>
      <c r="K932" s="35">
        <v>8580</v>
      </c>
      <c r="L932" s="35">
        <v>9295</v>
      </c>
      <c r="M932" s="35">
        <v>10010</v>
      </c>
      <c r="N932" s="35">
        <v>10367</v>
      </c>
    </row>
    <row r="933" spans="1:14" ht="32.25" customHeight="1" x14ac:dyDescent="0.25">
      <c r="A933" s="35">
        <v>932</v>
      </c>
      <c r="B933" s="35" t="s">
        <v>7724</v>
      </c>
      <c r="C933" s="36" t="s">
        <v>7719</v>
      </c>
      <c r="D933" s="35" t="s">
        <v>5181</v>
      </c>
      <c r="E933" s="35">
        <f t="shared" si="14"/>
        <v>6</v>
      </c>
      <c r="F933" s="35">
        <v>1</v>
      </c>
      <c r="G933" s="35">
        <v>50</v>
      </c>
      <c r="H933" s="35">
        <v>7150</v>
      </c>
      <c r="I933" s="35"/>
      <c r="J933" s="35">
        <v>7865</v>
      </c>
      <c r="K933" s="35">
        <v>8580</v>
      </c>
      <c r="L933" s="35">
        <v>9295</v>
      </c>
      <c r="M933" s="35">
        <v>10010</v>
      </c>
      <c r="N933" s="35">
        <v>10367</v>
      </c>
    </row>
    <row r="934" spans="1:14" ht="32.25" customHeight="1" x14ac:dyDescent="0.25">
      <c r="A934" s="35">
        <v>933</v>
      </c>
      <c r="B934" s="35" t="s">
        <v>7724</v>
      </c>
      <c r="C934" s="36" t="s">
        <v>7719</v>
      </c>
      <c r="D934" s="35" t="s">
        <v>5183</v>
      </c>
      <c r="E934" s="35">
        <f t="shared" si="14"/>
        <v>6</v>
      </c>
      <c r="F934" s="35">
        <v>1</v>
      </c>
      <c r="G934" s="35">
        <v>50</v>
      </c>
      <c r="H934" s="35">
        <v>7150</v>
      </c>
      <c r="I934" s="35"/>
      <c r="J934" s="35">
        <v>7865</v>
      </c>
      <c r="K934" s="35">
        <v>8580</v>
      </c>
      <c r="L934" s="35">
        <v>9295</v>
      </c>
      <c r="M934" s="35">
        <v>10010</v>
      </c>
      <c r="N934" s="35">
        <v>10367</v>
      </c>
    </row>
    <row r="935" spans="1:14" ht="32.25" customHeight="1" x14ac:dyDescent="0.25">
      <c r="A935" s="35">
        <v>934</v>
      </c>
      <c r="B935" s="35" t="s">
        <v>7724</v>
      </c>
      <c r="C935" s="36" t="s">
        <v>7719</v>
      </c>
      <c r="D935" s="35" t="s">
        <v>5185</v>
      </c>
      <c r="E935" s="35">
        <f t="shared" si="14"/>
        <v>6</v>
      </c>
      <c r="F935" s="35">
        <v>1</v>
      </c>
      <c r="G935" s="35">
        <v>50</v>
      </c>
      <c r="H935" s="35">
        <v>7150</v>
      </c>
      <c r="I935" s="35"/>
      <c r="J935" s="35">
        <v>7865</v>
      </c>
      <c r="K935" s="35">
        <v>8580</v>
      </c>
      <c r="L935" s="35">
        <v>9295</v>
      </c>
      <c r="M935" s="35">
        <v>10010</v>
      </c>
      <c r="N935" s="35">
        <v>10367</v>
      </c>
    </row>
    <row r="936" spans="1:14" ht="32.25" customHeight="1" x14ac:dyDescent="0.25">
      <c r="A936" s="35">
        <v>935</v>
      </c>
      <c r="B936" s="35" t="s">
        <v>7725</v>
      </c>
      <c r="C936" s="36" t="s">
        <v>7721</v>
      </c>
      <c r="D936" s="35" t="s">
        <v>959</v>
      </c>
      <c r="E936" s="35">
        <f t="shared" si="14"/>
        <v>6</v>
      </c>
      <c r="F936" s="35">
        <v>1</v>
      </c>
      <c r="G936" s="35">
        <v>50</v>
      </c>
      <c r="H936" s="35">
        <v>7650</v>
      </c>
      <c r="I936" s="35"/>
      <c r="J936" s="35">
        <v>8415</v>
      </c>
      <c r="K936" s="35">
        <v>9180</v>
      </c>
      <c r="L936" s="35">
        <v>9945</v>
      </c>
      <c r="M936" s="35">
        <v>10710</v>
      </c>
      <c r="N936" s="35">
        <v>11092</v>
      </c>
    </row>
    <row r="937" spans="1:14" ht="32.25" customHeight="1" x14ac:dyDescent="0.25">
      <c r="A937" s="35">
        <v>936</v>
      </c>
      <c r="B937" s="35" t="s">
        <v>7725</v>
      </c>
      <c r="C937" s="36" t="s">
        <v>7721</v>
      </c>
      <c r="D937" s="35" t="s">
        <v>1041</v>
      </c>
      <c r="E937" s="35">
        <f t="shared" si="14"/>
        <v>6</v>
      </c>
      <c r="F937" s="35">
        <v>1</v>
      </c>
      <c r="G937" s="35">
        <v>50</v>
      </c>
      <c r="H937" s="35">
        <v>7650</v>
      </c>
      <c r="I937" s="35"/>
      <c r="J937" s="35">
        <v>8415</v>
      </c>
      <c r="K937" s="35">
        <v>9180</v>
      </c>
      <c r="L937" s="35">
        <v>9945</v>
      </c>
      <c r="M937" s="35">
        <v>10710</v>
      </c>
      <c r="N937" s="35">
        <v>11092</v>
      </c>
    </row>
    <row r="938" spans="1:14" ht="32.25" customHeight="1" x14ac:dyDescent="0.25">
      <c r="A938" s="35">
        <v>937</v>
      </c>
      <c r="B938" s="35" t="s">
        <v>7725</v>
      </c>
      <c r="C938" s="36" t="s">
        <v>7721</v>
      </c>
      <c r="D938" s="35" t="s">
        <v>1044</v>
      </c>
      <c r="E938" s="35">
        <f t="shared" si="14"/>
        <v>6</v>
      </c>
      <c r="F938" s="35">
        <v>1</v>
      </c>
      <c r="G938" s="35">
        <v>50</v>
      </c>
      <c r="H938" s="35">
        <v>7650</v>
      </c>
      <c r="I938" s="35"/>
      <c r="J938" s="35">
        <v>8415</v>
      </c>
      <c r="K938" s="35">
        <v>9180</v>
      </c>
      <c r="L938" s="35">
        <v>9945</v>
      </c>
      <c r="M938" s="35">
        <v>10710</v>
      </c>
      <c r="N938" s="35">
        <v>11092</v>
      </c>
    </row>
    <row r="939" spans="1:14" ht="32.25" customHeight="1" x14ac:dyDescent="0.25">
      <c r="A939" s="35">
        <v>938</v>
      </c>
      <c r="B939" s="35" t="s">
        <v>7725</v>
      </c>
      <c r="C939" s="36" t="s">
        <v>7721</v>
      </c>
      <c r="D939" s="35" t="s">
        <v>1047</v>
      </c>
      <c r="E939" s="35">
        <f t="shared" si="14"/>
        <v>6</v>
      </c>
      <c r="F939" s="35">
        <v>1</v>
      </c>
      <c r="G939" s="35">
        <v>50</v>
      </c>
      <c r="H939" s="35">
        <v>7650</v>
      </c>
      <c r="I939" s="35"/>
      <c r="J939" s="35">
        <v>8415</v>
      </c>
      <c r="K939" s="35">
        <v>9180</v>
      </c>
      <c r="L939" s="35">
        <v>9945</v>
      </c>
      <c r="M939" s="35">
        <v>10710</v>
      </c>
      <c r="N939" s="35">
        <v>11092</v>
      </c>
    </row>
    <row r="940" spans="1:14" ht="32.25" customHeight="1" x14ac:dyDescent="0.25">
      <c r="A940" s="35">
        <v>939</v>
      </c>
      <c r="B940" s="35" t="s">
        <v>7725</v>
      </c>
      <c r="C940" s="36" t="s">
        <v>7721</v>
      </c>
      <c r="D940" s="35" t="s">
        <v>1049</v>
      </c>
      <c r="E940" s="35">
        <f t="shared" si="14"/>
        <v>6</v>
      </c>
      <c r="F940" s="35">
        <v>1</v>
      </c>
      <c r="G940" s="35">
        <v>50</v>
      </c>
      <c r="H940" s="35">
        <v>7650</v>
      </c>
      <c r="I940" s="35"/>
      <c r="J940" s="35">
        <v>8415</v>
      </c>
      <c r="K940" s="35">
        <v>9180</v>
      </c>
      <c r="L940" s="35">
        <v>9945</v>
      </c>
      <c r="M940" s="35">
        <v>10710</v>
      </c>
      <c r="N940" s="35">
        <v>11092</v>
      </c>
    </row>
    <row r="941" spans="1:14" ht="32.25" customHeight="1" x14ac:dyDescent="0.25">
      <c r="A941" s="35">
        <v>940</v>
      </c>
      <c r="B941" s="35" t="s">
        <v>7725</v>
      </c>
      <c r="C941" s="36" t="s">
        <v>7721</v>
      </c>
      <c r="D941" s="35" t="s">
        <v>2104</v>
      </c>
      <c r="E941" s="35">
        <f t="shared" si="14"/>
        <v>6</v>
      </c>
      <c r="F941" s="35">
        <v>1</v>
      </c>
      <c r="G941" s="35">
        <v>50</v>
      </c>
      <c r="H941" s="35">
        <v>7650</v>
      </c>
      <c r="I941" s="35"/>
      <c r="J941" s="35">
        <v>8415</v>
      </c>
      <c r="K941" s="35">
        <v>9180</v>
      </c>
      <c r="L941" s="35">
        <v>9945</v>
      </c>
      <c r="M941" s="35">
        <v>10710</v>
      </c>
      <c r="N941" s="35">
        <v>11092</v>
      </c>
    </row>
    <row r="942" spans="1:14" ht="32.25" customHeight="1" x14ac:dyDescent="0.25">
      <c r="A942" s="35">
        <v>941</v>
      </c>
      <c r="B942" s="35" t="s">
        <v>7725</v>
      </c>
      <c r="C942" s="36" t="s">
        <v>7721</v>
      </c>
      <c r="D942" s="35" t="s">
        <v>2108</v>
      </c>
      <c r="E942" s="35">
        <f t="shared" si="14"/>
        <v>6</v>
      </c>
      <c r="F942" s="35">
        <v>1</v>
      </c>
      <c r="G942" s="35">
        <v>50</v>
      </c>
      <c r="H942" s="35">
        <v>7650</v>
      </c>
      <c r="I942" s="35"/>
      <c r="J942" s="35">
        <v>8415</v>
      </c>
      <c r="K942" s="35">
        <v>9180</v>
      </c>
      <c r="L942" s="35">
        <v>9945</v>
      </c>
      <c r="M942" s="35">
        <v>10710</v>
      </c>
      <c r="N942" s="35">
        <v>11092</v>
      </c>
    </row>
    <row r="943" spans="1:14" ht="32.25" customHeight="1" x14ac:dyDescent="0.25">
      <c r="A943" s="35">
        <v>942</v>
      </c>
      <c r="B943" s="35" t="s">
        <v>7725</v>
      </c>
      <c r="C943" s="36" t="s">
        <v>7721</v>
      </c>
      <c r="D943" s="35" t="s">
        <v>2124</v>
      </c>
      <c r="E943" s="35">
        <f t="shared" si="14"/>
        <v>6</v>
      </c>
      <c r="F943" s="35">
        <v>1</v>
      </c>
      <c r="G943" s="35">
        <v>50</v>
      </c>
      <c r="H943" s="35">
        <v>7650</v>
      </c>
      <c r="I943" s="35"/>
      <c r="J943" s="35">
        <v>8415</v>
      </c>
      <c r="K943" s="35">
        <v>9180</v>
      </c>
      <c r="L943" s="35">
        <v>9945</v>
      </c>
      <c r="M943" s="35">
        <v>10710</v>
      </c>
      <c r="N943" s="35">
        <v>11092</v>
      </c>
    </row>
    <row r="944" spans="1:14" ht="32.25" customHeight="1" x14ac:dyDescent="0.25">
      <c r="A944" s="35">
        <v>943</v>
      </c>
      <c r="B944" s="35" t="s">
        <v>7725</v>
      </c>
      <c r="C944" s="36" t="s">
        <v>7721</v>
      </c>
      <c r="D944" s="35" t="s">
        <v>2146</v>
      </c>
      <c r="E944" s="35">
        <f t="shared" si="14"/>
        <v>6</v>
      </c>
      <c r="F944" s="35">
        <v>1</v>
      </c>
      <c r="G944" s="35">
        <v>50</v>
      </c>
      <c r="H944" s="35">
        <v>7650</v>
      </c>
      <c r="I944" s="35"/>
      <c r="J944" s="35">
        <v>8415</v>
      </c>
      <c r="K944" s="35">
        <v>9180</v>
      </c>
      <c r="L944" s="35">
        <v>9945</v>
      </c>
      <c r="M944" s="35">
        <v>10710</v>
      </c>
      <c r="N944" s="35">
        <v>11092</v>
      </c>
    </row>
    <row r="945" spans="1:14" ht="32.25" customHeight="1" x14ac:dyDescent="0.25">
      <c r="A945" s="35">
        <v>944</v>
      </c>
      <c r="B945" s="35" t="s">
        <v>7725</v>
      </c>
      <c r="C945" s="36" t="s">
        <v>7721</v>
      </c>
      <c r="D945" s="35" t="s">
        <v>2150</v>
      </c>
      <c r="E945" s="35">
        <f t="shared" si="14"/>
        <v>6</v>
      </c>
      <c r="F945" s="35">
        <v>1</v>
      </c>
      <c r="G945" s="35">
        <v>50</v>
      </c>
      <c r="H945" s="35">
        <v>7650</v>
      </c>
      <c r="I945" s="35"/>
      <c r="J945" s="35">
        <v>8415</v>
      </c>
      <c r="K945" s="35">
        <v>9180</v>
      </c>
      <c r="L945" s="35">
        <v>9945</v>
      </c>
      <c r="M945" s="35">
        <v>10710</v>
      </c>
      <c r="N945" s="35">
        <v>11092</v>
      </c>
    </row>
    <row r="946" spans="1:14" ht="32.25" customHeight="1" x14ac:dyDescent="0.25">
      <c r="A946" s="35">
        <v>945</v>
      </c>
      <c r="B946" s="35" t="s">
        <v>7725</v>
      </c>
      <c r="C946" s="36" t="s">
        <v>7721</v>
      </c>
      <c r="D946" s="35" t="s">
        <v>2154</v>
      </c>
      <c r="E946" s="35">
        <f t="shared" si="14"/>
        <v>6</v>
      </c>
      <c r="F946" s="35">
        <v>1</v>
      </c>
      <c r="G946" s="35">
        <v>50</v>
      </c>
      <c r="H946" s="35">
        <v>7650</v>
      </c>
      <c r="I946" s="35"/>
      <c r="J946" s="35">
        <v>8415</v>
      </c>
      <c r="K946" s="35">
        <v>9180</v>
      </c>
      <c r="L946" s="35">
        <v>9945</v>
      </c>
      <c r="M946" s="35">
        <v>10710</v>
      </c>
      <c r="N946" s="35">
        <v>11092</v>
      </c>
    </row>
    <row r="947" spans="1:14" ht="32.25" customHeight="1" x14ac:dyDescent="0.25">
      <c r="A947" s="35">
        <v>946</v>
      </c>
      <c r="B947" s="35" t="s">
        <v>7725</v>
      </c>
      <c r="C947" s="36" t="s">
        <v>7721</v>
      </c>
      <c r="D947" s="35" t="s">
        <v>2196</v>
      </c>
      <c r="E947" s="35">
        <f t="shared" si="14"/>
        <v>6</v>
      </c>
      <c r="F947" s="35">
        <v>1</v>
      </c>
      <c r="G947" s="35">
        <v>50</v>
      </c>
      <c r="H947" s="35">
        <v>7650</v>
      </c>
      <c r="I947" s="35"/>
      <c r="J947" s="35">
        <v>8415</v>
      </c>
      <c r="K947" s="35">
        <v>9180</v>
      </c>
      <c r="L947" s="35">
        <v>9945</v>
      </c>
      <c r="M947" s="35">
        <v>10710</v>
      </c>
      <c r="N947" s="35">
        <v>11092</v>
      </c>
    </row>
    <row r="948" spans="1:14" ht="32.25" customHeight="1" x14ac:dyDescent="0.25">
      <c r="A948" s="35">
        <v>947</v>
      </c>
      <c r="B948" s="35" t="s">
        <v>7725</v>
      </c>
      <c r="C948" s="36" t="s">
        <v>7721</v>
      </c>
      <c r="D948" s="35" t="s">
        <v>2259</v>
      </c>
      <c r="E948" s="35">
        <f t="shared" si="14"/>
        <v>6</v>
      </c>
      <c r="F948" s="35">
        <v>1</v>
      </c>
      <c r="G948" s="35">
        <v>50</v>
      </c>
      <c r="H948" s="35">
        <v>7650</v>
      </c>
      <c r="I948" s="35"/>
      <c r="J948" s="35">
        <v>8415</v>
      </c>
      <c r="K948" s="35">
        <v>9180</v>
      </c>
      <c r="L948" s="35">
        <v>9945</v>
      </c>
      <c r="M948" s="35">
        <v>10710</v>
      </c>
      <c r="N948" s="35">
        <v>11092</v>
      </c>
    </row>
    <row r="949" spans="1:14" ht="32.25" customHeight="1" x14ac:dyDescent="0.25">
      <c r="A949" s="35">
        <v>948</v>
      </c>
      <c r="B949" s="35" t="s">
        <v>7725</v>
      </c>
      <c r="C949" s="36" t="s">
        <v>7721</v>
      </c>
      <c r="D949" s="35" t="s">
        <v>2275</v>
      </c>
      <c r="E949" s="35">
        <f t="shared" si="14"/>
        <v>6</v>
      </c>
      <c r="F949" s="35">
        <v>1</v>
      </c>
      <c r="G949" s="35">
        <v>50</v>
      </c>
      <c r="H949" s="35">
        <v>7650</v>
      </c>
      <c r="I949" s="35"/>
      <c r="J949" s="35">
        <v>8415</v>
      </c>
      <c r="K949" s="35">
        <v>9180</v>
      </c>
      <c r="L949" s="35">
        <v>9945</v>
      </c>
      <c r="M949" s="35">
        <v>10710</v>
      </c>
      <c r="N949" s="35">
        <v>11092</v>
      </c>
    </row>
    <row r="950" spans="1:14" ht="32.25" customHeight="1" x14ac:dyDescent="0.25">
      <c r="A950" s="35">
        <v>949</v>
      </c>
      <c r="B950" s="35" t="s">
        <v>7725</v>
      </c>
      <c r="C950" s="36" t="s">
        <v>7721</v>
      </c>
      <c r="D950" s="35" t="s">
        <v>2277</v>
      </c>
      <c r="E950" s="35">
        <f t="shared" si="14"/>
        <v>6</v>
      </c>
      <c r="F950" s="35">
        <v>1</v>
      </c>
      <c r="G950" s="35">
        <v>50</v>
      </c>
      <c r="H950" s="35">
        <v>7650</v>
      </c>
      <c r="I950" s="35"/>
      <c r="J950" s="35">
        <v>8415</v>
      </c>
      <c r="K950" s="35">
        <v>9180</v>
      </c>
      <c r="L950" s="35">
        <v>9945</v>
      </c>
      <c r="M950" s="35">
        <v>10710</v>
      </c>
      <c r="N950" s="35">
        <v>11092</v>
      </c>
    </row>
    <row r="951" spans="1:14" ht="32.25" customHeight="1" x14ac:dyDescent="0.25">
      <c r="A951" s="35">
        <v>950</v>
      </c>
      <c r="B951" s="35" t="s">
        <v>7725</v>
      </c>
      <c r="C951" s="36" t="s">
        <v>7721</v>
      </c>
      <c r="D951" s="35" t="s">
        <v>2300</v>
      </c>
      <c r="E951" s="35">
        <f t="shared" si="14"/>
        <v>6</v>
      </c>
      <c r="F951" s="35">
        <v>1</v>
      </c>
      <c r="G951" s="35">
        <v>50</v>
      </c>
      <c r="H951" s="35">
        <v>7650</v>
      </c>
      <c r="I951" s="35"/>
      <c r="J951" s="35">
        <v>8415</v>
      </c>
      <c r="K951" s="35">
        <v>9180</v>
      </c>
      <c r="L951" s="35">
        <v>9945</v>
      </c>
      <c r="M951" s="35">
        <v>10710</v>
      </c>
      <c r="N951" s="35">
        <v>11092</v>
      </c>
    </row>
    <row r="952" spans="1:14" ht="32.25" customHeight="1" x14ac:dyDescent="0.25">
      <c r="A952" s="35">
        <v>951</v>
      </c>
      <c r="B952" s="35" t="s">
        <v>7725</v>
      </c>
      <c r="C952" s="36" t="s">
        <v>7721</v>
      </c>
      <c r="D952" s="35" t="s">
        <v>2303</v>
      </c>
      <c r="E952" s="35">
        <f t="shared" si="14"/>
        <v>6</v>
      </c>
      <c r="F952" s="35">
        <v>1</v>
      </c>
      <c r="G952" s="35">
        <v>50</v>
      </c>
      <c r="H952" s="35">
        <v>7650</v>
      </c>
      <c r="I952" s="35"/>
      <c r="J952" s="35">
        <v>8415</v>
      </c>
      <c r="K952" s="35">
        <v>9180</v>
      </c>
      <c r="L952" s="35">
        <v>9945</v>
      </c>
      <c r="M952" s="35">
        <v>10710</v>
      </c>
      <c r="N952" s="35">
        <v>11092</v>
      </c>
    </row>
    <row r="953" spans="1:14" ht="32.25" customHeight="1" x14ac:dyDescent="0.25">
      <c r="A953" s="35">
        <v>952</v>
      </c>
      <c r="B953" s="35" t="s">
        <v>7725</v>
      </c>
      <c r="C953" s="36" t="s">
        <v>7721</v>
      </c>
      <c r="D953" s="35" t="s">
        <v>2307</v>
      </c>
      <c r="E953" s="35">
        <f t="shared" si="14"/>
        <v>6</v>
      </c>
      <c r="F953" s="35">
        <v>1</v>
      </c>
      <c r="G953" s="35">
        <v>50</v>
      </c>
      <c r="H953" s="35">
        <v>7650</v>
      </c>
      <c r="I953" s="35"/>
      <c r="J953" s="35">
        <v>8415</v>
      </c>
      <c r="K953" s="35">
        <v>9180</v>
      </c>
      <c r="L953" s="35">
        <v>9945</v>
      </c>
      <c r="M953" s="35">
        <v>10710</v>
      </c>
      <c r="N953" s="35">
        <v>11092</v>
      </c>
    </row>
    <row r="954" spans="1:14" ht="32.25" customHeight="1" x14ac:dyDescent="0.25">
      <c r="A954" s="35">
        <v>953</v>
      </c>
      <c r="B954" s="35" t="s">
        <v>7725</v>
      </c>
      <c r="C954" s="36" t="s">
        <v>7721</v>
      </c>
      <c r="D954" s="35" t="s">
        <v>2482</v>
      </c>
      <c r="E954" s="35">
        <f t="shared" si="14"/>
        <v>6</v>
      </c>
      <c r="F954" s="35">
        <v>1</v>
      </c>
      <c r="G954" s="35">
        <v>50</v>
      </c>
      <c r="H954" s="35">
        <v>7650</v>
      </c>
      <c r="I954" s="35"/>
      <c r="J954" s="35">
        <v>8415</v>
      </c>
      <c r="K954" s="35">
        <v>9180</v>
      </c>
      <c r="L954" s="35">
        <v>9945</v>
      </c>
      <c r="M954" s="35">
        <v>10710</v>
      </c>
      <c r="N954" s="35">
        <v>11092</v>
      </c>
    </row>
    <row r="955" spans="1:14" ht="32.25" customHeight="1" x14ac:dyDescent="0.25">
      <c r="A955" s="35">
        <v>954</v>
      </c>
      <c r="B955" s="35" t="s">
        <v>7725</v>
      </c>
      <c r="C955" s="36" t="s">
        <v>7721</v>
      </c>
      <c r="D955" s="35" t="s">
        <v>2487</v>
      </c>
      <c r="E955" s="35">
        <f t="shared" si="14"/>
        <v>6</v>
      </c>
      <c r="F955" s="35">
        <v>1</v>
      </c>
      <c r="G955" s="35">
        <v>50</v>
      </c>
      <c r="H955" s="35">
        <v>7650</v>
      </c>
      <c r="I955" s="35"/>
      <c r="J955" s="35">
        <v>8415</v>
      </c>
      <c r="K955" s="35">
        <v>9180</v>
      </c>
      <c r="L955" s="35">
        <v>9945</v>
      </c>
      <c r="M955" s="35">
        <v>10710</v>
      </c>
      <c r="N955" s="35">
        <v>11092</v>
      </c>
    </row>
    <row r="956" spans="1:14" ht="32.25" customHeight="1" x14ac:dyDescent="0.25">
      <c r="A956" s="35">
        <v>955</v>
      </c>
      <c r="B956" s="35" t="s">
        <v>7725</v>
      </c>
      <c r="C956" s="36" t="s">
        <v>7721</v>
      </c>
      <c r="D956" s="35" t="s">
        <v>2491</v>
      </c>
      <c r="E956" s="35">
        <f t="shared" si="14"/>
        <v>6</v>
      </c>
      <c r="F956" s="35">
        <v>1</v>
      </c>
      <c r="G956" s="35">
        <v>50</v>
      </c>
      <c r="H956" s="35">
        <v>7650</v>
      </c>
      <c r="I956" s="35"/>
      <c r="J956" s="35">
        <v>8415</v>
      </c>
      <c r="K956" s="35">
        <v>9180</v>
      </c>
      <c r="L956" s="35">
        <v>9945</v>
      </c>
      <c r="M956" s="35">
        <v>10710</v>
      </c>
      <c r="N956" s="35">
        <v>11092</v>
      </c>
    </row>
    <row r="957" spans="1:14" ht="32.25" customHeight="1" x14ac:dyDescent="0.25">
      <c r="A957" s="35">
        <v>956</v>
      </c>
      <c r="B957" s="35" t="s">
        <v>7725</v>
      </c>
      <c r="C957" s="36" t="s">
        <v>7721</v>
      </c>
      <c r="D957" s="35" t="s">
        <v>2495</v>
      </c>
      <c r="E957" s="35">
        <f t="shared" si="14"/>
        <v>6</v>
      </c>
      <c r="F957" s="35">
        <v>1</v>
      </c>
      <c r="G957" s="35">
        <v>50</v>
      </c>
      <c r="H957" s="35">
        <v>7650</v>
      </c>
      <c r="I957" s="35"/>
      <c r="J957" s="35">
        <v>8415</v>
      </c>
      <c r="K957" s="35">
        <v>9180</v>
      </c>
      <c r="L957" s="35">
        <v>9945</v>
      </c>
      <c r="M957" s="35">
        <v>10710</v>
      </c>
      <c r="N957" s="35">
        <v>11092</v>
      </c>
    </row>
    <row r="958" spans="1:14" ht="32.25" customHeight="1" x14ac:dyDescent="0.25">
      <c r="A958" s="35">
        <v>957</v>
      </c>
      <c r="B958" s="35" t="s">
        <v>7725</v>
      </c>
      <c r="C958" s="36" t="s">
        <v>7721</v>
      </c>
      <c r="D958" s="35" t="s">
        <v>2499</v>
      </c>
      <c r="E958" s="35">
        <f t="shared" si="14"/>
        <v>6</v>
      </c>
      <c r="F958" s="35">
        <v>1</v>
      </c>
      <c r="G958" s="35">
        <v>50</v>
      </c>
      <c r="H958" s="35">
        <v>7650</v>
      </c>
      <c r="I958" s="35"/>
      <c r="J958" s="35">
        <v>8415</v>
      </c>
      <c r="K958" s="35">
        <v>9180</v>
      </c>
      <c r="L958" s="35">
        <v>9945</v>
      </c>
      <c r="M958" s="35">
        <v>10710</v>
      </c>
      <c r="N958" s="35">
        <v>11092</v>
      </c>
    </row>
    <row r="959" spans="1:14" ht="32.25" customHeight="1" x14ac:dyDescent="0.25">
      <c r="A959" s="35">
        <v>958</v>
      </c>
      <c r="B959" s="35" t="s">
        <v>7725</v>
      </c>
      <c r="C959" s="36" t="s">
        <v>7721</v>
      </c>
      <c r="D959" s="35" t="s">
        <v>2503</v>
      </c>
      <c r="E959" s="35">
        <f t="shared" si="14"/>
        <v>6</v>
      </c>
      <c r="F959" s="35">
        <v>1</v>
      </c>
      <c r="G959" s="35">
        <v>50</v>
      </c>
      <c r="H959" s="35">
        <v>7650</v>
      </c>
      <c r="I959" s="35"/>
      <c r="J959" s="35">
        <v>8415</v>
      </c>
      <c r="K959" s="35">
        <v>9180</v>
      </c>
      <c r="L959" s="35">
        <v>9945</v>
      </c>
      <c r="M959" s="35">
        <v>10710</v>
      </c>
      <c r="N959" s="35">
        <v>11092</v>
      </c>
    </row>
    <row r="960" spans="1:14" ht="32.25" customHeight="1" x14ac:dyDescent="0.25">
      <c r="A960" s="35">
        <v>959</v>
      </c>
      <c r="B960" s="35" t="s">
        <v>7725</v>
      </c>
      <c r="C960" s="36" t="s">
        <v>7721</v>
      </c>
      <c r="D960" s="35" t="s">
        <v>2507</v>
      </c>
      <c r="E960" s="35">
        <f t="shared" si="14"/>
        <v>6</v>
      </c>
      <c r="F960" s="35">
        <v>1</v>
      </c>
      <c r="G960" s="35">
        <v>50</v>
      </c>
      <c r="H960" s="35">
        <v>7650</v>
      </c>
      <c r="I960" s="35"/>
      <c r="J960" s="35">
        <v>8415</v>
      </c>
      <c r="K960" s="35">
        <v>9180</v>
      </c>
      <c r="L960" s="35">
        <v>9945</v>
      </c>
      <c r="M960" s="35">
        <v>10710</v>
      </c>
      <c r="N960" s="35">
        <v>11092</v>
      </c>
    </row>
    <row r="961" spans="1:14" ht="32.25" customHeight="1" x14ac:dyDescent="0.25">
      <c r="A961" s="35">
        <v>960</v>
      </c>
      <c r="B961" s="35" t="s">
        <v>7725</v>
      </c>
      <c r="C961" s="36" t="s">
        <v>7721</v>
      </c>
      <c r="D961" s="35" t="s">
        <v>2516</v>
      </c>
      <c r="E961" s="35">
        <f t="shared" si="14"/>
        <v>6</v>
      </c>
      <c r="F961" s="35">
        <v>1</v>
      </c>
      <c r="G961" s="35">
        <v>50</v>
      </c>
      <c r="H961" s="35">
        <v>7650</v>
      </c>
      <c r="I961" s="35"/>
      <c r="J961" s="35">
        <v>8415</v>
      </c>
      <c r="K961" s="35">
        <v>9180</v>
      </c>
      <c r="L961" s="35">
        <v>9945</v>
      </c>
      <c r="M961" s="35">
        <v>10710</v>
      </c>
      <c r="N961" s="35">
        <v>11092</v>
      </c>
    </row>
    <row r="962" spans="1:14" ht="32.25" customHeight="1" x14ac:dyDescent="0.25">
      <c r="A962" s="35">
        <v>961</v>
      </c>
      <c r="B962" s="35" t="s">
        <v>7725</v>
      </c>
      <c r="C962" s="36" t="s">
        <v>7721</v>
      </c>
      <c r="D962" s="35" t="s">
        <v>2524</v>
      </c>
      <c r="E962" s="35">
        <f t="shared" si="14"/>
        <v>6</v>
      </c>
      <c r="F962" s="35">
        <v>1</v>
      </c>
      <c r="G962" s="35">
        <v>50</v>
      </c>
      <c r="H962" s="35">
        <v>7650</v>
      </c>
      <c r="I962" s="35"/>
      <c r="J962" s="35">
        <v>8415</v>
      </c>
      <c r="K962" s="35">
        <v>9180</v>
      </c>
      <c r="L962" s="35">
        <v>9945</v>
      </c>
      <c r="M962" s="35">
        <v>10710</v>
      </c>
      <c r="N962" s="35">
        <v>11092</v>
      </c>
    </row>
    <row r="963" spans="1:14" ht="32.25" customHeight="1" x14ac:dyDescent="0.25">
      <c r="A963" s="35">
        <v>962</v>
      </c>
      <c r="B963" s="35" t="s">
        <v>7725</v>
      </c>
      <c r="C963" s="36" t="s">
        <v>7721</v>
      </c>
      <c r="D963" s="35" t="s">
        <v>2528</v>
      </c>
      <c r="E963" s="35">
        <f t="shared" ref="E963:E1026" si="15">LEN(D963)</f>
        <v>6</v>
      </c>
      <c r="F963" s="35">
        <v>1</v>
      </c>
      <c r="G963" s="35">
        <v>50</v>
      </c>
      <c r="H963" s="35">
        <v>7650</v>
      </c>
      <c r="I963" s="35"/>
      <c r="J963" s="35">
        <v>8415</v>
      </c>
      <c r="K963" s="35">
        <v>9180</v>
      </c>
      <c r="L963" s="35">
        <v>9945</v>
      </c>
      <c r="M963" s="35">
        <v>10710</v>
      </c>
      <c r="N963" s="35">
        <v>11092</v>
      </c>
    </row>
    <row r="964" spans="1:14" ht="32.25" customHeight="1" x14ac:dyDescent="0.25">
      <c r="A964" s="35">
        <v>963</v>
      </c>
      <c r="B964" s="35" t="s">
        <v>7725</v>
      </c>
      <c r="C964" s="36" t="s">
        <v>7721</v>
      </c>
      <c r="D964" s="35" t="s">
        <v>2532</v>
      </c>
      <c r="E964" s="35">
        <f t="shared" si="15"/>
        <v>6</v>
      </c>
      <c r="F964" s="35">
        <v>1</v>
      </c>
      <c r="G964" s="35">
        <v>50</v>
      </c>
      <c r="H964" s="35">
        <v>7650</v>
      </c>
      <c r="I964" s="35"/>
      <c r="J964" s="35">
        <v>8415</v>
      </c>
      <c r="K964" s="35">
        <v>9180</v>
      </c>
      <c r="L964" s="35">
        <v>9945</v>
      </c>
      <c r="M964" s="35">
        <v>10710</v>
      </c>
      <c r="N964" s="35">
        <v>11092</v>
      </c>
    </row>
    <row r="965" spans="1:14" ht="32.25" customHeight="1" x14ac:dyDescent="0.25">
      <c r="A965" s="35">
        <v>964</v>
      </c>
      <c r="B965" s="35" t="s">
        <v>7725</v>
      </c>
      <c r="C965" s="36" t="s">
        <v>7721</v>
      </c>
      <c r="D965" s="35" t="s">
        <v>2536</v>
      </c>
      <c r="E965" s="35">
        <f t="shared" si="15"/>
        <v>6</v>
      </c>
      <c r="F965" s="35">
        <v>1</v>
      </c>
      <c r="G965" s="35">
        <v>50</v>
      </c>
      <c r="H965" s="35">
        <v>7650</v>
      </c>
      <c r="I965" s="35"/>
      <c r="J965" s="35">
        <v>8415</v>
      </c>
      <c r="K965" s="35">
        <v>9180</v>
      </c>
      <c r="L965" s="35">
        <v>9945</v>
      </c>
      <c r="M965" s="35">
        <v>10710</v>
      </c>
      <c r="N965" s="35">
        <v>11092</v>
      </c>
    </row>
    <row r="966" spans="1:14" ht="32.25" customHeight="1" x14ac:dyDescent="0.25">
      <c r="A966" s="35">
        <v>965</v>
      </c>
      <c r="B966" s="35" t="s">
        <v>7725</v>
      </c>
      <c r="C966" s="36" t="s">
        <v>7721</v>
      </c>
      <c r="D966" s="35" t="s">
        <v>2546</v>
      </c>
      <c r="E966" s="35">
        <f t="shared" si="15"/>
        <v>6</v>
      </c>
      <c r="F966" s="35">
        <v>1</v>
      </c>
      <c r="G966" s="35">
        <v>50</v>
      </c>
      <c r="H966" s="35">
        <v>7650</v>
      </c>
      <c r="I966" s="35"/>
      <c r="J966" s="35">
        <v>8415</v>
      </c>
      <c r="K966" s="35">
        <v>9180</v>
      </c>
      <c r="L966" s="35">
        <v>9945</v>
      </c>
      <c r="M966" s="35">
        <v>10710</v>
      </c>
      <c r="N966" s="35">
        <v>11092</v>
      </c>
    </row>
    <row r="967" spans="1:14" ht="32.25" customHeight="1" x14ac:dyDescent="0.25">
      <c r="A967" s="35">
        <v>966</v>
      </c>
      <c r="B967" s="35" t="s">
        <v>7725</v>
      </c>
      <c r="C967" s="36" t="s">
        <v>7721</v>
      </c>
      <c r="D967" s="35" t="s">
        <v>2560</v>
      </c>
      <c r="E967" s="35">
        <f t="shared" si="15"/>
        <v>6</v>
      </c>
      <c r="F967" s="35">
        <v>1</v>
      </c>
      <c r="G967" s="35">
        <v>50</v>
      </c>
      <c r="H967" s="35">
        <v>7650</v>
      </c>
      <c r="I967" s="35"/>
      <c r="J967" s="35">
        <v>8415</v>
      </c>
      <c r="K967" s="35">
        <v>9180</v>
      </c>
      <c r="L967" s="35">
        <v>9945</v>
      </c>
      <c r="M967" s="35">
        <v>10710</v>
      </c>
      <c r="N967" s="35">
        <v>11092</v>
      </c>
    </row>
    <row r="968" spans="1:14" ht="32.25" customHeight="1" x14ac:dyDescent="0.25">
      <c r="A968" s="35">
        <v>967</v>
      </c>
      <c r="B968" s="35" t="s">
        <v>7725</v>
      </c>
      <c r="C968" s="36" t="s">
        <v>7721</v>
      </c>
      <c r="D968" s="35" t="s">
        <v>2565</v>
      </c>
      <c r="E968" s="35">
        <f t="shared" si="15"/>
        <v>6</v>
      </c>
      <c r="F968" s="35">
        <v>1</v>
      </c>
      <c r="G968" s="35">
        <v>50</v>
      </c>
      <c r="H968" s="35">
        <v>7650</v>
      </c>
      <c r="I968" s="35"/>
      <c r="J968" s="35">
        <v>8415</v>
      </c>
      <c r="K968" s="35">
        <v>9180</v>
      </c>
      <c r="L968" s="35">
        <v>9945</v>
      </c>
      <c r="M968" s="35">
        <v>10710</v>
      </c>
      <c r="N968" s="35">
        <v>11092</v>
      </c>
    </row>
    <row r="969" spans="1:14" ht="32.25" customHeight="1" x14ac:dyDescent="0.25">
      <c r="A969" s="35">
        <v>968</v>
      </c>
      <c r="B969" s="35" t="s">
        <v>7725</v>
      </c>
      <c r="C969" s="36" t="s">
        <v>7721</v>
      </c>
      <c r="D969" s="35" t="s">
        <v>2580</v>
      </c>
      <c r="E969" s="35">
        <f t="shared" si="15"/>
        <v>6</v>
      </c>
      <c r="F969" s="35">
        <v>1</v>
      </c>
      <c r="G969" s="35">
        <v>50</v>
      </c>
      <c r="H969" s="35">
        <v>7650</v>
      </c>
      <c r="I969" s="35"/>
      <c r="J969" s="35">
        <v>8415</v>
      </c>
      <c r="K969" s="35">
        <v>9180</v>
      </c>
      <c r="L969" s="35">
        <v>9945</v>
      </c>
      <c r="M969" s="35">
        <v>10710</v>
      </c>
      <c r="N969" s="35">
        <v>11092</v>
      </c>
    </row>
    <row r="970" spans="1:14" ht="32.25" customHeight="1" x14ac:dyDescent="0.25">
      <c r="A970" s="35">
        <v>969</v>
      </c>
      <c r="B970" s="35" t="s">
        <v>7725</v>
      </c>
      <c r="C970" s="36" t="s">
        <v>7721</v>
      </c>
      <c r="D970" s="35" t="s">
        <v>2593</v>
      </c>
      <c r="E970" s="35">
        <f t="shared" si="15"/>
        <v>6</v>
      </c>
      <c r="F970" s="35">
        <v>1</v>
      </c>
      <c r="G970" s="35">
        <v>50</v>
      </c>
      <c r="H970" s="35">
        <v>7650</v>
      </c>
      <c r="I970" s="35"/>
      <c r="J970" s="35">
        <v>8415</v>
      </c>
      <c r="K970" s="35">
        <v>9180</v>
      </c>
      <c r="L970" s="35">
        <v>9945</v>
      </c>
      <c r="M970" s="35">
        <v>10710</v>
      </c>
      <c r="N970" s="35">
        <v>11092</v>
      </c>
    </row>
    <row r="971" spans="1:14" ht="32.25" customHeight="1" x14ac:dyDescent="0.25">
      <c r="A971" s="35">
        <v>970</v>
      </c>
      <c r="B971" s="35" t="s">
        <v>7725</v>
      </c>
      <c r="C971" s="36" t="s">
        <v>7721</v>
      </c>
      <c r="D971" s="35" t="s">
        <v>2597</v>
      </c>
      <c r="E971" s="35">
        <f t="shared" si="15"/>
        <v>6</v>
      </c>
      <c r="F971" s="35">
        <v>1</v>
      </c>
      <c r="G971" s="35">
        <v>50</v>
      </c>
      <c r="H971" s="35">
        <v>7650</v>
      </c>
      <c r="I971" s="35"/>
      <c r="J971" s="35">
        <v>8415</v>
      </c>
      <c r="K971" s="35">
        <v>9180</v>
      </c>
      <c r="L971" s="35">
        <v>9945</v>
      </c>
      <c r="M971" s="35">
        <v>10710</v>
      </c>
      <c r="N971" s="35">
        <v>11092</v>
      </c>
    </row>
    <row r="972" spans="1:14" ht="32.25" customHeight="1" x14ac:dyDescent="0.25">
      <c r="A972" s="35">
        <v>971</v>
      </c>
      <c r="B972" s="35" t="s">
        <v>7725</v>
      </c>
      <c r="C972" s="36" t="s">
        <v>7721</v>
      </c>
      <c r="D972" s="35" t="s">
        <v>2601</v>
      </c>
      <c r="E972" s="35">
        <f t="shared" si="15"/>
        <v>6</v>
      </c>
      <c r="F972" s="35">
        <v>1</v>
      </c>
      <c r="G972" s="35">
        <v>50</v>
      </c>
      <c r="H972" s="35">
        <v>7650</v>
      </c>
      <c r="I972" s="35"/>
      <c r="J972" s="35">
        <v>8415</v>
      </c>
      <c r="K972" s="35">
        <v>9180</v>
      </c>
      <c r="L972" s="35">
        <v>9945</v>
      </c>
      <c r="M972" s="35">
        <v>10710</v>
      </c>
      <c r="N972" s="35">
        <v>11092</v>
      </c>
    </row>
    <row r="973" spans="1:14" ht="32.25" customHeight="1" x14ac:dyDescent="0.25">
      <c r="A973" s="35">
        <v>972</v>
      </c>
      <c r="B973" s="35" t="s">
        <v>7725</v>
      </c>
      <c r="C973" s="36" t="s">
        <v>7721</v>
      </c>
      <c r="D973" s="35" t="s">
        <v>2608</v>
      </c>
      <c r="E973" s="35">
        <f t="shared" si="15"/>
        <v>6</v>
      </c>
      <c r="F973" s="35">
        <v>1</v>
      </c>
      <c r="G973" s="35">
        <v>50</v>
      </c>
      <c r="H973" s="35">
        <v>7650</v>
      </c>
      <c r="I973" s="35"/>
      <c r="J973" s="35">
        <v>8415</v>
      </c>
      <c r="K973" s="35">
        <v>9180</v>
      </c>
      <c r="L973" s="35">
        <v>9945</v>
      </c>
      <c r="M973" s="35">
        <v>10710</v>
      </c>
      <c r="N973" s="35">
        <v>11092</v>
      </c>
    </row>
    <row r="974" spans="1:14" ht="32.25" customHeight="1" x14ac:dyDescent="0.25">
      <c r="A974" s="35">
        <v>973</v>
      </c>
      <c r="B974" s="35" t="s">
        <v>7725</v>
      </c>
      <c r="C974" s="36" t="s">
        <v>7721</v>
      </c>
      <c r="D974" s="35" t="s">
        <v>2613</v>
      </c>
      <c r="E974" s="35">
        <f t="shared" si="15"/>
        <v>6</v>
      </c>
      <c r="F974" s="35">
        <v>1</v>
      </c>
      <c r="G974" s="35">
        <v>50</v>
      </c>
      <c r="H974" s="35">
        <v>7650</v>
      </c>
      <c r="I974" s="35"/>
      <c r="J974" s="35">
        <v>8415</v>
      </c>
      <c r="K974" s="35">
        <v>9180</v>
      </c>
      <c r="L974" s="35">
        <v>9945</v>
      </c>
      <c r="M974" s="35">
        <v>10710</v>
      </c>
      <c r="N974" s="35">
        <v>11092</v>
      </c>
    </row>
    <row r="975" spans="1:14" ht="32.25" customHeight="1" x14ac:dyDescent="0.25">
      <c r="A975" s="35">
        <v>974</v>
      </c>
      <c r="B975" s="35" t="s">
        <v>7725</v>
      </c>
      <c r="C975" s="36" t="s">
        <v>7721</v>
      </c>
      <c r="D975" s="35" t="s">
        <v>7723</v>
      </c>
      <c r="E975" s="35">
        <f t="shared" si="15"/>
        <v>6</v>
      </c>
      <c r="F975" s="35">
        <v>1</v>
      </c>
      <c r="G975" s="35">
        <v>50</v>
      </c>
      <c r="H975" s="35">
        <v>7650</v>
      </c>
      <c r="I975" s="35"/>
      <c r="J975" s="35">
        <v>8415</v>
      </c>
      <c r="K975" s="35">
        <v>9180</v>
      </c>
      <c r="L975" s="35">
        <v>9945</v>
      </c>
      <c r="M975" s="35">
        <v>10710</v>
      </c>
      <c r="N975" s="35">
        <v>11092</v>
      </c>
    </row>
    <row r="976" spans="1:14" ht="32.25" customHeight="1" x14ac:dyDescent="0.25">
      <c r="A976" s="35">
        <v>975</v>
      </c>
      <c r="B976" s="35" t="s">
        <v>7725</v>
      </c>
      <c r="C976" s="36" t="s">
        <v>7721</v>
      </c>
      <c r="D976" s="35" t="s">
        <v>7723</v>
      </c>
      <c r="E976" s="35">
        <f t="shared" si="15"/>
        <v>6</v>
      </c>
      <c r="F976" s="35">
        <v>1</v>
      </c>
      <c r="G976" s="35">
        <v>50</v>
      </c>
      <c r="H976" s="35">
        <v>7650</v>
      </c>
      <c r="I976" s="35"/>
      <c r="J976" s="35">
        <v>8415</v>
      </c>
      <c r="K976" s="35">
        <v>9180</v>
      </c>
      <c r="L976" s="35">
        <v>9945</v>
      </c>
      <c r="M976" s="35">
        <v>10710</v>
      </c>
      <c r="N976" s="35">
        <v>11092</v>
      </c>
    </row>
    <row r="977" spans="1:14" ht="32.25" customHeight="1" x14ac:dyDescent="0.25">
      <c r="A977" s="35">
        <v>976</v>
      </c>
      <c r="B977" s="35" t="s">
        <v>7725</v>
      </c>
      <c r="C977" s="36" t="s">
        <v>7721</v>
      </c>
      <c r="D977" s="35" t="s">
        <v>5178</v>
      </c>
      <c r="E977" s="35">
        <f t="shared" si="15"/>
        <v>6</v>
      </c>
      <c r="F977" s="35">
        <v>1</v>
      </c>
      <c r="G977" s="35">
        <v>50</v>
      </c>
      <c r="H977" s="35">
        <v>7650</v>
      </c>
      <c r="I977" s="35"/>
      <c r="J977" s="35">
        <v>8415</v>
      </c>
      <c r="K977" s="35">
        <v>9180</v>
      </c>
      <c r="L977" s="35">
        <v>9945</v>
      </c>
      <c r="M977" s="35">
        <v>10710</v>
      </c>
      <c r="N977" s="35">
        <v>11092</v>
      </c>
    </row>
    <row r="978" spans="1:14" ht="32.25" customHeight="1" x14ac:dyDescent="0.25">
      <c r="A978" s="35">
        <v>977</v>
      </c>
      <c r="B978" s="35" t="s">
        <v>7725</v>
      </c>
      <c r="C978" s="36" t="s">
        <v>7721</v>
      </c>
      <c r="D978" s="35" t="s">
        <v>5181</v>
      </c>
      <c r="E978" s="35">
        <f t="shared" si="15"/>
        <v>6</v>
      </c>
      <c r="F978" s="35">
        <v>1</v>
      </c>
      <c r="G978" s="35">
        <v>50</v>
      </c>
      <c r="H978" s="35">
        <v>7650</v>
      </c>
      <c r="I978" s="35"/>
      <c r="J978" s="35">
        <v>8415</v>
      </c>
      <c r="K978" s="35">
        <v>9180</v>
      </c>
      <c r="L978" s="35">
        <v>9945</v>
      </c>
      <c r="M978" s="35">
        <v>10710</v>
      </c>
      <c r="N978" s="35">
        <v>11092</v>
      </c>
    </row>
    <row r="979" spans="1:14" ht="32.25" customHeight="1" x14ac:dyDescent="0.25">
      <c r="A979" s="35">
        <v>978</v>
      </c>
      <c r="B979" s="35" t="s">
        <v>7725</v>
      </c>
      <c r="C979" s="36" t="s">
        <v>7721</v>
      </c>
      <c r="D979" s="35" t="s">
        <v>5183</v>
      </c>
      <c r="E979" s="35">
        <f t="shared" si="15"/>
        <v>6</v>
      </c>
      <c r="F979" s="35">
        <v>1</v>
      </c>
      <c r="G979" s="35">
        <v>50</v>
      </c>
      <c r="H979" s="35">
        <v>7650</v>
      </c>
      <c r="I979" s="35"/>
      <c r="J979" s="35">
        <v>8415</v>
      </c>
      <c r="K979" s="35">
        <v>9180</v>
      </c>
      <c r="L979" s="35">
        <v>9945</v>
      </c>
      <c r="M979" s="35">
        <v>10710</v>
      </c>
      <c r="N979" s="35">
        <v>11092</v>
      </c>
    </row>
    <row r="980" spans="1:14" ht="32.25" customHeight="1" x14ac:dyDescent="0.25">
      <c r="A980" s="35">
        <v>979</v>
      </c>
      <c r="B980" s="35" t="s">
        <v>7725</v>
      </c>
      <c r="C980" s="36" t="s">
        <v>7721</v>
      </c>
      <c r="D980" s="35" t="s">
        <v>5185</v>
      </c>
      <c r="E980" s="35">
        <f t="shared" si="15"/>
        <v>6</v>
      </c>
      <c r="F980" s="35">
        <v>1</v>
      </c>
      <c r="G980" s="35">
        <v>50</v>
      </c>
      <c r="H980" s="35">
        <v>7650</v>
      </c>
      <c r="I980" s="35"/>
      <c r="J980" s="35">
        <v>8415</v>
      </c>
      <c r="K980" s="35">
        <v>9180</v>
      </c>
      <c r="L980" s="35">
        <v>9945</v>
      </c>
      <c r="M980" s="35">
        <v>10710</v>
      </c>
      <c r="N980" s="35">
        <v>11092</v>
      </c>
    </row>
    <row r="981" spans="1:14" ht="32.25" customHeight="1" x14ac:dyDescent="0.25">
      <c r="A981" s="35">
        <v>980</v>
      </c>
      <c r="B981" s="35" t="s">
        <v>7716</v>
      </c>
      <c r="C981" s="36" t="s">
        <v>7717</v>
      </c>
      <c r="D981" s="35" t="s">
        <v>110</v>
      </c>
      <c r="E981" s="35">
        <f t="shared" si="15"/>
        <v>6</v>
      </c>
      <c r="F981" s="35">
        <v>1</v>
      </c>
      <c r="G981" s="35">
        <v>50</v>
      </c>
      <c r="H981" s="35">
        <v>1450</v>
      </c>
      <c r="I981" s="35"/>
      <c r="J981" s="35">
        <v>1595</v>
      </c>
      <c r="K981" s="35">
        <v>1740</v>
      </c>
      <c r="L981" s="35">
        <v>1885</v>
      </c>
      <c r="M981" s="35">
        <v>2030</v>
      </c>
      <c r="N981" s="35">
        <v>2102</v>
      </c>
    </row>
    <row r="982" spans="1:14" ht="32.25" customHeight="1" x14ac:dyDescent="0.25">
      <c r="A982" s="35">
        <v>981</v>
      </c>
      <c r="B982" s="35" t="s">
        <v>7716</v>
      </c>
      <c r="C982" s="36" t="s">
        <v>7717</v>
      </c>
      <c r="D982" s="35" t="s">
        <v>585</v>
      </c>
      <c r="E982" s="35">
        <f t="shared" si="15"/>
        <v>6</v>
      </c>
      <c r="F982" s="35">
        <v>1</v>
      </c>
      <c r="G982" s="35">
        <v>50</v>
      </c>
      <c r="H982" s="35">
        <v>1450</v>
      </c>
      <c r="I982" s="35"/>
      <c r="J982" s="35">
        <v>1595</v>
      </c>
      <c r="K982" s="35">
        <v>1740</v>
      </c>
      <c r="L982" s="35">
        <v>1885</v>
      </c>
      <c r="M982" s="35">
        <v>2030</v>
      </c>
      <c r="N982" s="35">
        <v>2102</v>
      </c>
    </row>
    <row r="983" spans="1:14" ht="32.25" customHeight="1" x14ac:dyDescent="0.25">
      <c r="A983" s="35">
        <v>982</v>
      </c>
      <c r="B983" s="35" t="s">
        <v>7716</v>
      </c>
      <c r="C983" s="36" t="s">
        <v>7717</v>
      </c>
      <c r="D983" s="35" t="s">
        <v>590</v>
      </c>
      <c r="E983" s="35">
        <f t="shared" si="15"/>
        <v>6</v>
      </c>
      <c r="F983" s="35">
        <v>1</v>
      </c>
      <c r="G983" s="35">
        <v>50</v>
      </c>
      <c r="H983" s="35">
        <v>1450</v>
      </c>
      <c r="I983" s="35"/>
      <c r="J983" s="35">
        <v>1595</v>
      </c>
      <c r="K983" s="35">
        <v>1740</v>
      </c>
      <c r="L983" s="35">
        <v>1885</v>
      </c>
      <c r="M983" s="35">
        <v>2030</v>
      </c>
      <c r="N983" s="35">
        <v>2102</v>
      </c>
    </row>
    <row r="984" spans="1:14" ht="32.25" customHeight="1" x14ac:dyDescent="0.25">
      <c r="A984" s="35">
        <v>983</v>
      </c>
      <c r="B984" s="35" t="s">
        <v>7716</v>
      </c>
      <c r="C984" s="36" t="s">
        <v>7717</v>
      </c>
      <c r="D984" s="35" t="s">
        <v>593</v>
      </c>
      <c r="E984" s="35">
        <f t="shared" si="15"/>
        <v>6</v>
      </c>
      <c r="F984" s="35">
        <v>1</v>
      </c>
      <c r="G984" s="35">
        <v>50</v>
      </c>
      <c r="H984" s="35">
        <v>1450</v>
      </c>
      <c r="I984" s="35"/>
      <c r="J984" s="35">
        <v>1595</v>
      </c>
      <c r="K984" s="35">
        <v>1740</v>
      </c>
      <c r="L984" s="35">
        <v>1885</v>
      </c>
      <c r="M984" s="35">
        <v>2030</v>
      </c>
      <c r="N984" s="35">
        <v>2102</v>
      </c>
    </row>
    <row r="985" spans="1:14" ht="32.25" customHeight="1" x14ac:dyDescent="0.25">
      <c r="A985" s="35">
        <v>984</v>
      </c>
      <c r="B985" s="35" t="s">
        <v>7716</v>
      </c>
      <c r="C985" s="36" t="s">
        <v>7717</v>
      </c>
      <c r="D985" s="35" t="s">
        <v>597</v>
      </c>
      <c r="E985" s="35">
        <f t="shared" si="15"/>
        <v>6</v>
      </c>
      <c r="F985" s="35">
        <v>1</v>
      </c>
      <c r="G985" s="35">
        <v>50</v>
      </c>
      <c r="H985" s="35">
        <v>1450</v>
      </c>
      <c r="I985" s="35"/>
      <c r="J985" s="35">
        <v>1595</v>
      </c>
      <c r="K985" s="35">
        <v>1740</v>
      </c>
      <c r="L985" s="35">
        <v>1885</v>
      </c>
      <c r="M985" s="35">
        <v>2030</v>
      </c>
      <c r="N985" s="35">
        <v>2102</v>
      </c>
    </row>
    <row r="986" spans="1:14" ht="32.25" customHeight="1" x14ac:dyDescent="0.25">
      <c r="A986" s="35">
        <v>985</v>
      </c>
      <c r="B986" s="35" t="s">
        <v>7716</v>
      </c>
      <c r="C986" s="36" t="s">
        <v>7717</v>
      </c>
      <c r="D986" s="35" t="s">
        <v>600</v>
      </c>
      <c r="E986" s="35">
        <f t="shared" si="15"/>
        <v>6</v>
      </c>
      <c r="F986" s="35">
        <v>1</v>
      </c>
      <c r="G986" s="35">
        <v>50</v>
      </c>
      <c r="H986" s="35">
        <v>1450</v>
      </c>
      <c r="I986" s="35"/>
      <c r="J986" s="35">
        <v>1595</v>
      </c>
      <c r="K986" s="35">
        <v>1740</v>
      </c>
      <c r="L986" s="35">
        <v>1885</v>
      </c>
      <c r="M986" s="35">
        <v>2030</v>
      </c>
      <c r="N986" s="35">
        <v>2102</v>
      </c>
    </row>
    <row r="987" spans="1:14" ht="32.25" customHeight="1" x14ac:dyDescent="0.25">
      <c r="A987" s="35">
        <v>986</v>
      </c>
      <c r="B987" s="35" t="s">
        <v>7716</v>
      </c>
      <c r="C987" s="36" t="s">
        <v>7717</v>
      </c>
      <c r="D987" s="35" t="s">
        <v>604</v>
      </c>
      <c r="E987" s="35">
        <f t="shared" si="15"/>
        <v>6</v>
      </c>
      <c r="F987" s="35">
        <v>1</v>
      </c>
      <c r="G987" s="35">
        <v>50</v>
      </c>
      <c r="H987" s="35">
        <v>1450</v>
      </c>
      <c r="I987" s="35"/>
      <c r="J987" s="35">
        <v>1595</v>
      </c>
      <c r="K987" s="35">
        <v>1740</v>
      </c>
      <c r="L987" s="35">
        <v>1885</v>
      </c>
      <c r="M987" s="35">
        <v>2030</v>
      </c>
      <c r="N987" s="35">
        <v>2102</v>
      </c>
    </row>
    <row r="988" spans="1:14" ht="32.25" customHeight="1" x14ac:dyDescent="0.25">
      <c r="A988" s="35">
        <v>987</v>
      </c>
      <c r="B988" s="35" t="s">
        <v>7716</v>
      </c>
      <c r="C988" s="36" t="s">
        <v>7717</v>
      </c>
      <c r="D988" s="35" t="s">
        <v>608</v>
      </c>
      <c r="E988" s="35">
        <f t="shared" si="15"/>
        <v>6</v>
      </c>
      <c r="F988" s="35">
        <v>1</v>
      </c>
      <c r="G988" s="35">
        <v>50</v>
      </c>
      <c r="H988" s="35">
        <v>1450</v>
      </c>
      <c r="I988" s="35"/>
      <c r="J988" s="35">
        <v>1595</v>
      </c>
      <c r="K988" s="35">
        <v>1740</v>
      </c>
      <c r="L988" s="35">
        <v>1885</v>
      </c>
      <c r="M988" s="35">
        <v>2030</v>
      </c>
      <c r="N988" s="35">
        <v>2102</v>
      </c>
    </row>
    <row r="989" spans="1:14" ht="32.25" customHeight="1" x14ac:dyDescent="0.25">
      <c r="A989" s="35">
        <v>988</v>
      </c>
      <c r="B989" s="35" t="s">
        <v>7716</v>
      </c>
      <c r="C989" s="36" t="s">
        <v>7717</v>
      </c>
      <c r="D989" s="35" t="s">
        <v>610</v>
      </c>
      <c r="E989" s="35">
        <f t="shared" si="15"/>
        <v>6</v>
      </c>
      <c r="F989" s="35">
        <v>1</v>
      </c>
      <c r="G989" s="35">
        <v>50</v>
      </c>
      <c r="H989" s="35">
        <v>1450</v>
      </c>
      <c r="I989" s="35"/>
      <c r="J989" s="35">
        <v>1595</v>
      </c>
      <c r="K989" s="35">
        <v>1740</v>
      </c>
      <c r="L989" s="35">
        <v>1885</v>
      </c>
      <c r="M989" s="35">
        <v>2030</v>
      </c>
      <c r="N989" s="35">
        <v>2102</v>
      </c>
    </row>
    <row r="990" spans="1:14" ht="32.25" customHeight="1" x14ac:dyDescent="0.25">
      <c r="A990" s="35">
        <v>989</v>
      </c>
      <c r="B990" s="35" t="s">
        <v>7716</v>
      </c>
      <c r="C990" s="36" t="s">
        <v>7717</v>
      </c>
      <c r="D990" s="35" t="s">
        <v>614</v>
      </c>
      <c r="E990" s="35">
        <f t="shared" si="15"/>
        <v>6</v>
      </c>
      <c r="F990" s="35">
        <v>1</v>
      </c>
      <c r="G990" s="35">
        <v>50</v>
      </c>
      <c r="H990" s="35">
        <v>1450</v>
      </c>
      <c r="I990" s="35"/>
      <c r="J990" s="35">
        <v>1595</v>
      </c>
      <c r="K990" s="35">
        <v>1740</v>
      </c>
      <c r="L990" s="35">
        <v>1885</v>
      </c>
      <c r="M990" s="35">
        <v>2030</v>
      </c>
      <c r="N990" s="35">
        <v>2102</v>
      </c>
    </row>
    <row r="991" spans="1:14" ht="32.25" customHeight="1" x14ac:dyDescent="0.25">
      <c r="A991" s="35">
        <v>990</v>
      </c>
      <c r="B991" s="35" t="s">
        <v>7716</v>
      </c>
      <c r="C991" s="36" t="s">
        <v>7717</v>
      </c>
      <c r="D991" s="35" t="s">
        <v>619</v>
      </c>
      <c r="E991" s="35">
        <f t="shared" si="15"/>
        <v>6</v>
      </c>
      <c r="F991" s="35">
        <v>1</v>
      </c>
      <c r="G991" s="35">
        <v>50</v>
      </c>
      <c r="H991" s="35">
        <v>1450</v>
      </c>
      <c r="I991" s="35"/>
      <c r="J991" s="35">
        <v>1595</v>
      </c>
      <c r="K991" s="35">
        <v>1740</v>
      </c>
      <c r="L991" s="35">
        <v>1885</v>
      </c>
      <c r="M991" s="35">
        <v>2030</v>
      </c>
      <c r="N991" s="35">
        <v>2102</v>
      </c>
    </row>
    <row r="992" spans="1:14" ht="32.25" customHeight="1" x14ac:dyDescent="0.25">
      <c r="A992" s="35">
        <v>991</v>
      </c>
      <c r="B992" s="35" t="s">
        <v>7716</v>
      </c>
      <c r="C992" s="36" t="s">
        <v>7717</v>
      </c>
      <c r="D992" s="35" t="s">
        <v>622</v>
      </c>
      <c r="E992" s="35">
        <f t="shared" si="15"/>
        <v>6</v>
      </c>
      <c r="F992" s="35">
        <v>1</v>
      </c>
      <c r="G992" s="35">
        <v>50</v>
      </c>
      <c r="H992" s="35">
        <v>1450</v>
      </c>
      <c r="I992" s="35"/>
      <c r="J992" s="35">
        <v>1595</v>
      </c>
      <c r="K992" s="35">
        <v>1740</v>
      </c>
      <c r="L992" s="35">
        <v>1885</v>
      </c>
      <c r="M992" s="35">
        <v>2030</v>
      </c>
      <c r="N992" s="35">
        <v>2102</v>
      </c>
    </row>
    <row r="993" spans="1:15" ht="32.25" customHeight="1" x14ac:dyDescent="0.25">
      <c r="A993" s="35">
        <v>992</v>
      </c>
      <c r="B993" s="35" t="s">
        <v>7716</v>
      </c>
      <c r="C993" s="36" t="s">
        <v>7717</v>
      </c>
      <c r="D993" s="35" t="s">
        <v>627</v>
      </c>
      <c r="E993" s="35">
        <f t="shared" si="15"/>
        <v>6</v>
      </c>
      <c r="F993" s="35">
        <v>1</v>
      </c>
      <c r="G993" s="35">
        <v>50</v>
      </c>
      <c r="H993" s="35">
        <v>1450</v>
      </c>
      <c r="I993" s="35"/>
      <c r="J993" s="35">
        <v>1595</v>
      </c>
      <c r="K993" s="35">
        <v>1740</v>
      </c>
      <c r="L993" s="35">
        <v>1885</v>
      </c>
      <c r="M993" s="35">
        <v>2030</v>
      </c>
      <c r="N993" s="35">
        <v>2102</v>
      </c>
    </row>
    <row r="994" spans="1:15" ht="32.25" customHeight="1" x14ac:dyDescent="0.25">
      <c r="A994" s="35">
        <v>993</v>
      </c>
      <c r="B994" s="35" t="s">
        <v>7716</v>
      </c>
      <c r="C994" s="36" t="s">
        <v>7717</v>
      </c>
      <c r="D994" s="35" t="s">
        <v>633</v>
      </c>
      <c r="E994" s="35">
        <f t="shared" si="15"/>
        <v>6</v>
      </c>
      <c r="F994" s="35">
        <v>1</v>
      </c>
      <c r="G994" s="35">
        <v>50</v>
      </c>
      <c r="H994" s="35">
        <v>1450</v>
      </c>
      <c r="I994" s="35"/>
      <c r="J994" s="35">
        <v>1595</v>
      </c>
      <c r="K994" s="35">
        <v>1740</v>
      </c>
      <c r="L994" s="35">
        <v>1885</v>
      </c>
      <c r="M994" s="35">
        <v>2030</v>
      </c>
      <c r="N994" s="35">
        <v>2102</v>
      </c>
    </row>
    <row r="995" spans="1:15" ht="32.25" customHeight="1" x14ac:dyDescent="0.25">
      <c r="A995" s="35">
        <v>994</v>
      </c>
      <c r="B995" s="35" t="s">
        <v>7716</v>
      </c>
      <c r="C995" s="36" t="s">
        <v>7717</v>
      </c>
      <c r="D995" s="35" t="s">
        <v>637</v>
      </c>
      <c r="E995" s="35">
        <f t="shared" si="15"/>
        <v>6</v>
      </c>
      <c r="F995" s="35">
        <v>1</v>
      </c>
      <c r="G995" s="35">
        <v>50</v>
      </c>
      <c r="H995" s="35">
        <v>1450</v>
      </c>
      <c r="I995" s="35"/>
      <c r="J995" s="35">
        <v>1595</v>
      </c>
      <c r="K995" s="35">
        <v>1740</v>
      </c>
      <c r="L995" s="35">
        <v>1885</v>
      </c>
      <c r="M995" s="35">
        <v>2030</v>
      </c>
      <c r="N995" s="35">
        <v>2102</v>
      </c>
    </row>
    <row r="996" spans="1:15" ht="32.25" customHeight="1" x14ac:dyDescent="0.25">
      <c r="A996" s="35">
        <v>995</v>
      </c>
      <c r="B996" s="35" t="s">
        <v>7716</v>
      </c>
      <c r="C996" s="36" t="s">
        <v>7717</v>
      </c>
      <c r="D996" s="35" t="s">
        <v>7105</v>
      </c>
      <c r="E996" s="35">
        <f t="shared" si="15"/>
        <v>6</v>
      </c>
      <c r="F996" s="35">
        <v>1</v>
      </c>
      <c r="G996" s="35">
        <v>50</v>
      </c>
      <c r="H996" s="35">
        <v>1450</v>
      </c>
      <c r="I996" s="35"/>
      <c r="J996" s="35">
        <v>1595</v>
      </c>
      <c r="K996" s="35">
        <v>1740</v>
      </c>
      <c r="L996" s="35">
        <v>1885</v>
      </c>
      <c r="M996" s="35">
        <v>2030</v>
      </c>
      <c r="N996" s="35">
        <v>2102</v>
      </c>
      <c r="O996" s="40" t="s">
        <v>8304</v>
      </c>
    </row>
    <row r="997" spans="1:15" ht="32.25" customHeight="1" x14ac:dyDescent="0.25">
      <c r="A997" s="35">
        <v>996</v>
      </c>
      <c r="B997" s="35" t="s">
        <v>7716</v>
      </c>
      <c r="C997" s="36" t="s">
        <v>7717</v>
      </c>
      <c r="D997" s="35" t="s">
        <v>7106</v>
      </c>
      <c r="E997" s="35">
        <f t="shared" si="15"/>
        <v>6</v>
      </c>
      <c r="F997" s="35">
        <v>1</v>
      </c>
      <c r="G997" s="35">
        <v>50</v>
      </c>
      <c r="H997" s="35">
        <v>1450</v>
      </c>
      <c r="I997" s="35"/>
      <c r="J997" s="35">
        <v>1595</v>
      </c>
      <c r="K997" s="35">
        <v>1740</v>
      </c>
      <c r="L997" s="35">
        <v>1885</v>
      </c>
      <c r="M997" s="35">
        <v>2030</v>
      </c>
      <c r="N997" s="35">
        <v>2102</v>
      </c>
      <c r="O997" s="40" t="s">
        <v>8305</v>
      </c>
    </row>
    <row r="998" spans="1:15" ht="32.25" customHeight="1" x14ac:dyDescent="0.25">
      <c r="A998" s="35">
        <v>997</v>
      </c>
      <c r="B998" s="35" t="s">
        <v>7716</v>
      </c>
      <c r="C998" s="36" t="s">
        <v>7717</v>
      </c>
      <c r="D998" s="35" t="s">
        <v>7107</v>
      </c>
      <c r="E998" s="35">
        <f t="shared" si="15"/>
        <v>6</v>
      </c>
      <c r="F998" s="35">
        <v>1</v>
      </c>
      <c r="G998" s="35">
        <v>50</v>
      </c>
      <c r="H998" s="35">
        <v>1450</v>
      </c>
      <c r="I998" s="35"/>
      <c r="J998" s="35">
        <v>1595</v>
      </c>
      <c r="K998" s="35">
        <v>1740</v>
      </c>
      <c r="L998" s="35">
        <v>1885</v>
      </c>
      <c r="M998" s="35">
        <v>2030</v>
      </c>
      <c r="N998" s="35">
        <v>2102</v>
      </c>
      <c r="O998" s="40" t="s">
        <v>8306</v>
      </c>
    </row>
    <row r="999" spans="1:15" ht="32.25" customHeight="1" x14ac:dyDescent="0.25">
      <c r="A999" s="35">
        <v>998</v>
      </c>
      <c r="B999" s="35" t="s">
        <v>7716</v>
      </c>
      <c r="C999" s="36" t="s">
        <v>7717</v>
      </c>
      <c r="D999" s="35" t="s">
        <v>7108</v>
      </c>
      <c r="E999" s="35">
        <f t="shared" si="15"/>
        <v>6</v>
      </c>
      <c r="F999" s="35">
        <v>1</v>
      </c>
      <c r="G999" s="35">
        <v>50</v>
      </c>
      <c r="H999" s="35">
        <v>1450</v>
      </c>
      <c r="I999" s="35"/>
      <c r="J999" s="35">
        <v>1595</v>
      </c>
      <c r="K999" s="35">
        <v>1740</v>
      </c>
      <c r="L999" s="35">
        <v>1885</v>
      </c>
      <c r="M999" s="35">
        <v>2030</v>
      </c>
      <c r="N999" s="35">
        <v>2102</v>
      </c>
      <c r="O999" s="40" t="s">
        <v>8307</v>
      </c>
    </row>
    <row r="1000" spans="1:15" ht="32.25" customHeight="1" x14ac:dyDescent="0.25">
      <c r="A1000" s="35">
        <v>999</v>
      </c>
      <c r="B1000" s="35" t="s">
        <v>7716</v>
      </c>
      <c r="C1000" s="36" t="s">
        <v>7717</v>
      </c>
      <c r="D1000" s="35" t="s">
        <v>7113</v>
      </c>
      <c r="E1000" s="35">
        <f t="shared" si="15"/>
        <v>6</v>
      </c>
      <c r="F1000" s="35">
        <v>1</v>
      </c>
      <c r="G1000" s="35">
        <v>50</v>
      </c>
      <c r="H1000" s="35">
        <v>1450</v>
      </c>
      <c r="I1000" s="35"/>
      <c r="J1000" s="35">
        <v>1595</v>
      </c>
      <c r="K1000" s="35">
        <v>1740</v>
      </c>
      <c r="L1000" s="35">
        <v>1885</v>
      </c>
      <c r="M1000" s="35">
        <v>2030</v>
      </c>
      <c r="N1000" s="35">
        <v>2102</v>
      </c>
      <c r="O1000" s="40" t="s">
        <v>8308</v>
      </c>
    </row>
    <row r="1001" spans="1:15" ht="32.25" customHeight="1" x14ac:dyDescent="0.25">
      <c r="A1001" s="35">
        <v>1000</v>
      </c>
      <c r="B1001" s="35" t="s">
        <v>7716</v>
      </c>
      <c r="C1001" s="36" t="s">
        <v>7717</v>
      </c>
      <c r="D1001" s="35" t="s">
        <v>656</v>
      </c>
      <c r="E1001" s="35">
        <f t="shared" si="15"/>
        <v>6</v>
      </c>
      <c r="F1001" s="35">
        <v>1</v>
      </c>
      <c r="G1001" s="35">
        <v>50</v>
      </c>
      <c r="H1001" s="35">
        <v>1450</v>
      </c>
      <c r="I1001" s="35"/>
      <c r="J1001" s="35">
        <v>1595</v>
      </c>
      <c r="K1001" s="35">
        <v>1740</v>
      </c>
      <c r="L1001" s="35">
        <v>1885</v>
      </c>
      <c r="M1001" s="35">
        <v>2030</v>
      </c>
      <c r="N1001" s="35">
        <v>2102</v>
      </c>
    </row>
    <row r="1002" spans="1:15" ht="32.25" customHeight="1" x14ac:dyDescent="0.25">
      <c r="A1002" s="35">
        <v>1001</v>
      </c>
      <c r="B1002" s="35" t="s">
        <v>7716</v>
      </c>
      <c r="C1002" s="36" t="s">
        <v>7717</v>
      </c>
      <c r="D1002" s="35" t="s">
        <v>660</v>
      </c>
      <c r="E1002" s="35">
        <f t="shared" si="15"/>
        <v>6</v>
      </c>
      <c r="F1002" s="35">
        <v>1</v>
      </c>
      <c r="G1002" s="35">
        <v>50</v>
      </c>
      <c r="H1002" s="35">
        <v>1450</v>
      </c>
      <c r="I1002" s="35"/>
      <c r="J1002" s="35">
        <v>1595</v>
      </c>
      <c r="K1002" s="35">
        <v>1740</v>
      </c>
      <c r="L1002" s="35">
        <v>1885</v>
      </c>
      <c r="M1002" s="35">
        <v>2030</v>
      </c>
      <c r="N1002" s="35">
        <v>2102</v>
      </c>
    </row>
    <row r="1003" spans="1:15" ht="32.25" customHeight="1" x14ac:dyDescent="0.25">
      <c r="A1003" s="35">
        <v>1002</v>
      </c>
      <c r="B1003" s="35" t="s">
        <v>7716</v>
      </c>
      <c r="C1003" s="36" t="s">
        <v>7717</v>
      </c>
      <c r="D1003" s="35" t="s">
        <v>7114</v>
      </c>
      <c r="E1003" s="35">
        <f t="shared" si="15"/>
        <v>6</v>
      </c>
      <c r="F1003" s="35">
        <v>1</v>
      </c>
      <c r="G1003" s="35">
        <v>50</v>
      </c>
      <c r="H1003" s="35">
        <v>1450</v>
      </c>
      <c r="I1003" s="35"/>
      <c r="J1003" s="35">
        <v>1595</v>
      </c>
      <c r="K1003" s="35">
        <v>1740</v>
      </c>
      <c r="L1003" s="35">
        <v>1885</v>
      </c>
      <c r="M1003" s="35">
        <v>2030</v>
      </c>
      <c r="N1003" s="35">
        <v>2102</v>
      </c>
      <c r="O1003" s="40" t="s">
        <v>8309</v>
      </c>
    </row>
    <row r="1004" spans="1:15" ht="32.25" customHeight="1" x14ac:dyDescent="0.25">
      <c r="A1004" s="35">
        <v>1003</v>
      </c>
      <c r="B1004" s="35" t="s">
        <v>7716</v>
      </c>
      <c r="C1004" s="36" t="s">
        <v>7717</v>
      </c>
      <c r="D1004" s="35" t="s">
        <v>7115</v>
      </c>
      <c r="E1004" s="35">
        <f t="shared" si="15"/>
        <v>6</v>
      </c>
      <c r="F1004" s="35">
        <v>1</v>
      </c>
      <c r="G1004" s="35">
        <v>50</v>
      </c>
      <c r="H1004" s="35">
        <v>1450</v>
      </c>
      <c r="I1004" s="35"/>
      <c r="J1004" s="35">
        <v>1595</v>
      </c>
      <c r="K1004" s="35">
        <v>1740</v>
      </c>
      <c r="L1004" s="35">
        <v>1885</v>
      </c>
      <c r="M1004" s="35">
        <v>2030</v>
      </c>
      <c r="N1004" s="35">
        <v>2102</v>
      </c>
      <c r="O1004" s="40" t="s">
        <v>8310</v>
      </c>
    </row>
    <row r="1005" spans="1:15" ht="32.25" customHeight="1" x14ac:dyDescent="0.25">
      <c r="A1005" s="35">
        <v>1004</v>
      </c>
      <c r="B1005" s="35" t="s">
        <v>7716</v>
      </c>
      <c r="C1005" s="36" t="s">
        <v>7717</v>
      </c>
      <c r="D1005" s="35" t="s">
        <v>7116</v>
      </c>
      <c r="E1005" s="35">
        <f t="shared" si="15"/>
        <v>6</v>
      </c>
      <c r="F1005" s="35">
        <v>1</v>
      </c>
      <c r="G1005" s="35">
        <v>50</v>
      </c>
      <c r="H1005" s="35">
        <v>1450</v>
      </c>
      <c r="I1005" s="35"/>
      <c r="J1005" s="35">
        <v>1595</v>
      </c>
      <c r="K1005" s="35">
        <v>1740</v>
      </c>
      <c r="L1005" s="35">
        <v>1885</v>
      </c>
      <c r="M1005" s="35">
        <v>2030</v>
      </c>
      <c r="N1005" s="35">
        <v>2102</v>
      </c>
      <c r="O1005" s="40" t="s">
        <v>8311</v>
      </c>
    </row>
    <row r="1006" spans="1:15" ht="32.25" customHeight="1" x14ac:dyDescent="0.25">
      <c r="A1006" s="35">
        <v>1005</v>
      </c>
      <c r="B1006" s="35" t="s">
        <v>7716</v>
      </c>
      <c r="C1006" s="36" t="s">
        <v>7717</v>
      </c>
      <c r="D1006" s="35" t="s">
        <v>7117</v>
      </c>
      <c r="E1006" s="35">
        <f t="shared" si="15"/>
        <v>6</v>
      </c>
      <c r="F1006" s="35">
        <v>1</v>
      </c>
      <c r="G1006" s="35">
        <v>50</v>
      </c>
      <c r="H1006" s="35">
        <v>1450</v>
      </c>
      <c r="I1006" s="35"/>
      <c r="J1006" s="35">
        <v>1595</v>
      </c>
      <c r="K1006" s="35">
        <v>1740</v>
      </c>
      <c r="L1006" s="35">
        <v>1885</v>
      </c>
      <c r="M1006" s="35">
        <v>2030</v>
      </c>
      <c r="N1006" s="35">
        <v>2102</v>
      </c>
      <c r="O1006" s="40" t="s">
        <v>8312</v>
      </c>
    </row>
    <row r="1007" spans="1:15" ht="32.25" customHeight="1" x14ac:dyDescent="0.25">
      <c r="A1007" s="35">
        <v>1006</v>
      </c>
      <c r="B1007" s="35" t="s">
        <v>7716</v>
      </c>
      <c r="C1007" s="36" t="s">
        <v>7717</v>
      </c>
      <c r="D1007" s="35" t="s">
        <v>7118</v>
      </c>
      <c r="E1007" s="35">
        <f t="shared" si="15"/>
        <v>6</v>
      </c>
      <c r="F1007" s="35">
        <v>1</v>
      </c>
      <c r="G1007" s="35">
        <v>50</v>
      </c>
      <c r="H1007" s="35">
        <v>1450</v>
      </c>
      <c r="I1007" s="35"/>
      <c r="J1007" s="35">
        <v>1595</v>
      </c>
      <c r="K1007" s="35">
        <v>1740</v>
      </c>
      <c r="L1007" s="35">
        <v>1885</v>
      </c>
      <c r="M1007" s="35">
        <v>2030</v>
      </c>
      <c r="N1007" s="35">
        <v>2102</v>
      </c>
      <c r="O1007" s="40" t="s">
        <v>8313</v>
      </c>
    </row>
    <row r="1008" spans="1:15" ht="32.25" customHeight="1" x14ac:dyDescent="0.25">
      <c r="A1008" s="35">
        <v>1007</v>
      </c>
      <c r="B1008" s="35" t="s">
        <v>7716</v>
      </c>
      <c r="C1008" s="36" t="s">
        <v>7717</v>
      </c>
      <c r="D1008" s="35" t="s">
        <v>7119</v>
      </c>
      <c r="E1008" s="35">
        <f t="shared" si="15"/>
        <v>6</v>
      </c>
      <c r="F1008" s="35">
        <v>1</v>
      </c>
      <c r="G1008" s="35">
        <v>50</v>
      </c>
      <c r="H1008" s="35">
        <v>1450</v>
      </c>
      <c r="I1008" s="35"/>
      <c r="J1008" s="35">
        <v>1595</v>
      </c>
      <c r="K1008" s="35">
        <v>1740</v>
      </c>
      <c r="L1008" s="35">
        <v>1885</v>
      </c>
      <c r="M1008" s="35">
        <v>2030</v>
      </c>
      <c r="N1008" s="35">
        <v>2102</v>
      </c>
      <c r="O1008" s="40" t="s">
        <v>8314</v>
      </c>
    </row>
    <row r="1009" spans="1:15" ht="32.25" customHeight="1" x14ac:dyDescent="0.25">
      <c r="A1009" s="35">
        <v>1008</v>
      </c>
      <c r="B1009" s="35" t="s">
        <v>7716</v>
      </c>
      <c r="C1009" s="36" t="s">
        <v>7717</v>
      </c>
      <c r="D1009" s="35" t="s">
        <v>7120</v>
      </c>
      <c r="E1009" s="35">
        <f t="shared" si="15"/>
        <v>6</v>
      </c>
      <c r="F1009" s="35">
        <v>1</v>
      </c>
      <c r="G1009" s="35">
        <v>50</v>
      </c>
      <c r="H1009" s="35">
        <v>1450</v>
      </c>
      <c r="I1009" s="35"/>
      <c r="J1009" s="35">
        <v>1595</v>
      </c>
      <c r="K1009" s="35">
        <v>1740</v>
      </c>
      <c r="L1009" s="35">
        <v>1885</v>
      </c>
      <c r="M1009" s="35">
        <v>2030</v>
      </c>
      <c r="N1009" s="35">
        <v>2102</v>
      </c>
      <c r="O1009" s="40" t="s">
        <v>8315</v>
      </c>
    </row>
    <row r="1010" spans="1:15" ht="32.25" customHeight="1" x14ac:dyDescent="0.25">
      <c r="A1010" s="35">
        <v>1009</v>
      </c>
      <c r="B1010" s="35" t="s">
        <v>7716</v>
      </c>
      <c r="C1010" s="36" t="s">
        <v>7717</v>
      </c>
      <c r="D1010" s="35" t="s">
        <v>7121</v>
      </c>
      <c r="E1010" s="35">
        <f t="shared" si="15"/>
        <v>6</v>
      </c>
      <c r="F1010" s="35">
        <v>1</v>
      </c>
      <c r="G1010" s="35">
        <v>50</v>
      </c>
      <c r="H1010" s="35">
        <v>1450</v>
      </c>
      <c r="I1010" s="35"/>
      <c r="J1010" s="35">
        <v>1595</v>
      </c>
      <c r="K1010" s="35">
        <v>1740</v>
      </c>
      <c r="L1010" s="35">
        <v>1885</v>
      </c>
      <c r="M1010" s="35">
        <v>2030</v>
      </c>
      <c r="N1010" s="35">
        <v>2102</v>
      </c>
      <c r="O1010" s="40" t="s">
        <v>8316</v>
      </c>
    </row>
    <row r="1011" spans="1:15" ht="32.25" customHeight="1" x14ac:dyDescent="0.25">
      <c r="A1011" s="35">
        <v>1010</v>
      </c>
      <c r="B1011" s="35" t="s">
        <v>7716</v>
      </c>
      <c r="C1011" s="36" t="s">
        <v>7717</v>
      </c>
      <c r="D1011" s="35" t="s">
        <v>7122</v>
      </c>
      <c r="E1011" s="35">
        <f t="shared" si="15"/>
        <v>6</v>
      </c>
      <c r="F1011" s="35">
        <v>1</v>
      </c>
      <c r="G1011" s="35">
        <v>50</v>
      </c>
      <c r="H1011" s="35">
        <v>1450</v>
      </c>
      <c r="I1011" s="35"/>
      <c r="J1011" s="35">
        <v>1595</v>
      </c>
      <c r="K1011" s="35">
        <v>1740</v>
      </c>
      <c r="L1011" s="35">
        <v>1885</v>
      </c>
      <c r="M1011" s="35">
        <v>2030</v>
      </c>
      <c r="N1011" s="35">
        <v>2102</v>
      </c>
      <c r="O1011" s="40" t="s">
        <v>8317</v>
      </c>
    </row>
    <row r="1012" spans="1:15" ht="32.25" customHeight="1" x14ac:dyDescent="0.25">
      <c r="A1012" s="35">
        <v>1011</v>
      </c>
      <c r="B1012" s="35" t="s">
        <v>7716</v>
      </c>
      <c r="C1012" s="36" t="s">
        <v>7717</v>
      </c>
      <c r="D1012" s="35" t="s">
        <v>7123</v>
      </c>
      <c r="E1012" s="35">
        <f t="shared" si="15"/>
        <v>6</v>
      </c>
      <c r="F1012" s="35">
        <v>1</v>
      </c>
      <c r="G1012" s="35">
        <v>50</v>
      </c>
      <c r="H1012" s="35">
        <v>1450</v>
      </c>
      <c r="I1012" s="35"/>
      <c r="J1012" s="35">
        <v>1595</v>
      </c>
      <c r="K1012" s="35">
        <v>1740</v>
      </c>
      <c r="L1012" s="35">
        <v>1885</v>
      </c>
      <c r="M1012" s="35">
        <v>2030</v>
      </c>
      <c r="N1012" s="35">
        <v>2102</v>
      </c>
      <c r="O1012" s="40" t="s">
        <v>8318</v>
      </c>
    </row>
    <row r="1013" spans="1:15" ht="32.25" customHeight="1" x14ac:dyDescent="0.25">
      <c r="A1013" s="35">
        <v>1012</v>
      </c>
      <c r="B1013" s="35" t="s">
        <v>7716</v>
      </c>
      <c r="C1013" s="36" t="s">
        <v>7717</v>
      </c>
      <c r="D1013" s="35" t="s">
        <v>682</v>
      </c>
      <c r="E1013" s="35">
        <f t="shared" si="15"/>
        <v>6</v>
      </c>
      <c r="F1013" s="35">
        <v>1</v>
      </c>
      <c r="G1013" s="35">
        <v>50</v>
      </c>
      <c r="H1013" s="35">
        <v>1450</v>
      </c>
      <c r="I1013" s="35"/>
      <c r="J1013" s="35">
        <v>1595</v>
      </c>
      <c r="K1013" s="35">
        <v>1740</v>
      </c>
      <c r="L1013" s="35">
        <v>1885</v>
      </c>
      <c r="M1013" s="35">
        <v>2030</v>
      </c>
      <c r="N1013" s="35">
        <v>2102</v>
      </c>
    </row>
    <row r="1014" spans="1:15" ht="32.25" customHeight="1" x14ac:dyDescent="0.25">
      <c r="A1014" s="35">
        <v>1013</v>
      </c>
      <c r="B1014" s="35" t="s">
        <v>7716</v>
      </c>
      <c r="C1014" s="36" t="s">
        <v>7717</v>
      </c>
      <c r="D1014" s="35" t="s">
        <v>693</v>
      </c>
      <c r="E1014" s="35">
        <f t="shared" si="15"/>
        <v>6</v>
      </c>
      <c r="F1014" s="35">
        <v>1</v>
      </c>
      <c r="G1014" s="35">
        <v>50</v>
      </c>
      <c r="H1014" s="35">
        <v>1450</v>
      </c>
      <c r="I1014" s="35"/>
      <c r="J1014" s="35">
        <v>1595</v>
      </c>
      <c r="K1014" s="35">
        <v>1740</v>
      </c>
      <c r="L1014" s="35">
        <v>1885</v>
      </c>
      <c r="M1014" s="35">
        <v>2030</v>
      </c>
      <c r="N1014" s="35">
        <v>2102</v>
      </c>
    </row>
    <row r="1015" spans="1:15" ht="32.25" customHeight="1" x14ac:dyDescent="0.25">
      <c r="A1015" s="35">
        <v>1014</v>
      </c>
      <c r="B1015" s="35" t="s">
        <v>7716</v>
      </c>
      <c r="C1015" s="36" t="s">
        <v>7717</v>
      </c>
      <c r="D1015" s="35" t="s">
        <v>698</v>
      </c>
      <c r="E1015" s="35">
        <f t="shared" si="15"/>
        <v>6</v>
      </c>
      <c r="F1015" s="35">
        <v>1</v>
      </c>
      <c r="G1015" s="35">
        <v>50</v>
      </c>
      <c r="H1015" s="35">
        <v>1450</v>
      </c>
      <c r="I1015" s="35"/>
      <c r="J1015" s="35">
        <v>1595</v>
      </c>
      <c r="K1015" s="35">
        <v>1740</v>
      </c>
      <c r="L1015" s="35">
        <v>1885</v>
      </c>
      <c r="M1015" s="35">
        <v>2030</v>
      </c>
      <c r="N1015" s="35">
        <v>2102</v>
      </c>
    </row>
    <row r="1016" spans="1:15" ht="32.25" customHeight="1" x14ac:dyDescent="0.25">
      <c r="A1016" s="35">
        <v>1015</v>
      </c>
      <c r="B1016" s="35" t="s">
        <v>7716</v>
      </c>
      <c r="C1016" s="36" t="s">
        <v>7717</v>
      </c>
      <c r="D1016" s="35" t="s">
        <v>704</v>
      </c>
      <c r="E1016" s="35">
        <f t="shared" si="15"/>
        <v>6</v>
      </c>
      <c r="F1016" s="35">
        <v>1</v>
      </c>
      <c r="G1016" s="35">
        <v>50</v>
      </c>
      <c r="H1016" s="35">
        <v>1450</v>
      </c>
      <c r="I1016" s="35"/>
      <c r="J1016" s="35">
        <v>1595</v>
      </c>
      <c r="K1016" s="35">
        <v>1740</v>
      </c>
      <c r="L1016" s="35">
        <v>1885</v>
      </c>
      <c r="M1016" s="35">
        <v>2030</v>
      </c>
      <c r="N1016" s="35">
        <v>2102</v>
      </c>
    </row>
    <row r="1017" spans="1:15" ht="32.25" customHeight="1" x14ac:dyDescent="0.25">
      <c r="A1017" s="35">
        <v>1016</v>
      </c>
      <c r="B1017" s="35" t="s">
        <v>7716</v>
      </c>
      <c r="C1017" s="36" t="s">
        <v>7717</v>
      </c>
      <c r="D1017" s="35" t="s">
        <v>709</v>
      </c>
      <c r="E1017" s="35">
        <f t="shared" si="15"/>
        <v>6</v>
      </c>
      <c r="F1017" s="35">
        <v>1</v>
      </c>
      <c r="G1017" s="35">
        <v>50</v>
      </c>
      <c r="H1017" s="35">
        <v>1450</v>
      </c>
      <c r="I1017" s="35"/>
      <c r="J1017" s="35">
        <v>1595</v>
      </c>
      <c r="K1017" s="35">
        <v>1740</v>
      </c>
      <c r="L1017" s="35">
        <v>1885</v>
      </c>
      <c r="M1017" s="35">
        <v>2030</v>
      </c>
      <c r="N1017" s="35">
        <v>2102</v>
      </c>
    </row>
    <row r="1018" spans="1:15" ht="32.25" customHeight="1" x14ac:dyDescent="0.25">
      <c r="A1018" s="35">
        <v>1017</v>
      </c>
      <c r="B1018" s="35" t="s">
        <v>7716</v>
      </c>
      <c r="C1018" s="36" t="s">
        <v>7717</v>
      </c>
      <c r="D1018" s="35" t="s">
        <v>715</v>
      </c>
      <c r="E1018" s="35">
        <f t="shared" si="15"/>
        <v>6</v>
      </c>
      <c r="F1018" s="35">
        <v>1</v>
      </c>
      <c r="G1018" s="35">
        <v>50</v>
      </c>
      <c r="H1018" s="35">
        <v>1450</v>
      </c>
      <c r="I1018" s="35"/>
      <c r="J1018" s="35">
        <v>1595</v>
      </c>
      <c r="K1018" s="35">
        <v>1740</v>
      </c>
      <c r="L1018" s="35">
        <v>1885</v>
      </c>
      <c r="M1018" s="35">
        <v>2030</v>
      </c>
      <c r="N1018" s="35">
        <v>2102</v>
      </c>
    </row>
    <row r="1019" spans="1:15" ht="32.25" customHeight="1" x14ac:dyDescent="0.25">
      <c r="A1019" s="35">
        <v>1018</v>
      </c>
      <c r="B1019" s="35" t="s">
        <v>7716</v>
      </c>
      <c r="C1019" s="36" t="s">
        <v>7717</v>
      </c>
      <c r="D1019" s="35" t="s">
        <v>720</v>
      </c>
      <c r="E1019" s="35">
        <f t="shared" si="15"/>
        <v>6</v>
      </c>
      <c r="F1019" s="35">
        <v>1</v>
      </c>
      <c r="G1019" s="35">
        <v>50</v>
      </c>
      <c r="H1019" s="35">
        <v>1450</v>
      </c>
      <c r="I1019" s="35"/>
      <c r="J1019" s="35">
        <v>1595</v>
      </c>
      <c r="K1019" s="35">
        <v>1740</v>
      </c>
      <c r="L1019" s="35">
        <v>1885</v>
      </c>
      <c r="M1019" s="35">
        <v>2030</v>
      </c>
      <c r="N1019" s="35">
        <v>2102</v>
      </c>
    </row>
    <row r="1020" spans="1:15" ht="32.25" customHeight="1" x14ac:dyDescent="0.25">
      <c r="A1020" s="35">
        <v>1019</v>
      </c>
      <c r="B1020" s="35" t="s">
        <v>7716</v>
      </c>
      <c r="C1020" s="36" t="s">
        <v>7717</v>
      </c>
      <c r="D1020" s="35" t="s">
        <v>724</v>
      </c>
      <c r="E1020" s="35">
        <f t="shared" si="15"/>
        <v>6</v>
      </c>
      <c r="F1020" s="35">
        <v>1</v>
      </c>
      <c r="G1020" s="35">
        <v>50</v>
      </c>
      <c r="H1020" s="35">
        <v>1450</v>
      </c>
      <c r="I1020" s="35"/>
      <c r="J1020" s="35">
        <v>1595</v>
      </c>
      <c r="K1020" s="35">
        <v>1740</v>
      </c>
      <c r="L1020" s="35">
        <v>1885</v>
      </c>
      <c r="M1020" s="35">
        <v>2030</v>
      </c>
      <c r="N1020" s="35">
        <v>2102</v>
      </c>
    </row>
    <row r="1021" spans="1:15" ht="32.25" customHeight="1" x14ac:dyDescent="0.25">
      <c r="A1021" s="35">
        <v>1020</v>
      </c>
      <c r="B1021" s="35" t="s">
        <v>7716</v>
      </c>
      <c r="C1021" s="36" t="s">
        <v>7717</v>
      </c>
      <c r="D1021" s="35" t="s">
        <v>729</v>
      </c>
      <c r="E1021" s="35">
        <f t="shared" si="15"/>
        <v>6</v>
      </c>
      <c r="F1021" s="35">
        <v>1</v>
      </c>
      <c r="G1021" s="35">
        <v>50</v>
      </c>
      <c r="H1021" s="35">
        <v>1450</v>
      </c>
      <c r="I1021" s="35"/>
      <c r="J1021" s="35">
        <v>1595</v>
      </c>
      <c r="K1021" s="35">
        <v>1740</v>
      </c>
      <c r="L1021" s="35">
        <v>1885</v>
      </c>
      <c r="M1021" s="35">
        <v>2030</v>
      </c>
      <c r="N1021" s="35">
        <v>2102</v>
      </c>
    </row>
    <row r="1022" spans="1:15" ht="32.25" customHeight="1" x14ac:dyDescent="0.25">
      <c r="A1022" s="35">
        <v>1021</v>
      </c>
      <c r="B1022" s="35" t="s">
        <v>7716</v>
      </c>
      <c r="C1022" s="36" t="s">
        <v>7717</v>
      </c>
      <c r="D1022" s="35" t="s">
        <v>734</v>
      </c>
      <c r="E1022" s="35">
        <f t="shared" si="15"/>
        <v>6</v>
      </c>
      <c r="F1022" s="35">
        <v>1</v>
      </c>
      <c r="G1022" s="35">
        <v>50</v>
      </c>
      <c r="H1022" s="35">
        <v>1450</v>
      </c>
      <c r="I1022" s="35"/>
      <c r="J1022" s="35">
        <v>1595</v>
      </c>
      <c r="K1022" s="35">
        <v>1740</v>
      </c>
      <c r="L1022" s="35">
        <v>1885</v>
      </c>
      <c r="M1022" s="35">
        <v>2030</v>
      </c>
      <c r="N1022" s="35">
        <v>2102</v>
      </c>
    </row>
    <row r="1023" spans="1:15" ht="32.25" customHeight="1" x14ac:dyDescent="0.25">
      <c r="A1023" s="35">
        <v>1022</v>
      </c>
      <c r="B1023" s="35" t="s">
        <v>7716</v>
      </c>
      <c r="C1023" s="36" t="s">
        <v>7717</v>
      </c>
      <c r="D1023" s="35" t="s">
        <v>738</v>
      </c>
      <c r="E1023" s="35">
        <f t="shared" si="15"/>
        <v>6</v>
      </c>
      <c r="F1023" s="35">
        <v>1</v>
      </c>
      <c r="G1023" s="35">
        <v>50</v>
      </c>
      <c r="H1023" s="35">
        <v>1450</v>
      </c>
      <c r="I1023" s="35"/>
      <c r="J1023" s="35">
        <v>1595</v>
      </c>
      <c r="K1023" s="35">
        <v>1740</v>
      </c>
      <c r="L1023" s="35">
        <v>1885</v>
      </c>
      <c r="M1023" s="35">
        <v>2030</v>
      </c>
      <c r="N1023" s="35">
        <v>2102</v>
      </c>
    </row>
    <row r="1024" spans="1:15" ht="32.25" customHeight="1" x14ac:dyDescent="0.25">
      <c r="A1024" s="35">
        <v>1023</v>
      </c>
      <c r="B1024" s="35" t="s">
        <v>7716</v>
      </c>
      <c r="C1024" s="36" t="s">
        <v>7717</v>
      </c>
      <c r="D1024" s="35" t="s">
        <v>741</v>
      </c>
      <c r="E1024" s="35">
        <f t="shared" si="15"/>
        <v>6</v>
      </c>
      <c r="F1024" s="35">
        <v>1</v>
      </c>
      <c r="G1024" s="35">
        <v>50</v>
      </c>
      <c r="H1024" s="35">
        <v>1450</v>
      </c>
      <c r="I1024" s="35"/>
      <c r="J1024" s="35">
        <v>1595</v>
      </c>
      <c r="K1024" s="35">
        <v>1740</v>
      </c>
      <c r="L1024" s="35">
        <v>1885</v>
      </c>
      <c r="M1024" s="35">
        <v>2030</v>
      </c>
      <c r="N1024" s="35">
        <v>2102</v>
      </c>
    </row>
    <row r="1025" spans="1:14" ht="32.25" customHeight="1" x14ac:dyDescent="0.25">
      <c r="A1025" s="35">
        <v>1024</v>
      </c>
      <c r="B1025" s="35" t="s">
        <v>7716</v>
      </c>
      <c r="C1025" s="36" t="s">
        <v>7717</v>
      </c>
      <c r="D1025" s="35" t="s">
        <v>746</v>
      </c>
      <c r="E1025" s="35">
        <f t="shared" si="15"/>
        <v>6</v>
      </c>
      <c r="F1025" s="35">
        <v>1</v>
      </c>
      <c r="G1025" s="35">
        <v>50</v>
      </c>
      <c r="H1025" s="35">
        <v>1450</v>
      </c>
      <c r="I1025" s="35"/>
      <c r="J1025" s="35">
        <v>1595</v>
      </c>
      <c r="K1025" s="35">
        <v>1740</v>
      </c>
      <c r="L1025" s="35">
        <v>1885</v>
      </c>
      <c r="M1025" s="35">
        <v>2030</v>
      </c>
      <c r="N1025" s="35">
        <v>2102</v>
      </c>
    </row>
    <row r="1026" spans="1:14" ht="32.25" customHeight="1" x14ac:dyDescent="0.25">
      <c r="A1026" s="35">
        <v>1025</v>
      </c>
      <c r="B1026" s="35" t="s">
        <v>7716</v>
      </c>
      <c r="C1026" s="36" t="s">
        <v>7717</v>
      </c>
      <c r="D1026" s="35" t="s">
        <v>751</v>
      </c>
      <c r="E1026" s="35">
        <f t="shared" si="15"/>
        <v>6</v>
      </c>
      <c r="F1026" s="35">
        <v>1</v>
      </c>
      <c r="G1026" s="35">
        <v>50</v>
      </c>
      <c r="H1026" s="35">
        <v>1450</v>
      </c>
      <c r="I1026" s="35"/>
      <c r="J1026" s="35">
        <v>1595</v>
      </c>
      <c r="K1026" s="35">
        <v>1740</v>
      </c>
      <c r="L1026" s="35">
        <v>1885</v>
      </c>
      <c r="M1026" s="35">
        <v>2030</v>
      </c>
      <c r="N1026" s="35">
        <v>2102</v>
      </c>
    </row>
    <row r="1027" spans="1:14" ht="32.25" customHeight="1" x14ac:dyDescent="0.25">
      <c r="A1027" s="35">
        <v>1026</v>
      </c>
      <c r="B1027" s="35" t="s">
        <v>7716</v>
      </c>
      <c r="C1027" s="36" t="s">
        <v>7717</v>
      </c>
      <c r="D1027" s="35" t="s">
        <v>756</v>
      </c>
      <c r="E1027" s="35">
        <f t="shared" ref="E1027:E1090" si="16">LEN(D1027)</f>
        <v>6</v>
      </c>
      <c r="F1027" s="35">
        <v>1</v>
      </c>
      <c r="G1027" s="35">
        <v>50</v>
      </c>
      <c r="H1027" s="35">
        <v>1450</v>
      </c>
      <c r="I1027" s="35"/>
      <c r="J1027" s="35">
        <v>1595</v>
      </c>
      <c r="K1027" s="35">
        <v>1740</v>
      </c>
      <c r="L1027" s="35">
        <v>1885</v>
      </c>
      <c r="M1027" s="35">
        <v>2030</v>
      </c>
      <c r="N1027" s="35">
        <v>2102</v>
      </c>
    </row>
    <row r="1028" spans="1:14" ht="32.25" customHeight="1" x14ac:dyDescent="0.25">
      <c r="A1028" s="35">
        <v>1027</v>
      </c>
      <c r="B1028" s="35" t="s">
        <v>7716</v>
      </c>
      <c r="C1028" s="36" t="s">
        <v>7717</v>
      </c>
      <c r="D1028" s="35" t="s">
        <v>761</v>
      </c>
      <c r="E1028" s="35">
        <f t="shared" si="16"/>
        <v>6</v>
      </c>
      <c r="F1028" s="35">
        <v>1</v>
      </c>
      <c r="G1028" s="35">
        <v>50</v>
      </c>
      <c r="H1028" s="35">
        <v>1450</v>
      </c>
      <c r="I1028" s="35"/>
      <c r="J1028" s="35">
        <v>1595</v>
      </c>
      <c r="K1028" s="35">
        <v>1740</v>
      </c>
      <c r="L1028" s="35">
        <v>1885</v>
      </c>
      <c r="M1028" s="35">
        <v>2030</v>
      </c>
      <c r="N1028" s="35">
        <v>2102</v>
      </c>
    </row>
    <row r="1029" spans="1:14" ht="32.25" customHeight="1" x14ac:dyDescent="0.25">
      <c r="A1029" s="35">
        <v>1028</v>
      </c>
      <c r="B1029" s="35" t="s">
        <v>7716</v>
      </c>
      <c r="C1029" s="36" t="s">
        <v>7717</v>
      </c>
      <c r="D1029" s="35" t="s">
        <v>765</v>
      </c>
      <c r="E1029" s="35">
        <f t="shared" si="16"/>
        <v>6</v>
      </c>
      <c r="F1029" s="35">
        <v>1</v>
      </c>
      <c r="G1029" s="35">
        <v>50</v>
      </c>
      <c r="H1029" s="35">
        <v>1450</v>
      </c>
      <c r="I1029" s="35"/>
      <c r="J1029" s="35">
        <v>1595</v>
      </c>
      <c r="K1029" s="35">
        <v>1740</v>
      </c>
      <c r="L1029" s="35">
        <v>1885</v>
      </c>
      <c r="M1029" s="35">
        <v>2030</v>
      </c>
      <c r="N1029" s="35">
        <v>2102</v>
      </c>
    </row>
    <row r="1030" spans="1:14" ht="32.25" customHeight="1" x14ac:dyDescent="0.25">
      <c r="A1030" s="35">
        <v>1029</v>
      </c>
      <c r="B1030" s="35" t="s">
        <v>7716</v>
      </c>
      <c r="C1030" s="36" t="s">
        <v>7717</v>
      </c>
      <c r="D1030" s="35" t="s">
        <v>768</v>
      </c>
      <c r="E1030" s="35">
        <f t="shared" si="16"/>
        <v>6</v>
      </c>
      <c r="F1030" s="35">
        <v>1</v>
      </c>
      <c r="G1030" s="35">
        <v>50</v>
      </c>
      <c r="H1030" s="35">
        <v>1450</v>
      </c>
      <c r="I1030" s="35"/>
      <c r="J1030" s="35">
        <v>1595</v>
      </c>
      <c r="K1030" s="35">
        <v>1740</v>
      </c>
      <c r="L1030" s="35">
        <v>1885</v>
      </c>
      <c r="M1030" s="35">
        <v>2030</v>
      </c>
      <c r="N1030" s="35">
        <v>2102</v>
      </c>
    </row>
    <row r="1031" spans="1:14" ht="32.25" customHeight="1" x14ac:dyDescent="0.25">
      <c r="A1031" s="35">
        <v>1030</v>
      </c>
      <c r="B1031" s="35" t="s">
        <v>7716</v>
      </c>
      <c r="C1031" s="36" t="s">
        <v>7717</v>
      </c>
      <c r="D1031" s="35" t="s">
        <v>773</v>
      </c>
      <c r="E1031" s="35">
        <f t="shared" si="16"/>
        <v>6</v>
      </c>
      <c r="F1031" s="35">
        <v>1</v>
      </c>
      <c r="G1031" s="35">
        <v>50</v>
      </c>
      <c r="H1031" s="35">
        <v>1450</v>
      </c>
      <c r="I1031" s="35"/>
      <c r="J1031" s="35">
        <v>1595</v>
      </c>
      <c r="K1031" s="35">
        <v>1740</v>
      </c>
      <c r="L1031" s="35">
        <v>1885</v>
      </c>
      <c r="M1031" s="35">
        <v>2030</v>
      </c>
      <c r="N1031" s="35">
        <v>2102</v>
      </c>
    </row>
    <row r="1032" spans="1:14" ht="32.25" customHeight="1" x14ac:dyDescent="0.25">
      <c r="A1032" s="35">
        <v>1031</v>
      </c>
      <c r="B1032" s="35" t="s">
        <v>7716</v>
      </c>
      <c r="C1032" s="36" t="s">
        <v>7717</v>
      </c>
      <c r="D1032" s="35" t="s">
        <v>779</v>
      </c>
      <c r="E1032" s="35">
        <f t="shared" si="16"/>
        <v>6</v>
      </c>
      <c r="F1032" s="35">
        <v>1</v>
      </c>
      <c r="G1032" s="35">
        <v>50</v>
      </c>
      <c r="H1032" s="35">
        <v>1450</v>
      </c>
      <c r="I1032" s="35"/>
      <c r="J1032" s="35">
        <v>1595</v>
      </c>
      <c r="K1032" s="35">
        <v>1740</v>
      </c>
      <c r="L1032" s="35">
        <v>1885</v>
      </c>
      <c r="M1032" s="35">
        <v>2030</v>
      </c>
      <c r="N1032" s="35">
        <v>2102</v>
      </c>
    </row>
    <row r="1033" spans="1:14" ht="32.25" customHeight="1" x14ac:dyDescent="0.25">
      <c r="A1033" s="35">
        <v>1032</v>
      </c>
      <c r="B1033" s="35" t="s">
        <v>7716</v>
      </c>
      <c r="C1033" s="36" t="s">
        <v>7717</v>
      </c>
      <c r="D1033" s="35" t="s">
        <v>784</v>
      </c>
      <c r="E1033" s="35">
        <f t="shared" si="16"/>
        <v>6</v>
      </c>
      <c r="F1033" s="35">
        <v>1</v>
      </c>
      <c r="G1033" s="35">
        <v>50</v>
      </c>
      <c r="H1033" s="35">
        <v>1450</v>
      </c>
      <c r="I1033" s="35"/>
      <c r="J1033" s="35">
        <v>1595</v>
      </c>
      <c r="K1033" s="35">
        <v>1740</v>
      </c>
      <c r="L1033" s="35">
        <v>1885</v>
      </c>
      <c r="M1033" s="35">
        <v>2030</v>
      </c>
      <c r="N1033" s="35">
        <v>2102</v>
      </c>
    </row>
    <row r="1034" spans="1:14" ht="32.25" customHeight="1" x14ac:dyDescent="0.25">
      <c r="A1034" s="35">
        <v>1033</v>
      </c>
      <c r="B1034" s="35" t="s">
        <v>7716</v>
      </c>
      <c r="C1034" s="36" t="s">
        <v>7717</v>
      </c>
      <c r="D1034" s="35" t="s">
        <v>790</v>
      </c>
      <c r="E1034" s="35">
        <f t="shared" si="16"/>
        <v>6</v>
      </c>
      <c r="F1034" s="35">
        <v>1</v>
      </c>
      <c r="G1034" s="35">
        <v>50</v>
      </c>
      <c r="H1034" s="35">
        <v>1450</v>
      </c>
      <c r="I1034" s="35"/>
      <c r="J1034" s="35">
        <v>1595</v>
      </c>
      <c r="K1034" s="35">
        <v>1740</v>
      </c>
      <c r="L1034" s="35">
        <v>1885</v>
      </c>
      <c r="M1034" s="35">
        <v>2030</v>
      </c>
      <c r="N1034" s="35">
        <v>2102</v>
      </c>
    </row>
    <row r="1035" spans="1:14" ht="32.25" customHeight="1" x14ac:dyDescent="0.25">
      <c r="A1035" s="35">
        <v>1034</v>
      </c>
      <c r="B1035" s="35" t="s">
        <v>7716</v>
      </c>
      <c r="C1035" s="36" t="s">
        <v>7717</v>
      </c>
      <c r="D1035" s="35" t="s">
        <v>794</v>
      </c>
      <c r="E1035" s="35">
        <f t="shared" si="16"/>
        <v>6</v>
      </c>
      <c r="F1035" s="35">
        <v>1</v>
      </c>
      <c r="G1035" s="35">
        <v>50</v>
      </c>
      <c r="H1035" s="35">
        <v>1450</v>
      </c>
      <c r="I1035" s="35"/>
      <c r="J1035" s="35">
        <v>1595</v>
      </c>
      <c r="K1035" s="35">
        <v>1740</v>
      </c>
      <c r="L1035" s="35">
        <v>1885</v>
      </c>
      <c r="M1035" s="35">
        <v>2030</v>
      </c>
      <c r="N1035" s="35">
        <v>2102</v>
      </c>
    </row>
    <row r="1036" spans="1:14" ht="32.25" customHeight="1" x14ac:dyDescent="0.25">
      <c r="A1036" s="35">
        <v>1035</v>
      </c>
      <c r="B1036" s="35" t="s">
        <v>7716</v>
      </c>
      <c r="C1036" s="36" t="s">
        <v>7717</v>
      </c>
      <c r="D1036" s="35" t="s">
        <v>798</v>
      </c>
      <c r="E1036" s="35">
        <f t="shared" si="16"/>
        <v>6</v>
      </c>
      <c r="F1036" s="35">
        <v>1</v>
      </c>
      <c r="G1036" s="35">
        <v>50</v>
      </c>
      <c r="H1036" s="35">
        <v>1450</v>
      </c>
      <c r="I1036" s="35"/>
      <c r="J1036" s="35">
        <v>1595</v>
      </c>
      <c r="K1036" s="35">
        <v>1740</v>
      </c>
      <c r="L1036" s="35">
        <v>1885</v>
      </c>
      <c r="M1036" s="35">
        <v>2030</v>
      </c>
      <c r="N1036" s="35">
        <v>2102</v>
      </c>
    </row>
    <row r="1037" spans="1:14" ht="32.25" customHeight="1" x14ac:dyDescent="0.25">
      <c r="A1037" s="35">
        <v>1036</v>
      </c>
      <c r="B1037" s="35" t="s">
        <v>7716</v>
      </c>
      <c r="C1037" s="36" t="s">
        <v>7717</v>
      </c>
      <c r="D1037" s="35" t="s">
        <v>803</v>
      </c>
      <c r="E1037" s="35">
        <f t="shared" si="16"/>
        <v>6</v>
      </c>
      <c r="F1037" s="35">
        <v>1</v>
      </c>
      <c r="G1037" s="35">
        <v>50</v>
      </c>
      <c r="H1037" s="35">
        <v>1450</v>
      </c>
      <c r="I1037" s="35"/>
      <c r="J1037" s="35">
        <v>1595</v>
      </c>
      <c r="K1037" s="35">
        <v>1740</v>
      </c>
      <c r="L1037" s="35">
        <v>1885</v>
      </c>
      <c r="M1037" s="35">
        <v>2030</v>
      </c>
      <c r="N1037" s="35">
        <v>2102</v>
      </c>
    </row>
    <row r="1038" spans="1:14" ht="32.25" customHeight="1" x14ac:dyDescent="0.25">
      <c r="A1038" s="35">
        <v>1037</v>
      </c>
      <c r="B1038" s="35" t="s">
        <v>7716</v>
      </c>
      <c r="C1038" s="36" t="s">
        <v>7717</v>
      </c>
      <c r="D1038" s="35" t="s">
        <v>805</v>
      </c>
      <c r="E1038" s="35">
        <f t="shared" si="16"/>
        <v>6</v>
      </c>
      <c r="F1038" s="35">
        <v>1</v>
      </c>
      <c r="G1038" s="35">
        <v>50</v>
      </c>
      <c r="H1038" s="35">
        <v>1450</v>
      </c>
      <c r="I1038" s="35"/>
      <c r="J1038" s="35">
        <v>1595</v>
      </c>
      <c r="K1038" s="35">
        <v>1740</v>
      </c>
      <c r="L1038" s="35">
        <v>1885</v>
      </c>
      <c r="M1038" s="35">
        <v>2030</v>
      </c>
      <c r="N1038" s="35">
        <v>2102</v>
      </c>
    </row>
    <row r="1039" spans="1:14" ht="32.25" customHeight="1" x14ac:dyDescent="0.25">
      <c r="A1039" s="35">
        <v>1038</v>
      </c>
      <c r="B1039" s="35" t="s">
        <v>7716</v>
      </c>
      <c r="C1039" s="36" t="s">
        <v>7717</v>
      </c>
      <c r="D1039" s="35" t="s">
        <v>809</v>
      </c>
      <c r="E1039" s="35">
        <f t="shared" si="16"/>
        <v>6</v>
      </c>
      <c r="F1039" s="35">
        <v>1</v>
      </c>
      <c r="G1039" s="35">
        <v>50</v>
      </c>
      <c r="H1039" s="35">
        <v>1450</v>
      </c>
      <c r="I1039" s="35"/>
      <c r="J1039" s="35">
        <v>1595</v>
      </c>
      <c r="K1039" s="35">
        <v>1740</v>
      </c>
      <c r="L1039" s="35">
        <v>1885</v>
      </c>
      <c r="M1039" s="35">
        <v>2030</v>
      </c>
      <c r="N1039" s="35">
        <v>2102</v>
      </c>
    </row>
    <row r="1040" spans="1:14" ht="32.25" customHeight="1" x14ac:dyDescent="0.25">
      <c r="A1040" s="35">
        <v>1039</v>
      </c>
      <c r="B1040" s="35" t="s">
        <v>7716</v>
      </c>
      <c r="C1040" s="36" t="s">
        <v>7717</v>
      </c>
      <c r="D1040" s="35" t="s">
        <v>814</v>
      </c>
      <c r="E1040" s="35">
        <f t="shared" si="16"/>
        <v>6</v>
      </c>
      <c r="F1040" s="35">
        <v>1</v>
      </c>
      <c r="G1040" s="35">
        <v>50</v>
      </c>
      <c r="H1040" s="35">
        <v>1450</v>
      </c>
      <c r="I1040" s="35"/>
      <c r="J1040" s="35">
        <v>1595</v>
      </c>
      <c r="K1040" s="35">
        <v>1740</v>
      </c>
      <c r="L1040" s="35">
        <v>1885</v>
      </c>
      <c r="M1040" s="35">
        <v>2030</v>
      </c>
      <c r="N1040" s="35">
        <v>2102</v>
      </c>
    </row>
    <row r="1041" spans="1:14" ht="32.25" customHeight="1" x14ac:dyDescent="0.25">
      <c r="A1041" s="35">
        <v>1040</v>
      </c>
      <c r="B1041" s="35" t="s">
        <v>7716</v>
      </c>
      <c r="C1041" s="36" t="s">
        <v>7717</v>
      </c>
      <c r="D1041" s="35" t="s">
        <v>819</v>
      </c>
      <c r="E1041" s="35">
        <f t="shared" si="16"/>
        <v>6</v>
      </c>
      <c r="F1041" s="35">
        <v>1</v>
      </c>
      <c r="G1041" s="35">
        <v>50</v>
      </c>
      <c r="H1041" s="35">
        <v>1450</v>
      </c>
      <c r="I1041" s="35"/>
      <c r="J1041" s="35">
        <v>1595</v>
      </c>
      <c r="K1041" s="35">
        <v>1740</v>
      </c>
      <c r="L1041" s="35">
        <v>1885</v>
      </c>
      <c r="M1041" s="35">
        <v>2030</v>
      </c>
      <c r="N1041" s="35">
        <v>2102</v>
      </c>
    </row>
    <row r="1042" spans="1:14" ht="32.25" customHeight="1" x14ac:dyDescent="0.25">
      <c r="A1042" s="35">
        <v>1041</v>
      </c>
      <c r="B1042" s="35" t="s">
        <v>7716</v>
      </c>
      <c r="C1042" s="36" t="s">
        <v>7717</v>
      </c>
      <c r="D1042" s="35" t="s">
        <v>825</v>
      </c>
      <c r="E1042" s="35">
        <f t="shared" si="16"/>
        <v>6</v>
      </c>
      <c r="F1042" s="35">
        <v>1</v>
      </c>
      <c r="G1042" s="35">
        <v>50</v>
      </c>
      <c r="H1042" s="35">
        <v>1450</v>
      </c>
      <c r="I1042" s="35"/>
      <c r="J1042" s="35">
        <v>1595</v>
      </c>
      <c r="K1042" s="35">
        <v>1740</v>
      </c>
      <c r="L1042" s="35">
        <v>1885</v>
      </c>
      <c r="M1042" s="35">
        <v>2030</v>
      </c>
      <c r="N1042" s="35">
        <v>2102</v>
      </c>
    </row>
    <row r="1043" spans="1:14" ht="32.25" customHeight="1" x14ac:dyDescent="0.25">
      <c r="A1043" s="35">
        <v>1042</v>
      </c>
      <c r="B1043" s="35" t="s">
        <v>7716</v>
      </c>
      <c r="C1043" s="36" t="s">
        <v>7717</v>
      </c>
      <c r="D1043" s="35" t="s">
        <v>830</v>
      </c>
      <c r="E1043" s="35">
        <f t="shared" si="16"/>
        <v>6</v>
      </c>
      <c r="F1043" s="35">
        <v>1</v>
      </c>
      <c r="G1043" s="35">
        <v>50</v>
      </c>
      <c r="H1043" s="35">
        <v>1450</v>
      </c>
      <c r="I1043" s="35"/>
      <c r="J1043" s="35">
        <v>1595</v>
      </c>
      <c r="K1043" s="35">
        <v>1740</v>
      </c>
      <c r="L1043" s="35">
        <v>1885</v>
      </c>
      <c r="M1043" s="35">
        <v>2030</v>
      </c>
      <c r="N1043" s="35">
        <v>2102</v>
      </c>
    </row>
    <row r="1044" spans="1:14" ht="32.25" customHeight="1" x14ac:dyDescent="0.25">
      <c r="A1044" s="35">
        <v>1043</v>
      </c>
      <c r="B1044" s="35" t="s">
        <v>7716</v>
      </c>
      <c r="C1044" s="36" t="s">
        <v>7717</v>
      </c>
      <c r="D1044" s="35" t="s">
        <v>835</v>
      </c>
      <c r="E1044" s="35">
        <f t="shared" si="16"/>
        <v>6</v>
      </c>
      <c r="F1044" s="35">
        <v>1</v>
      </c>
      <c r="G1044" s="35">
        <v>50</v>
      </c>
      <c r="H1044" s="35">
        <v>1450</v>
      </c>
      <c r="I1044" s="35"/>
      <c r="J1044" s="35">
        <v>1595</v>
      </c>
      <c r="K1044" s="35">
        <v>1740</v>
      </c>
      <c r="L1044" s="35">
        <v>1885</v>
      </c>
      <c r="M1044" s="35">
        <v>2030</v>
      </c>
      <c r="N1044" s="35">
        <v>2102</v>
      </c>
    </row>
    <row r="1045" spans="1:14" ht="32.25" customHeight="1" x14ac:dyDescent="0.25">
      <c r="A1045" s="35">
        <v>1044</v>
      </c>
      <c r="B1045" s="35" t="s">
        <v>7716</v>
      </c>
      <c r="C1045" s="36" t="s">
        <v>7717</v>
      </c>
      <c r="D1045" s="35" t="s">
        <v>838</v>
      </c>
      <c r="E1045" s="35">
        <f t="shared" si="16"/>
        <v>6</v>
      </c>
      <c r="F1045" s="35">
        <v>1</v>
      </c>
      <c r="G1045" s="35">
        <v>50</v>
      </c>
      <c r="H1045" s="35">
        <v>1450</v>
      </c>
      <c r="I1045" s="35"/>
      <c r="J1045" s="35">
        <v>1595</v>
      </c>
      <c r="K1045" s="35">
        <v>1740</v>
      </c>
      <c r="L1045" s="35">
        <v>1885</v>
      </c>
      <c r="M1045" s="35">
        <v>2030</v>
      </c>
      <c r="N1045" s="35">
        <v>2102</v>
      </c>
    </row>
    <row r="1046" spans="1:14" ht="32.25" customHeight="1" x14ac:dyDescent="0.25">
      <c r="A1046" s="35">
        <v>1045</v>
      </c>
      <c r="B1046" s="35" t="s">
        <v>7716</v>
      </c>
      <c r="C1046" s="36" t="s">
        <v>7717</v>
      </c>
      <c r="D1046" s="35" t="s">
        <v>842</v>
      </c>
      <c r="E1046" s="35">
        <f t="shared" si="16"/>
        <v>6</v>
      </c>
      <c r="F1046" s="35">
        <v>1</v>
      </c>
      <c r="G1046" s="35">
        <v>50</v>
      </c>
      <c r="H1046" s="35">
        <v>1450</v>
      </c>
      <c r="I1046" s="35"/>
      <c r="J1046" s="35">
        <v>1595</v>
      </c>
      <c r="K1046" s="35">
        <v>1740</v>
      </c>
      <c r="L1046" s="35">
        <v>1885</v>
      </c>
      <c r="M1046" s="35">
        <v>2030</v>
      </c>
      <c r="N1046" s="35">
        <v>2102</v>
      </c>
    </row>
    <row r="1047" spans="1:14" ht="32.25" customHeight="1" x14ac:dyDescent="0.25">
      <c r="A1047" s="35">
        <v>1046</v>
      </c>
      <c r="B1047" s="35" t="s">
        <v>7716</v>
      </c>
      <c r="C1047" s="36" t="s">
        <v>7717</v>
      </c>
      <c r="D1047" s="35" t="s">
        <v>844</v>
      </c>
      <c r="E1047" s="35">
        <f t="shared" si="16"/>
        <v>6</v>
      </c>
      <c r="F1047" s="35">
        <v>1</v>
      </c>
      <c r="G1047" s="35">
        <v>50</v>
      </c>
      <c r="H1047" s="35">
        <v>1450</v>
      </c>
      <c r="I1047" s="35"/>
      <c r="J1047" s="35">
        <v>1595</v>
      </c>
      <c r="K1047" s="35">
        <v>1740</v>
      </c>
      <c r="L1047" s="35">
        <v>1885</v>
      </c>
      <c r="M1047" s="35">
        <v>2030</v>
      </c>
      <c r="N1047" s="35">
        <v>2102</v>
      </c>
    </row>
    <row r="1048" spans="1:14" ht="32.25" customHeight="1" x14ac:dyDescent="0.25">
      <c r="A1048" s="35">
        <v>1047</v>
      </c>
      <c r="B1048" s="35" t="s">
        <v>7716</v>
      </c>
      <c r="C1048" s="36" t="s">
        <v>7717</v>
      </c>
      <c r="D1048" s="35" t="s">
        <v>846</v>
      </c>
      <c r="E1048" s="35">
        <f t="shared" si="16"/>
        <v>6</v>
      </c>
      <c r="F1048" s="35">
        <v>1</v>
      </c>
      <c r="G1048" s="35">
        <v>50</v>
      </c>
      <c r="H1048" s="35">
        <v>1450</v>
      </c>
      <c r="I1048" s="35"/>
      <c r="J1048" s="35">
        <v>1595</v>
      </c>
      <c r="K1048" s="35">
        <v>1740</v>
      </c>
      <c r="L1048" s="35">
        <v>1885</v>
      </c>
      <c r="M1048" s="35">
        <v>2030</v>
      </c>
      <c r="N1048" s="35">
        <v>2102</v>
      </c>
    </row>
    <row r="1049" spans="1:14" ht="32.25" customHeight="1" x14ac:dyDescent="0.25">
      <c r="A1049" s="35">
        <v>1048</v>
      </c>
      <c r="B1049" s="35" t="s">
        <v>7716</v>
      </c>
      <c r="C1049" s="36" t="s">
        <v>7717</v>
      </c>
      <c r="D1049" s="35" t="s">
        <v>852</v>
      </c>
      <c r="E1049" s="35">
        <f t="shared" si="16"/>
        <v>6</v>
      </c>
      <c r="F1049" s="35">
        <v>1</v>
      </c>
      <c r="G1049" s="35">
        <v>50</v>
      </c>
      <c r="H1049" s="35">
        <v>1450</v>
      </c>
      <c r="I1049" s="35"/>
      <c r="J1049" s="35">
        <v>1595</v>
      </c>
      <c r="K1049" s="35">
        <v>1740</v>
      </c>
      <c r="L1049" s="35">
        <v>1885</v>
      </c>
      <c r="M1049" s="35">
        <v>2030</v>
      </c>
      <c r="N1049" s="35">
        <v>2102</v>
      </c>
    </row>
    <row r="1050" spans="1:14" ht="32.25" customHeight="1" x14ac:dyDescent="0.25">
      <c r="A1050" s="35">
        <v>1049</v>
      </c>
      <c r="B1050" s="35" t="s">
        <v>7716</v>
      </c>
      <c r="C1050" s="36" t="s">
        <v>7717</v>
      </c>
      <c r="D1050" s="35" t="s">
        <v>856</v>
      </c>
      <c r="E1050" s="35">
        <f t="shared" si="16"/>
        <v>6</v>
      </c>
      <c r="F1050" s="35">
        <v>1</v>
      </c>
      <c r="G1050" s="35">
        <v>50</v>
      </c>
      <c r="H1050" s="35">
        <v>1450</v>
      </c>
      <c r="I1050" s="35"/>
      <c r="J1050" s="35">
        <v>1595</v>
      </c>
      <c r="K1050" s="35">
        <v>1740</v>
      </c>
      <c r="L1050" s="35">
        <v>1885</v>
      </c>
      <c r="M1050" s="35">
        <v>2030</v>
      </c>
      <c r="N1050" s="35">
        <v>2102</v>
      </c>
    </row>
    <row r="1051" spans="1:14" ht="32.25" customHeight="1" x14ac:dyDescent="0.25">
      <c r="A1051" s="35">
        <v>1050</v>
      </c>
      <c r="B1051" s="35" t="s">
        <v>7716</v>
      </c>
      <c r="C1051" s="36" t="s">
        <v>7717</v>
      </c>
      <c r="D1051" s="35" t="s">
        <v>860</v>
      </c>
      <c r="E1051" s="35">
        <f t="shared" si="16"/>
        <v>6</v>
      </c>
      <c r="F1051" s="35">
        <v>1</v>
      </c>
      <c r="G1051" s="35">
        <v>50</v>
      </c>
      <c r="H1051" s="35">
        <v>1450</v>
      </c>
      <c r="I1051" s="35"/>
      <c r="J1051" s="35">
        <v>1595</v>
      </c>
      <c r="K1051" s="35">
        <v>1740</v>
      </c>
      <c r="L1051" s="35">
        <v>1885</v>
      </c>
      <c r="M1051" s="35">
        <v>2030</v>
      </c>
      <c r="N1051" s="35">
        <v>2102</v>
      </c>
    </row>
    <row r="1052" spans="1:14" ht="32.25" customHeight="1" x14ac:dyDescent="0.25">
      <c r="A1052" s="35">
        <v>1051</v>
      </c>
      <c r="B1052" s="35" t="s">
        <v>7716</v>
      </c>
      <c r="C1052" s="36" t="s">
        <v>7717</v>
      </c>
      <c r="D1052" s="35" t="s">
        <v>866</v>
      </c>
      <c r="E1052" s="35">
        <f t="shared" si="16"/>
        <v>6</v>
      </c>
      <c r="F1052" s="35">
        <v>1</v>
      </c>
      <c r="G1052" s="35">
        <v>50</v>
      </c>
      <c r="H1052" s="35">
        <v>1450</v>
      </c>
      <c r="I1052" s="35"/>
      <c r="J1052" s="35">
        <v>1595</v>
      </c>
      <c r="K1052" s="35">
        <v>1740</v>
      </c>
      <c r="L1052" s="35">
        <v>1885</v>
      </c>
      <c r="M1052" s="35">
        <v>2030</v>
      </c>
      <c r="N1052" s="35">
        <v>2102</v>
      </c>
    </row>
    <row r="1053" spans="1:14" ht="32.25" customHeight="1" x14ac:dyDescent="0.25">
      <c r="A1053" s="35">
        <v>1052</v>
      </c>
      <c r="B1053" s="35" t="s">
        <v>7716</v>
      </c>
      <c r="C1053" s="36" t="s">
        <v>7717</v>
      </c>
      <c r="D1053" s="35" t="s">
        <v>872</v>
      </c>
      <c r="E1053" s="35">
        <f t="shared" si="16"/>
        <v>6</v>
      </c>
      <c r="F1053" s="35">
        <v>1</v>
      </c>
      <c r="G1053" s="35">
        <v>50</v>
      </c>
      <c r="H1053" s="35">
        <v>1450</v>
      </c>
      <c r="I1053" s="35"/>
      <c r="J1053" s="35">
        <v>1595</v>
      </c>
      <c r="K1053" s="35">
        <v>1740</v>
      </c>
      <c r="L1053" s="35">
        <v>1885</v>
      </c>
      <c r="M1053" s="35">
        <v>2030</v>
      </c>
      <c r="N1053" s="35">
        <v>2102</v>
      </c>
    </row>
    <row r="1054" spans="1:14" ht="32.25" customHeight="1" x14ac:dyDescent="0.25">
      <c r="A1054" s="35">
        <v>1053</v>
      </c>
      <c r="B1054" s="35" t="s">
        <v>7716</v>
      </c>
      <c r="C1054" s="36" t="s">
        <v>7717</v>
      </c>
      <c r="D1054" s="35" t="s">
        <v>876</v>
      </c>
      <c r="E1054" s="35">
        <f t="shared" si="16"/>
        <v>6</v>
      </c>
      <c r="F1054" s="35">
        <v>1</v>
      </c>
      <c r="G1054" s="35">
        <v>50</v>
      </c>
      <c r="H1054" s="35">
        <v>1450</v>
      </c>
      <c r="I1054" s="35"/>
      <c r="J1054" s="35">
        <v>1595</v>
      </c>
      <c r="K1054" s="35">
        <v>1740</v>
      </c>
      <c r="L1054" s="35">
        <v>1885</v>
      </c>
      <c r="M1054" s="35">
        <v>2030</v>
      </c>
      <c r="N1054" s="35">
        <v>2102</v>
      </c>
    </row>
    <row r="1055" spans="1:14" ht="32.25" customHeight="1" x14ac:dyDescent="0.25">
      <c r="A1055" s="35">
        <v>1054</v>
      </c>
      <c r="B1055" s="35" t="s">
        <v>7716</v>
      </c>
      <c r="C1055" s="36" t="s">
        <v>7717</v>
      </c>
      <c r="D1055" s="35" t="s">
        <v>7866</v>
      </c>
      <c r="E1055" s="35">
        <f t="shared" si="16"/>
        <v>6</v>
      </c>
      <c r="F1055" s="35">
        <v>1</v>
      </c>
      <c r="G1055" s="35">
        <v>50</v>
      </c>
      <c r="H1055" s="35">
        <v>1450</v>
      </c>
      <c r="I1055" s="35"/>
      <c r="J1055" s="35">
        <v>1595</v>
      </c>
      <c r="K1055" s="35">
        <v>1740</v>
      </c>
      <c r="L1055" s="35">
        <v>1885</v>
      </c>
      <c r="M1055" s="35">
        <v>2030</v>
      </c>
      <c r="N1055" s="35">
        <v>2102</v>
      </c>
    </row>
    <row r="1056" spans="1:14" ht="32.25" customHeight="1" x14ac:dyDescent="0.25">
      <c r="A1056" s="35">
        <v>1055</v>
      </c>
      <c r="B1056" s="35" t="s">
        <v>7716</v>
      </c>
      <c r="C1056" s="36" t="s">
        <v>7717</v>
      </c>
      <c r="D1056" s="35" t="s">
        <v>7867</v>
      </c>
      <c r="E1056" s="35">
        <f t="shared" si="16"/>
        <v>6</v>
      </c>
      <c r="F1056" s="35">
        <v>1</v>
      </c>
      <c r="G1056" s="35">
        <v>50</v>
      </c>
      <c r="H1056" s="35">
        <v>1450</v>
      </c>
      <c r="I1056" s="35"/>
      <c r="J1056" s="35">
        <v>1595</v>
      </c>
      <c r="K1056" s="35">
        <v>1740</v>
      </c>
      <c r="L1056" s="35">
        <v>1885</v>
      </c>
      <c r="M1056" s="35">
        <v>2030</v>
      </c>
      <c r="N1056" s="35">
        <v>2102</v>
      </c>
    </row>
    <row r="1057" spans="1:14" ht="32.25" customHeight="1" x14ac:dyDescent="0.25">
      <c r="A1057" s="35">
        <v>1056</v>
      </c>
      <c r="B1057" s="35" t="s">
        <v>7716</v>
      </c>
      <c r="C1057" s="36" t="s">
        <v>7717</v>
      </c>
      <c r="D1057" s="35" t="s">
        <v>894</v>
      </c>
      <c r="E1057" s="35">
        <f t="shared" si="16"/>
        <v>6</v>
      </c>
      <c r="F1057" s="35">
        <v>1</v>
      </c>
      <c r="G1057" s="35">
        <v>50</v>
      </c>
      <c r="H1057" s="35">
        <v>1450</v>
      </c>
      <c r="I1057" s="35"/>
      <c r="J1057" s="35">
        <v>1595</v>
      </c>
      <c r="K1057" s="35">
        <v>1740</v>
      </c>
      <c r="L1057" s="35">
        <v>1885</v>
      </c>
      <c r="M1057" s="35">
        <v>2030</v>
      </c>
      <c r="N1057" s="35">
        <v>2102</v>
      </c>
    </row>
    <row r="1058" spans="1:14" ht="32.25" customHeight="1" x14ac:dyDescent="0.25">
      <c r="A1058" s="35">
        <v>1057</v>
      </c>
      <c r="B1058" s="35" t="s">
        <v>7716</v>
      </c>
      <c r="C1058" s="36" t="s">
        <v>7717</v>
      </c>
      <c r="D1058" s="35" t="s">
        <v>897</v>
      </c>
      <c r="E1058" s="35">
        <f t="shared" si="16"/>
        <v>6</v>
      </c>
      <c r="F1058" s="35">
        <v>1</v>
      </c>
      <c r="G1058" s="35">
        <v>50</v>
      </c>
      <c r="H1058" s="35">
        <v>1450</v>
      </c>
      <c r="I1058" s="35"/>
      <c r="J1058" s="35">
        <v>1595</v>
      </c>
      <c r="K1058" s="35">
        <v>1740</v>
      </c>
      <c r="L1058" s="35">
        <v>1885</v>
      </c>
      <c r="M1058" s="35">
        <v>2030</v>
      </c>
      <c r="N1058" s="35">
        <v>2102</v>
      </c>
    </row>
    <row r="1059" spans="1:14" ht="32.25" customHeight="1" x14ac:dyDescent="0.25">
      <c r="A1059" s="35">
        <v>1058</v>
      </c>
      <c r="B1059" s="35" t="s">
        <v>7716</v>
      </c>
      <c r="C1059" s="36" t="s">
        <v>7717</v>
      </c>
      <c r="D1059" s="35" t="s">
        <v>902</v>
      </c>
      <c r="E1059" s="35">
        <f t="shared" si="16"/>
        <v>6</v>
      </c>
      <c r="F1059" s="35">
        <v>1</v>
      </c>
      <c r="G1059" s="35">
        <v>50</v>
      </c>
      <c r="H1059" s="35">
        <v>1450</v>
      </c>
      <c r="I1059" s="35"/>
      <c r="J1059" s="35">
        <v>1595</v>
      </c>
      <c r="K1059" s="35">
        <v>1740</v>
      </c>
      <c r="L1059" s="35">
        <v>1885</v>
      </c>
      <c r="M1059" s="35">
        <v>2030</v>
      </c>
      <c r="N1059" s="35">
        <v>2102</v>
      </c>
    </row>
    <row r="1060" spans="1:14" ht="32.25" customHeight="1" x14ac:dyDescent="0.25">
      <c r="A1060" s="35">
        <v>1059</v>
      </c>
      <c r="B1060" s="35" t="s">
        <v>7716</v>
      </c>
      <c r="C1060" s="36" t="s">
        <v>7717</v>
      </c>
      <c r="D1060" s="35" t="s">
        <v>907</v>
      </c>
      <c r="E1060" s="35">
        <f t="shared" si="16"/>
        <v>6</v>
      </c>
      <c r="F1060" s="35">
        <v>1</v>
      </c>
      <c r="G1060" s="35">
        <v>50</v>
      </c>
      <c r="H1060" s="35">
        <v>1450</v>
      </c>
      <c r="I1060" s="35"/>
      <c r="J1060" s="35">
        <v>1595</v>
      </c>
      <c r="K1060" s="35">
        <v>1740</v>
      </c>
      <c r="L1060" s="35">
        <v>1885</v>
      </c>
      <c r="M1060" s="35">
        <v>2030</v>
      </c>
      <c r="N1060" s="35">
        <v>2102</v>
      </c>
    </row>
    <row r="1061" spans="1:14" ht="32.25" customHeight="1" x14ac:dyDescent="0.25">
      <c r="A1061" s="35">
        <v>1060</v>
      </c>
      <c r="B1061" s="35" t="s">
        <v>7716</v>
      </c>
      <c r="C1061" s="36" t="s">
        <v>7717</v>
      </c>
      <c r="D1061" s="35" t="s">
        <v>912</v>
      </c>
      <c r="E1061" s="35">
        <f t="shared" si="16"/>
        <v>6</v>
      </c>
      <c r="F1061" s="35">
        <v>1</v>
      </c>
      <c r="G1061" s="35">
        <v>50</v>
      </c>
      <c r="H1061" s="35">
        <v>1450</v>
      </c>
      <c r="I1061" s="35"/>
      <c r="J1061" s="35">
        <v>1595</v>
      </c>
      <c r="K1061" s="35">
        <v>1740</v>
      </c>
      <c r="L1061" s="35">
        <v>1885</v>
      </c>
      <c r="M1061" s="35">
        <v>2030</v>
      </c>
      <c r="N1061" s="35">
        <v>2102</v>
      </c>
    </row>
    <row r="1062" spans="1:14" ht="32.25" customHeight="1" x14ac:dyDescent="0.25">
      <c r="A1062" s="35">
        <v>1061</v>
      </c>
      <c r="B1062" s="35" t="s">
        <v>7716</v>
      </c>
      <c r="C1062" s="36" t="s">
        <v>7717</v>
      </c>
      <c r="D1062" s="35" t="s">
        <v>915</v>
      </c>
      <c r="E1062" s="35">
        <f t="shared" si="16"/>
        <v>6</v>
      </c>
      <c r="F1062" s="35">
        <v>1</v>
      </c>
      <c r="G1062" s="35">
        <v>50</v>
      </c>
      <c r="H1062" s="35">
        <v>1450</v>
      </c>
      <c r="I1062" s="35"/>
      <c r="J1062" s="35">
        <v>1595</v>
      </c>
      <c r="K1062" s="35">
        <v>1740</v>
      </c>
      <c r="L1062" s="35">
        <v>1885</v>
      </c>
      <c r="M1062" s="35">
        <v>2030</v>
      </c>
      <c r="N1062" s="35">
        <v>2102</v>
      </c>
    </row>
    <row r="1063" spans="1:14" ht="32.25" customHeight="1" x14ac:dyDescent="0.25">
      <c r="A1063" s="35">
        <v>1062</v>
      </c>
      <c r="B1063" s="35" t="s">
        <v>7716</v>
      </c>
      <c r="C1063" s="36" t="s">
        <v>7717</v>
      </c>
      <c r="D1063" s="35" t="s">
        <v>919</v>
      </c>
      <c r="E1063" s="35">
        <f t="shared" si="16"/>
        <v>6</v>
      </c>
      <c r="F1063" s="35">
        <v>1</v>
      </c>
      <c r="G1063" s="35">
        <v>50</v>
      </c>
      <c r="H1063" s="35">
        <v>1450</v>
      </c>
      <c r="I1063" s="35"/>
      <c r="J1063" s="35">
        <v>1595</v>
      </c>
      <c r="K1063" s="35">
        <v>1740</v>
      </c>
      <c r="L1063" s="35">
        <v>1885</v>
      </c>
      <c r="M1063" s="35">
        <v>2030</v>
      </c>
      <c r="N1063" s="35">
        <v>2102</v>
      </c>
    </row>
    <row r="1064" spans="1:14" ht="32.25" customHeight="1" x14ac:dyDescent="0.25">
      <c r="A1064" s="35">
        <v>1063</v>
      </c>
      <c r="B1064" s="35" t="s">
        <v>7716</v>
      </c>
      <c r="C1064" s="36" t="s">
        <v>7717</v>
      </c>
      <c r="D1064" s="35" t="s">
        <v>924</v>
      </c>
      <c r="E1064" s="35">
        <f t="shared" si="16"/>
        <v>6</v>
      </c>
      <c r="F1064" s="35">
        <v>1</v>
      </c>
      <c r="G1064" s="35">
        <v>50</v>
      </c>
      <c r="H1064" s="35">
        <v>1450</v>
      </c>
      <c r="I1064" s="35"/>
      <c r="J1064" s="35">
        <v>1595</v>
      </c>
      <c r="K1064" s="35">
        <v>1740</v>
      </c>
      <c r="L1064" s="35">
        <v>1885</v>
      </c>
      <c r="M1064" s="35">
        <v>2030</v>
      </c>
      <c r="N1064" s="35">
        <v>2102</v>
      </c>
    </row>
    <row r="1065" spans="1:14" ht="32.25" customHeight="1" x14ac:dyDescent="0.25">
      <c r="A1065" s="35">
        <v>1064</v>
      </c>
      <c r="B1065" s="35" t="s">
        <v>7716</v>
      </c>
      <c r="C1065" s="36" t="s">
        <v>7717</v>
      </c>
      <c r="D1065" s="35" t="s">
        <v>930</v>
      </c>
      <c r="E1065" s="35">
        <f t="shared" si="16"/>
        <v>6</v>
      </c>
      <c r="F1065" s="35">
        <v>1</v>
      </c>
      <c r="G1065" s="35">
        <v>50</v>
      </c>
      <c r="H1065" s="35">
        <v>1450</v>
      </c>
      <c r="I1065" s="35"/>
      <c r="J1065" s="35">
        <v>1595</v>
      </c>
      <c r="K1065" s="35">
        <v>1740</v>
      </c>
      <c r="L1065" s="35">
        <v>1885</v>
      </c>
      <c r="M1065" s="35">
        <v>2030</v>
      </c>
      <c r="N1065" s="35">
        <v>2102</v>
      </c>
    </row>
    <row r="1066" spans="1:14" ht="32.25" customHeight="1" x14ac:dyDescent="0.25">
      <c r="A1066" s="35">
        <v>1065</v>
      </c>
      <c r="B1066" s="35" t="s">
        <v>7716</v>
      </c>
      <c r="C1066" s="36" t="s">
        <v>7717</v>
      </c>
      <c r="D1066" s="35" t="s">
        <v>936</v>
      </c>
      <c r="E1066" s="35">
        <f t="shared" si="16"/>
        <v>6</v>
      </c>
      <c r="F1066" s="35">
        <v>1</v>
      </c>
      <c r="G1066" s="35">
        <v>50</v>
      </c>
      <c r="H1066" s="35">
        <v>1450</v>
      </c>
      <c r="I1066" s="35"/>
      <c r="J1066" s="35">
        <v>1595</v>
      </c>
      <c r="K1066" s="35">
        <v>1740</v>
      </c>
      <c r="L1066" s="35">
        <v>1885</v>
      </c>
      <c r="M1066" s="35">
        <v>2030</v>
      </c>
      <c r="N1066" s="35">
        <v>2102</v>
      </c>
    </row>
    <row r="1067" spans="1:14" ht="32.25" customHeight="1" x14ac:dyDescent="0.25">
      <c r="A1067" s="35">
        <v>1066</v>
      </c>
      <c r="B1067" s="35" t="s">
        <v>7716</v>
      </c>
      <c r="C1067" s="36" t="s">
        <v>7717</v>
      </c>
      <c r="D1067" s="35" t="s">
        <v>941</v>
      </c>
      <c r="E1067" s="35">
        <f t="shared" si="16"/>
        <v>6</v>
      </c>
      <c r="F1067" s="35">
        <v>1</v>
      </c>
      <c r="G1067" s="35">
        <v>50</v>
      </c>
      <c r="H1067" s="35">
        <v>1450</v>
      </c>
      <c r="I1067" s="35"/>
      <c r="J1067" s="35">
        <v>1595</v>
      </c>
      <c r="K1067" s="35">
        <v>1740</v>
      </c>
      <c r="L1067" s="35">
        <v>1885</v>
      </c>
      <c r="M1067" s="35">
        <v>2030</v>
      </c>
      <c r="N1067" s="35">
        <v>2102</v>
      </c>
    </row>
    <row r="1068" spans="1:14" ht="32.25" customHeight="1" x14ac:dyDescent="0.25">
      <c r="A1068" s="35">
        <v>1067</v>
      </c>
      <c r="B1068" s="35" t="s">
        <v>7716</v>
      </c>
      <c r="C1068" s="36" t="s">
        <v>7717</v>
      </c>
      <c r="D1068" s="35" t="s">
        <v>945</v>
      </c>
      <c r="E1068" s="35">
        <f t="shared" si="16"/>
        <v>6</v>
      </c>
      <c r="F1068" s="35">
        <v>1</v>
      </c>
      <c r="G1068" s="35">
        <v>50</v>
      </c>
      <c r="H1068" s="35">
        <v>1450</v>
      </c>
      <c r="I1068" s="35"/>
      <c r="J1068" s="35">
        <v>1595</v>
      </c>
      <c r="K1068" s="35">
        <v>1740</v>
      </c>
      <c r="L1068" s="35">
        <v>1885</v>
      </c>
      <c r="M1068" s="35">
        <v>2030</v>
      </c>
      <c r="N1068" s="35">
        <v>2102</v>
      </c>
    </row>
    <row r="1069" spans="1:14" ht="32.25" customHeight="1" x14ac:dyDescent="0.25">
      <c r="A1069" s="35">
        <v>1068</v>
      </c>
      <c r="B1069" s="35" t="s">
        <v>7716</v>
      </c>
      <c r="C1069" s="36" t="s">
        <v>7717</v>
      </c>
      <c r="D1069" s="35" t="s">
        <v>947</v>
      </c>
      <c r="E1069" s="35">
        <f t="shared" si="16"/>
        <v>6</v>
      </c>
      <c r="F1069" s="35">
        <v>1</v>
      </c>
      <c r="G1069" s="35">
        <v>50</v>
      </c>
      <c r="H1069" s="35">
        <v>1450</v>
      </c>
      <c r="I1069" s="35"/>
      <c r="J1069" s="35">
        <v>1595</v>
      </c>
      <c r="K1069" s="35">
        <v>1740</v>
      </c>
      <c r="L1069" s="35">
        <v>1885</v>
      </c>
      <c r="M1069" s="35">
        <v>2030</v>
      </c>
      <c r="N1069" s="35">
        <v>2102</v>
      </c>
    </row>
    <row r="1070" spans="1:14" ht="32.25" customHeight="1" x14ac:dyDescent="0.25">
      <c r="A1070" s="35">
        <v>1069</v>
      </c>
      <c r="B1070" s="35" t="s">
        <v>7716</v>
      </c>
      <c r="C1070" s="36" t="s">
        <v>7717</v>
      </c>
      <c r="D1070" s="35" t="s">
        <v>951</v>
      </c>
      <c r="E1070" s="35">
        <f t="shared" si="16"/>
        <v>6</v>
      </c>
      <c r="F1070" s="35">
        <v>1</v>
      </c>
      <c r="G1070" s="35">
        <v>50</v>
      </c>
      <c r="H1070" s="35">
        <v>1450</v>
      </c>
      <c r="I1070" s="35"/>
      <c r="J1070" s="35">
        <v>1595</v>
      </c>
      <c r="K1070" s="35">
        <v>1740</v>
      </c>
      <c r="L1070" s="35">
        <v>1885</v>
      </c>
      <c r="M1070" s="35">
        <v>2030</v>
      </c>
      <c r="N1070" s="35">
        <v>2102</v>
      </c>
    </row>
    <row r="1071" spans="1:14" ht="32.25" customHeight="1" x14ac:dyDescent="0.25">
      <c r="A1071" s="35">
        <v>1070</v>
      </c>
      <c r="B1071" s="35" t="s">
        <v>7716</v>
      </c>
      <c r="C1071" s="36" t="s">
        <v>7717</v>
      </c>
      <c r="D1071" s="35" t="s">
        <v>964</v>
      </c>
      <c r="E1071" s="35">
        <f t="shared" si="16"/>
        <v>6</v>
      </c>
      <c r="F1071" s="35">
        <v>1</v>
      </c>
      <c r="G1071" s="35">
        <v>50</v>
      </c>
      <c r="H1071" s="35">
        <v>1450</v>
      </c>
      <c r="I1071" s="35"/>
      <c r="J1071" s="35">
        <v>1595</v>
      </c>
      <c r="K1071" s="35">
        <v>1740</v>
      </c>
      <c r="L1071" s="35">
        <v>1885</v>
      </c>
      <c r="M1071" s="35">
        <v>2030</v>
      </c>
      <c r="N1071" s="35">
        <v>2102</v>
      </c>
    </row>
    <row r="1072" spans="1:14" ht="32.25" customHeight="1" x14ac:dyDescent="0.25">
      <c r="A1072" s="35">
        <v>1071</v>
      </c>
      <c r="B1072" s="35" t="s">
        <v>7716</v>
      </c>
      <c r="C1072" s="36" t="s">
        <v>7717</v>
      </c>
      <c r="D1072" s="35" t="s">
        <v>969</v>
      </c>
      <c r="E1072" s="35">
        <f t="shared" si="16"/>
        <v>6</v>
      </c>
      <c r="F1072" s="35">
        <v>1</v>
      </c>
      <c r="G1072" s="35">
        <v>50</v>
      </c>
      <c r="H1072" s="35">
        <v>1450</v>
      </c>
      <c r="I1072" s="35"/>
      <c r="J1072" s="35">
        <v>1595</v>
      </c>
      <c r="K1072" s="35">
        <v>1740</v>
      </c>
      <c r="L1072" s="35">
        <v>1885</v>
      </c>
      <c r="M1072" s="35">
        <v>2030</v>
      </c>
      <c r="N1072" s="35">
        <v>2102</v>
      </c>
    </row>
    <row r="1073" spans="1:14" ht="32.25" customHeight="1" x14ac:dyDescent="0.25">
      <c r="A1073" s="35">
        <v>1072</v>
      </c>
      <c r="B1073" s="35" t="s">
        <v>7716</v>
      </c>
      <c r="C1073" s="36" t="s">
        <v>7717</v>
      </c>
      <c r="D1073" s="35" t="s">
        <v>972</v>
      </c>
      <c r="E1073" s="35">
        <f t="shared" si="16"/>
        <v>6</v>
      </c>
      <c r="F1073" s="35">
        <v>1</v>
      </c>
      <c r="G1073" s="35">
        <v>50</v>
      </c>
      <c r="H1073" s="35">
        <v>1450</v>
      </c>
      <c r="I1073" s="35"/>
      <c r="J1073" s="35">
        <v>1595</v>
      </c>
      <c r="K1073" s="35">
        <v>1740</v>
      </c>
      <c r="L1073" s="35">
        <v>1885</v>
      </c>
      <c r="M1073" s="35">
        <v>2030</v>
      </c>
      <c r="N1073" s="35">
        <v>2102</v>
      </c>
    </row>
    <row r="1074" spans="1:14" ht="32.25" customHeight="1" x14ac:dyDescent="0.25">
      <c r="A1074" s="35">
        <v>1073</v>
      </c>
      <c r="B1074" s="35" t="s">
        <v>7716</v>
      </c>
      <c r="C1074" s="36" t="s">
        <v>7717</v>
      </c>
      <c r="D1074" s="35" t="s">
        <v>977</v>
      </c>
      <c r="E1074" s="35">
        <f t="shared" si="16"/>
        <v>6</v>
      </c>
      <c r="F1074" s="35">
        <v>1</v>
      </c>
      <c r="G1074" s="35">
        <v>50</v>
      </c>
      <c r="H1074" s="35">
        <v>1450</v>
      </c>
      <c r="I1074" s="35"/>
      <c r="J1074" s="35">
        <v>1595</v>
      </c>
      <c r="K1074" s="35">
        <v>1740</v>
      </c>
      <c r="L1074" s="35">
        <v>1885</v>
      </c>
      <c r="M1074" s="35">
        <v>2030</v>
      </c>
      <c r="N1074" s="35">
        <v>2102</v>
      </c>
    </row>
    <row r="1075" spans="1:14" ht="32.25" customHeight="1" x14ac:dyDescent="0.25">
      <c r="A1075" s="35">
        <v>1074</v>
      </c>
      <c r="B1075" s="35" t="s">
        <v>7716</v>
      </c>
      <c r="C1075" s="36" t="s">
        <v>7717</v>
      </c>
      <c r="D1075" s="35" t="s">
        <v>982</v>
      </c>
      <c r="E1075" s="35">
        <f t="shared" si="16"/>
        <v>6</v>
      </c>
      <c r="F1075" s="35">
        <v>1</v>
      </c>
      <c r="G1075" s="35">
        <v>50</v>
      </c>
      <c r="H1075" s="35">
        <v>1450</v>
      </c>
      <c r="I1075" s="35"/>
      <c r="J1075" s="35">
        <v>1595</v>
      </c>
      <c r="K1075" s="35">
        <v>1740</v>
      </c>
      <c r="L1075" s="35">
        <v>1885</v>
      </c>
      <c r="M1075" s="35">
        <v>2030</v>
      </c>
      <c r="N1075" s="35">
        <v>2102</v>
      </c>
    </row>
    <row r="1076" spans="1:14" ht="32.25" customHeight="1" x14ac:dyDescent="0.25">
      <c r="A1076" s="35">
        <v>1075</v>
      </c>
      <c r="B1076" s="35" t="s">
        <v>7716</v>
      </c>
      <c r="C1076" s="36" t="s">
        <v>7717</v>
      </c>
      <c r="D1076" s="35" t="s">
        <v>987</v>
      </c>
      <c r="E1076" s="35">
        <f t="shared" si="16"/>
        <v>6</v>
      </c>
      <c r="F1076" s="35">
        <v>1</v>
      </c>
      <c r="G1076" s="35">
        <v>50</v>
      </c>
      <c r="H1076" s="35">
        <v>1450</v>
      </c>
      <c r="I1076" s="35"/>
      <c r="J1076" s="35">
        <v>1595</v>
      </c>
      <c r="K1076" s="35">
        <v>1740</v>
      </c>
      <c r="L1076" s="35">
        <v>1885</v>
      </c>
      <c r="M1076" s="35">
        <v>2030</v>
      </c>
      <c r="N1076" s="35">
        <v>2102</v>
      </c>
    </row>
    <row r="1077" spans="1:14" ht="32.25" customHeight="1" x14ac:dyDescent="0.25">
      <c r="A1077" s="35">
        <v>1076</v>
      </c>
      <c r="B1077" s="35" t="s">
        <v>7716</v>
      </c>
      <c r="C1077" s="36" t="s">
        <v>7717</v>
      </c>
      <c r="D1077" s="35" t="s">
        <v>992</v>
      </c>
      <c r="E1077" s="35">
        <f t="shared" si="16"/>
        <v>6</v>
      </c>
      <c r="F1077" s="35">
        <v>1</v>
      </c>
      <c r="G1077" s="35">
        <v>50</v>
      </c>
      <c r="H1077" s="35">
        <v>1450</v>
      </c>
      <c r="I1077" s="35"/>
      <c r="J1077" s="35">
        <v>1595</v>
      </c>
      <c r="K1077" s="35">
        <v>1740</v>
      </c>
      <c r="L1077" s="35">
        <v>1885</v>
      </c>
      <c r="M1077" s="35">
        <v>2030</v>
      </c>
      <c r="N1077" s="35">
        <v>2102</v>
      </c>
    </row>
    <row r="1078" spans="1:14" ht="32.25" customHeight="1" x14ac:dyDescent="0.25">
      <c r="A1078" s="35">
        <v>1077</v>
      </c>
      <c r="B1078" s="35" t="s">
        <v>7716</v>
      </c>
      <c r="C1078" s="36" t="s">
        <v>7717</v>
      </c>
      <c r="D1078" s="35" t="s">
        <v>1001</v>
      </c>
      <c r="E1078" s="35">
        <f t="shared" si="16"/>
        <v>6</v>
      </c>
      <c r="F1078" s="35">
        <v>1</v>
      </c>
      <c r="G1078" s="35">
        <v>50</v>
      </c>
      <c r="H1078" s="35">
        <v>1450</v>
      </c>
      <c r="I1078" s="35"/>
      <c r="J1078" s="35">
        <v>1595</v>
      </c>
      <c r="K1078" s="35">
        <v>1740</v>
      </c>
      <c r="L1078" s="35">
        <v>1885</v>
      </c>
      <c r="M1078" s="35">
        <v>2030</v>
      </c>
      <c r="N1078" s="35">
        <v>2102</v>
      </c>
    </row>
    <row r="1079" spans="1:14" ht="32.25" customHeight="1" x14ac:dyDescent="0.25">
      <c r="A1079" s="35">
        <v>1078</v>
      </c>
      <c r="B1079" s="35" t="s">
        <v>7716</v>
      </c>
      <c r="C1079" s="36" t="s">
        <v>7717</v>
      </c>
      <c r="D1079" s="35" t="s">
        <v>1006</v>
      </c>
      <c r="E1079" s="35">
        <f t="shared" si="16"/>
        <v>6</v>
      </c>
      <c r="F1079" s="35">
        <v>1</v>
      </c>
      <c r="G1079" s="35">
        <v>50</v>
      </c>
      <c r="H1079" s="35">
        <v>1450</v>
      </c>
      <c r="I1079" s="35"/>
      <c r="J1079" s="35">
        <v>1595</v>
      </c>
      <c r="K1079" s="35">
        <v>1740</v>
      </c>
      <c r="L1079" s="35">
        <v>1885</v>
      </c>
      <c r="M1079" s="35">
        <v>2030</v>
      </c>
      <c r="N1079" s="35">
        <v>2102</v>
      </c>
    </row>
    <row r="1080" spans="1:14" ht="32.25" customHeight="1" x14ac:dyDescent="0.25">
      <c r="A1080" s="35">
        <v>1079</v>
      </c>
      <c r="B1080" s="35" t="s">
        <v>7716</v>
      </c>
      <c r="C1080" s="36" t="s">
        <v>7717</v>
      </c>
      <c r="D1080" s="35" t="s">
        <v>1009</v>
      </c>
      <c r="E1080" s="35">
        <f t="shared" si="16"/>
        <v>6</v>
      </c>
      <c r="F1080" s="35">
        <v>1</v>
      </c>
      <c r="G1080" s="35">
        <v>50</v>
      </c>
      <c r="H1080" s="35">
        <v>1450</v>
      </c>
      <c r="I1080" s="35"/>
      <c r="J1080" s="35">
        <v>1595</v>
      </c>
      <c r="K1080" s="35">
        <v>1740</v>
      </c>
      <c r="L1080" s="35">
        <v>1885</v>
      </c>
      <c r="M1080" s="35">
        <v>2030</v>
      </c>
      <c r="N1080" s="35">
        <v>2102</v>
      </c>
    </row>
    <row r="1081" spans="1:14" ht="32.25" customHeight="1" x14ac:dyDescent="0.25">
      <c r="A1081" s="35">
        <v>1080</v>
      </c>
      <c r="B1081" s="35" t="s">
        <v>7716</v>
      </c>
      <c r="C1081" s="36" t="s">
        <v>7717</v>
      </c>
      <c r="D1081" s="35" t="s">
        <v>1105</v>
      </c>
      <c r="E1081" s="35">
        <f t="shared" si="16"/>
        <v>6</v>
      </c>
      <c r="F1081" s="35">
        <v>1</v>
      </c>
      <c r="G1081" s="35">
        <v>50</v>
      </c>
      <c r="H1081" s="35">
        <v>1450</v>
      </c>
      <c r="I1081" s="35"/>
      <c r="J1081" s="35">
        <v>1595</v>
      </c>
      <c r="K1081" s="35">
        <v>1740</v>
      </c>
      <c r="L1081" s="35">
        <v>1885</v>
      </c>
      <c r="M1081" s="35">
        <v>2030</v>
      </c>
      <c r="N1081" s="35">
        <v>2102</v>
      </c>
    </row>
    <row r="1082" spans="1:14" ht="32.25" customHeight="1" x14ac:dyDescent="0.25">
      <c r="A1082" s="35">
        <v>1081</v>
      </c>
      <c r="B1082" s="35" t="s">
        <v>7716</v>
      </c>
      <c r="C1082" s="36" t="s">
        <v>7717</v>
      </c>
      <c r="D1082" s="35" t="s">
        <v>1112</v>
      </c>
      <c r="E1082" s="35">
        <f t="shared" si="16"/>
        <v>6</v>
      </c>
      <c r="F1082" s="35">
        <v>1</v>
      </c>
      <c r="G1082" s="35">
        <v>50</v>
      </c>
      <c r="H1082" s="35">
        <v>1450</v>
      </c>
      <c r="I1082" s="35"/>
      <c r="J1082" s="35">
        <v>1595</v>
      </c>
      <c r="K1082" s="35">
        <v>1740</v>
      </c>
      <c r="L1082" s="35">
        <v>1885</v>
      </c>
      <c r="M1082" s="35">
        <v>2030</v>
      </c>
      <c r="N1082" s="35">
        <v>2102</v>
      </c>
    </row>
    <row r="1083" spans="1:14" ht="32.25" customHeight="1" x14ac:dyDescent="0.25">
      <c r="A1083" s="35">
        <v>1082</v>
      </c>
      <c r="B1083" s="35" t="s">
        <v>7716</v>
      </c>
      <c r="C1083" s="36" t="s">
        <v>7717</v>
      </c>
      <c r="D1083" s="35" t="s">
        <v>2086</v>
      </c>
      <c r="E1083" s="35">
        <f t="shared" si="16"/>
        <v>6</v>
      </c>
      <c r="F1083" s="35">
        <v>1</v>
      </c>
      <c r="G1083" s="35">
        <v>50</v>
      </c>
      <c r="H1083" s="35">
        <v>1450</v>
      </c>
      <c r="I1083" s="35"/>
      <c r="J1083" s="35">
        <v>1595</v>
      </c>
      <c r="K1083" s="35">
        <v>1740</v>
      </c>
      <c r="L1083" s="35">
        <v>1885</v>
      </c>
      <c r="M1083" s="35">
        <v>2030</v>
      </c>
      <c r="N1083" s="35">
        <v>2102</v>
      </c>
    </row>
    <row r="1084" spans="1:14" ht="32.25" customHeight="1" x14ac:dyDescent="0.25">
      <c r="A1084" s="35">
        <v>1083</v>
      </c>
      <c r="B1084" s="35" t="s">
        <v>7716</v>
      </c>
      <c r="C1084" s="36" t="s">
        <v>7717</v>
      </c>
      <c r="D1084" s="35" t="s">
        <v>2091</v>
      </c>
      <c r="E1084" s="35">
        <f t="shared" si="16"/>
        <v>6</v>
      </c>
      <c r="F1084" s="35">
        <v>1</v>
      </c>
      <c r="G1084" s="35">
        <v>50</v>
      </c>
      <c r="H1084" s="35">
        <v>1450</v>
      </c>
      <c r="I1084" s="35"/>
      <c r="J1084" s="35">
        <v>1595</v>
      </c>
      <c r="K1084" s="35">
        <v>1740</v>
      </c>
      <c r="L1084" s="35">
        <v>1885</v>
      </c>
      <c r="M1084" s="35">
        <v>2030</v>
      </c>
      <c r="N1084" s="35">
        <v>2102</v>
      </c>
    </row>
    <row r="1085" spans="1:14" ht="32.25" customHeight="1" x14ac:dyDescent="0.25">
      <c r="A1085" s="35">
        <v>1084</v>
      </c>
      <c r="B1085" s="35" t="s">
        <v>7716</v>
      </c>
      <c r="C1085" s="36" t="s">
        <v>7717</v>
      </c>
      <c r="D1085" s="35" t="s">
        <v>2095</v>
      </c>
      <c r="E1085" s="35">
        <f t="shared" si="16"/>
        <v>6</v>
      </c>
      <c r="F1085" s="35">
        <v>1</v>
      </c>
      <c r="G1085" s="35">
        <v>50</v>
      </c>
      <c r="H1085" s="35">
        <v>1450</v>
      </c>
      <c r="I1085" s="35"/>
      <c r="J1085" s="35">
        <v>1595</v>
      </c>
      <c r="K1085" s="35">
        <v>1740</v>
      </c>
      <c r="L1085" s="35">
        <v>1885</v>
      </c>
      <c r="M1085" s="35">
        <v>2030</v>
      </c>
      <c r="N1085" s="35">
        <v>2102</v>
      </c>
    </row>
    <row r="1086" spans="1:14" ht="32.25" customHeight="1" x14ac:dyDescent="0.25">
      <c r="A1086" s="35">
        <v>1085</v>
      </c>
      <c r="B1086" s="35" t="s">
        <v>7716</v>
      </c>
      <c r="C1086" s="36" t="s">
        <v>7717</v>
      </c>
      <c r="D1086" s="35" t="s">
        <v>2099</v>
      </c>
      <c r="E1086" s="35">
        <f t="shared" si="16"/>
        <v>6</v>
      </c>
      <c r="F1086" s="35">
        <v>1</v>
      </c>
      <c r="G1086" s="35">
        <v>50</v>
      </c>
      <c r="H1086" s="35">
        <v>1450</v>
      </c>
      <c r="I1086" s="35"/>
      <c r="J1086" s="35">
        <v>1595</v>
      </c>
      <c r="K1086" s="35">
        <v>1740</v>
      </c>
      <c r="L1086" s="35">
        <v>1885</v>
      </c>
      <c r="M1086" s="35">
        <v>2030</v>
      </c>
      <c r="N1086" s="35">
        <v>2102</v>
      </c>
    </row>
    <row r="1087" spans="1:14" ht="32.25" customHeight="1" x14ac:dyDescent="0.25">
      <c r="A1087" s="35">
        <v>1086</v>
      </c>
      <c r="B1087" s="35" t="s">
        <v>7716</v>
      </c>
      <c r="C1087" s="36" t="s">
        <v>7717</v>
      </c>
      <c r="D1087" s="35" t="s">
        <v>2101</v>
      </c>
      <c r="E1087" s="35">
        <f t="shared" si="16"/>
        <v>6</v>
      </c>
      <c r="F1087" s="35">
        <v>1</v>
      </c>
      <c r="G1087" s="35">
        <v>50</v>
      </c>
      <c r="H1087" s="35">
        <v>1450</v>
      </c>
      <c r="I1087" s="35"/>
      <c r="J1087" s="35">
        <v>1595</v>
      </c>
      <c r="K1087" s="35">
        <v>1740</v>
      </c>
      <c r="L1087" s="35">
        <v>1885</v>
      </c>
      <c r="M1087" s="35">
        <v>2030</v>
      </c>
      <c r="N1087" s="35">
        <v>2102</v>
      </c>
    </row>
    <row r="1088" spans="1:14" ht="32.25" customHeight="1" x14ac:dyDescent="0.25">
      <c r="A1088" s="35">
        <v>1087</v>
      </c>
      <c r="B1088" s="35" t="s">
        <v>7716</v>
      </c>
      <c r="C1088" s="36" t="s">
        <v>7717</v>
      </c>
      <c r="D1088" s="35" t="s">
        <v>2110</v>
      </c>
      <c r="E1088" s="35">
        <f t="shared" si="16"/>
        <v>6</v>
      </c>
      <c r="F1088" s="35">
        <v>1</v>
      </c>
      <c r="G1088" s="35">
        <v>50</v>
      </c>
      <c r="H1088" s="35">
        <v>1450</v>
      </c>
      <c r="I1088" s="35"/>
      <c r="J1088" s="35">
        <v>1595</v>
      </c>
      <c r="K1088" s="35">
        <v>1740</v>
      </c>
      <c r="L1088" s="35">
        <v>1885</v>
      </c>
      <c r="M1088" s="35">
        <v>2030</v>
      </c>
      <c r="N1088" s="35">
        <v>2102</v>
      </c>
    </row>
    <row r="1089" spans="1:14" ht="32.25" customHeight="1" x14ac:dyDescent="0.25">
      <c r="A1089" s="35">
        <v>1088</v>
      </c>
      <c r="B1089" s="35" t="s">
        <v>7716</v>
      </c>
      <c r="C1089" s="36" t="s">
        <v>7717</v>
      </c>
      <c r="D1089" s="35" t="s">
        <v>2112</v>
      </c>
      <c r="E1089" s="35">
        <f t="shared" si="16"/>
        <v>6</v>
      </c>
      <c r="F1089" s="35">
        <v>1</v>
      </c>
      <c r="G1089" s="35">
        <v>50</v>
      </c>
      <c r="H1089" s="35">
        <v>1450</v>
      </c>
      <c r="I1089" s="35"/>
      <c r="J1089" s="35">
        <v>1595</v>
      </c>
      <c r="K1089" s="35">
        <v>1740</v>
      </c>
      <c r="L1089" s="35">
        <v>1885</v>
      </c>
      <c r="M1089" s="35">
        <v>2030</v>
      </c>
      <c r="N1089" s="35">
        <v>2102</v>
      </c>
    </row>
    <row r="1090" spans="1:14" ht="32.25" customHeight="1" x14ac:dyDescent="0.25">
      <c r="A1090" s="35">
        <v>1089</v>
      </c>
      <c r="B1090" s="35" t="s">
        <v>7716</v>
      </c>
      <c r="C1090" s="36" t="s">
        <v>7717</v>
      </c>
      <c r="D1090" s="35" t="s">
        <v>2116</v>
      </c>
      <c r="E1090" s="35">
        <f t="shared" si="16"/>
        <v>6</v>
      </c>
      <c r="F1090" s="35">
        <v>1</v>
      </c>
      <c r="G1090" s="35">
        <v>50</v>
      </c>
      <c r="H1090" s="35">
        <v>1450</v>
      </c>
      <c r="I1090" s="35"/>
      <c r="J1090" s="35">
        <v>1595</v>
      </c>
      <c r="K1090" s="35">
        <v>1740</v>
      </c>
      <c r="L1090" s="35">
        <v>1885</v>
      </c>
      <c r="M1090" s="35">
        <v>2030</v>
      </c>
      <c r="N1090" s="35">
        <v>2102</v>
      </c>
    </row>
    <row r="1091" spans="1:14" ht="32.25" customHeight="1" x14ac:dyDescent="0.25">
      <c r="A1091" s="35">
        <v>1090</v>
      </c>
      <c r="B1091" s="35" t="s">
        <v>7716</v>
      </c>
      <c r="C1091" s="36" t="s">
        <v>7717</v>
      </c>
      <c r="D1091" s="35" t="s">
        <v>2118</v>
      </c>
      <c r="E1091" s="35">
        <f t="shared" ref="E1091:E1154" si="17">LEN(D1091)</f>
        <v>6</v>
      </c>
      <c r="F1091" s="35">
        <v>1</v>
      </c>
      <c r="G1091" s="35">
        <v>50</v>
      </c>
      <c r="H1091" s="35">
        <v>1450</v>
      </c>
      <c r="I1091" s="35"/>
      <c r="J1091" s="35">
        <v>1595</v>
      </c>
      <c r="K1091" s="35">
        <v>1740</v>
      </c>
      <c r="L1091" s="35">
        <v>1885</v>
      </c>
      <c r="M1091" s="35">
        <v>2030</v>
      </c>
      <c r="N1091" s="35">
        <v>2102</v>
      </c>
    </row>
    <row r="1092" spans="1:14" ht="32.25" customHeight="1" x14ac:dyDescent="0.25">
      <c r="A1092" s="35">
        <v>1091</v>
      </c>
      <c r="B1092" s="35" t="s">
        <v>7716</v>
      </c>
      <c r="C1092" s="36" t="s">
        <v>7717</v>
      </c>
      <c r="D1092" s="35" t="s">
        <v>2120</v>
      </c>
      <c r="E1092" s="35">
        <f t="shared" si="17"/>
        <v>6</v>
      </c>
      <c r="F1092" s="35">
        <v>1</v>
      </c>
      <c r="G1092" s="35">
        <v>50</v>
      </c>
      <c r="H1092" s="35">
        <v>1450</v>
      </c>
      <c r="I1092" s="35"/>
      <c r="J1092" s="35">
        <v>1595</v>
      </c>
      <c r="K1092" s="35">
        <v>1740</v>
      </c>
      <c r="L1092" s="35">
        <v>1885</v>
      </c>
      <c r="M1092" s="35">
        <v>2030</v>
      </c>
      <c r="N1092" s="35">
        <v>2102</v>
      </c>
    </row>
    <row r="1093" spans="1:14" ht="32.25" customHeight="1" x14ac:dyDescent="0.25">
      <c r="A1093" s="35">
        <v>1092</v>
      </c>
      <c r="B1093" s="35" t="s">
        <v>7716</v>
      </c>
      <c r="C1093" s="36" t="s">
        <v>7717</v>
      </c>
      <c r="D1093" s="35" t="s">
        <v>2127</v>
      </c>
      <c r="E1093" s="35">
        <f t="shared" si="17"/>
        <v>6</v>
      </c>
      <c r="F1093" s="35">
        <v>1</v>
      </c>
      <c r="G1093" s="35">
        <v>50</v>
      </c>
      <c r="H1093" s="35">
        <v>1450</v>
      </c>
      <c r="I1093" s="35"/>
      <c r="J1093" s="35">
        <v>1595</v>
      </c>
      <c r="K1093" s="35">
        <v>1740</v>
      </c>
      <c r="L1093" s="35">
        <v>1885</v>
      </c>
      <c r="M1093" s="35">
        <v>2030</v>
      </c>
      <c r="N1093" s="35">
        <v>2102</v>
      </c>
    </row>
    <row r="1094" spans="1:14" ht="32.25" customHeight="1" x14ac:dyDescent="0.25">
      <c r="A1094" s="35">
        <v>1093</v>
      </c>
      <c r="B1094" s="35" t="s">
        <v>7716</v>
      </c>
      <c r="C1094" s="36" t="s">
        <v>7717</v>
      </c>
      <c r="D1094" s="35" t="s">
        <v>2129</v>
      </c>
      <c r="E1094" s="35">
        <f t="shared" si="17"/>
        <v>6</v>
      </c>
      <c r="F1094" s="35">
        <v>1</v>
      </c>
      <c r="G1094" s="35">
        <v>50</v>
      </c>
      <c r="H1094" s="35">
        <v>1450</v>
      </c>
      <c r="I1094" s="35"/>
      <c r="J1094" s="35">
        <v>1595</v>
      </c>
      <c r="K1094" s="35">
        <v>1740</v>
      </c>
      <c r="L1094" s="35">
        <v>1885</v>
      </c>
      <c r="M1094" s="35">
        <v>2030</v>
      </c>
      <c r="N1094" s="35">
        <v>2102</v>
      </c>
    </row>
    <row r="1095" spans="1:14" ht="32.25" customHeight="1" x14ac:dyDescent="0.25">
      <c r="A1095" s="35">
        <v>1094</v>
      </c>
      <c r="B1095" s="35" t="s">
        <v>7716</v>
      </c>
      <c r="C1095" s="36" t="s">
        <v>7717</v>
      </c>
      <c r="D1095" s="35" t="s">
        <v>2131</v>
      </c>
      <c r="E1095" s="35">
        <f t="shared" si="17"/>
        <v>6</v>
      </c>
      <c r="F1095" s="35">
        <v>1</v>
      </c>
      <c r="G1095" s="35">
        <v>50</v>
      </c>
      <c r="H1095" s="35">
        <v>1450</v>
      </c>
      <c r="I1095" s="35"/>
      <c r="J1095" s="35">
        <v>1595</v>
      </c>
      <c r="K1095" s="35">
        <v>1740</v>
      </c>
      <c r="L1095" s="35">
        <v>1885</v>
      </c>
      <c r="M1095" s="35">
        <v>2030</v>
      </c>
      <c r="N1095" s="35">
        <v>2102</v>
      </c>
    </row>
    <row r="1096" spans="1:14" ht="32.25" customHeight="1" x14ac:dyDescent="0.25">
      <c r="A1096" s="35">
        <v>1095</v>
      </c>
      <c r="B1096" s="35" t="s">
        <v>7716</v>
      </c>
      <c r="C1096" s="36" t="s">
        <v>7717</v>
      </c>
      <c r="D1096" s="35" t="s">
        <v>2133</v>
      </c>
      <c r="E1096" s="35">
        <f t="shared" si="17"/>
        <v>6</v>
      </c>
      <c r="F1096" s="35">
        <v>1</v>
      </c>
      <c r="G1096" s="35">
        <v>50</v>
      </c>
      <c r="H1096" s="35">
        <v>1450</v>
      </c>
      <c r="I1096" s="35"/>
      <c r="J1096" s="35">
        <v>1595</v>
      </c>
      <c r="K1096" s="35">
        <v>1740</v>
      </c>
      <c r="L1096" s="35">
        <v>1885</v>
      </c>
      <c r="M1096" s="35">
        <v>2030</v>
      </c>
      <c r="N1096" s="35">
        <v>2102</v>
      </c>
    </row>
    <row r="1097" spans="1:14" ht="32.25" customHeight="1" x14ac:dyDescent="0.25">
      <c r="A1097" s="35">
        <v>1096</v>
      </c>
      <c r="B1097" s="35" t="s">
        <v>7716</v>
      </c>
      <c r="C1097" s="36" t="s">
        <v>7717</v>
      </c>
      <c r="D1097" s="35" t="s">
        <v>2137</v>
      </c>
      <c r="E1097" s="35">
        <f t="shared" si="17"/>
        <v>6</v>
      </c>
      <c r="F1097" s="35">
        <v>1</v>
      </c>
      <c r="G1097" s="35">
        <v>50</v>
      </c>
      <c r="H1097" s="35">
        <v>1450</v>
      </c>
      <c r="I1097" s="35"/>
      <c r="J1097" s="35">
        <v>1595</v>
      </c>
      <c r="K1097" s="35">
        <v>1740</v>
      </c>
      <c r="L1097" s="35">
        <v>1885</v>
      </c>
      <c r="M1097" s="35">
        <v>2030</v>
      </c>
      <c r="N1097" s="35">
        <v>2102</v>
      </c>
    </row>
    <row r="1098" spans="1:14" ht="32.25" customHeight="1" x14ac:dyDescent="0.25">
      <c r="A1098" s="35">
        <v>1097</v>
      </c>
      <c r="B1098" s="35" t="s">
        <v>7716</v>
      </c>
      <c r="C1098" s="36" t="s">
        <v>7717</v>
      </c>
      <c r="D1098" s="35" t="s">
        <v>2141</v>
      </c>
      <c r="E1098" s="35">
        <f t="shared" si="17"/>
        <v>6</v>
      </c>
      <c r="F1098" s="35">
        <v>1</v>
      </c>
      <c r="G1098" s="35">
        <v>50</v>
      </c>
      <c r="H1098" s="35">
        <v>1450</v>
      </c>
      <c r="I1098" s="35"/>
      <c r="J1098" s="35">
        <v>1595</v>
      </c>
      <c r="K1098" s="35">
        <v>1740</v>
      </c>
      <c r="L1098" s="35">
        <v>1885</v>
      </c>
      <c r="M1098" s="35">
        <v>2030</v>
      </c>
      <c r="N1098" s="35">
        <v>2102</v>
      </c>
    </row>
    <row r="1099" spans="1:14" ht="32.25" customHeight="1" x14ac:dyDescent="0.25">
      <c r="A1099" s="35">
        <v>1098</v>
      </c>
      <c r="B1099" s="35" t="s">
        <v>7716</v>
      </c>
      <c r="C1099" s="36" t="s">
        <v>7717</v>
      </c>
      <c r="D1099" s="35" t="s">
        <v>2158</v>
      </c>
      <c r="E1099" s="35">
        <f t="shared" si="17"/>
        <v>6</v>
      </c>
      <c r="F1099" s="35">
        <v>1</v>
      </c>
      <c r="G1099" s="35">
        <v>50</v>
      </c>
      <c r="H1099" s="35">
        <v>1450</v>
      </c>
      <c r="I1099" s="35"/>
      <c r="J1099" s="35">
        <v>1595</v>
      </c>
      <c r="K1099" s="35">
        <v>1740</v>
      </c>
      <c r="L1099" s="35">
        <v>1885</v>
      </c>
      <c r="M1099" s="35">
        <v>2030</v>
      </c>
      <c r="N1099" s="35">
        <v>2102</v>
      </c>
    </row>
    <row r="1100" spans="1:14" ht="32.25" customHeight="1" x14ac:dyDescent="0.25">
      <c r="A1100" s="35">
        <v>1099</v>
      </c>
      <c r="B1100" s="35" t="s">
        <v>7716</v>
      </c>
      <c r="C1100" s="36" t="s">
        <v>7717</v>
      </c>
      <c r="D1100" s="35" t="s">
        <v>2163</v>
      </c>
      <c r="E1100" s="35">
        <f t="shared" si="17"/>
        <v>6</v>
      </c>
      <c r="F1100" s="35">
        <v>1</v>
      </c>
      <c r="G1100" s="35">
        <v>50</v>
      </c>
      <c r="H1100" s="35">
        <v>1450</v>
      </c>
      <c r="I1100" s="35"/>
      <c r="J1100" s="35">
        <v>1595</v>
      </c>
      <c r="K1100" s="35">
        <v>1740</v>
      </c>
      <c r="L1100" s="35">
        <v>1885</v>
      </c>
      <c r="M1100" s="35">
        <v>2030</v>
      </c>
      <c r="N1100" s="35">
        <v>2102</v>
      </c>
    </row>
    <row r="1101" spans="1:14" ht="32.25" customHeight="1" x14ac:dyDescent="0.25">
      <c r="A1101" s="35">
        <v>1100</v>
      </c>
      <c r="B1101" s="35" t="s">
        <v>7716</v>
      </c>
      <c r="C1101" s="36" t="s">
        <v>7717</v>
      </c>
      <c r="D1101" s="35" t="s">
        <v>2167</v>
      </c>
      <c r="E1101" s="35">
        <f t="shared" si="17"/>
        <v>6</v>
      </c>
      <c r="F1101" s="35">
        <v>1</v>
      </c>
      <c r="G1101" s="35">
        <v>50</v>
      </c>
      <c r="H1101" s="35">
        <v>1450</v>
      </c>
      <c r="I1101" s="35"/>
      <c r="J1101" s="35">
        <v>1595</v>
      </c>
      <c r="K1101" s="35">
        <v>1740</v>
      </c>
      <c r="L1101" s="35">
        <v>1885</v>
      </c>
      <c r="M1101" s="35">
        <v>2030</v>
      </c>
      <c r="N1101" s="35">
        <v>2102</v>
      </c>
    </row>
    <row r="1102" spans="1:14" ht="32.25" customHeight="1" x14ac:dyDescent="0.25">
      <c r="A1102" s="35">
        <v>1101</v>
      </c>
      <c r="B1102" s="35" t="s">
        <v>7716</v>
      </c>
      <c r="C1102" s="36" t="s">
        <v>7717</v>
      </c>
      <c r="D1102" s="35" t="s">
        <v>2170</v>
      </c>
      <c r="E1102" s="35">
        <f t="shared" si="17"/>
        <v>6</v>
      </c>
      <c r="F1102" s="35">
        <v>1</v>
      </c>
      <c r="G1102" s="35">
        <v>50</v>
      </c>
      <c r="H1102" s="35">
        <v>1450</v>
      </c>
      <c r="I1102" s="35"/>
      <c r="J1102" s="35">
        <v>1595</v>
      </c>
      <c r="K1102" s="35">
        <v>1740</v>
      </c>
      <c r="L1102" s="35">
        <v>1885</v>
      </c>
      <c r="M1102" s="35">
        <v>2030</v>
      </c>
      <c r="N1102" s="35">
        <v>2102</v>
      </c>
    </row>
    <row r="1103" spans="1:14" ht="32.25" customHeight="1" x14ac:dyDescent="0.25">
      <c r="A1103" s="35">
        <v>1102</v>
      </c>
      <c r="B1103" s="35" t="s">
        <v>7716</v>
      </c>
      <c r="C1103" s="36" t="s">
        <v>7717</v>
      </c>
      <c r="D1103" s="35" t="s">
        <v>2174</v>
      </c>
      <c r="E1103" s="35">
        <f t="shared" si="17"/>
        <v>6</v>
      </c>
      <c r="F1103" s="35">
        <v>1</v>
      </c>
      <c r="G1103" s="35">
        <v>50</v>
      </c>
      <c r="H1103" s="35">
        <v>1450</v>
      </c>
      <c r="I1103" s="35"/>
      <c r="J1103" s="35">
        <v>1595</v>
      </c>
      <c r="K1103" s="35">
        <v>1740</v>
      </c>
      <c r="L1103" s="35">
        <v>1885</v>
      </c>
      <c r="M1103" s="35">
        <v>2030</v>
      </c>
      <c r="N1103" s="35">
        <v>2102</v>
      </c>
    </row>
    <row r="1104" spans="1:14" ht="32.25" customHeight="1" x14ac:dyDescent="0.25">
      <c r="A1104" s="35">
        <v>1103</v>
      </c>
      <c r="B1104" s="35" t="s">
        <v>7716</v>
      </c>
      <c r="C1104" s="36" t="s">
        <v>7717</v>
      </c>
      <c r="D1104" s="35" t="s">
        <v>2178</v>
      </c>
      <c r="E1104" s="35">
        <f t="shared" si="17"/>
        <v>6</v>
      </c>
      <c r="F1104" s="35">
        <v>1</v>
      </c>
      <c r="G1104" s="35">
        <v>50</v>
      </c>
      <c r="H1104" s="35">
        <v>1450</v>
      </c>
      <c r="I1104" s="35"/>
      <c r="J1104" s="35">
        <v>1595</v>
      </c>
      <c r="K1104" s="35">
        <v>1740</v>
      </c>
      <c r="L1104" s="35">
        <v>1885</v>
      </c>
      <c r="M1104" s="35">
        <v>2030</v>
      </c>
      <c r="N1104" s="35">
        <v>2102</v>
      </c>
    </row>
    <row r="1105" spans="1:14" ht="32.25" customHeight="1" x14ac:dyDescent="0.25">
      <c r="A1105" s="35">
        <v>1104</v>
      </c>
      <c r="B1105" s="35" t="s">
        <v>7716</v>
      </c>
      <c r="C1105" s="36" t="s">
        <v>7717</v>
      </c>
      <c r="D1105" s="35" t="s">
        <v>2182</v>
      </c>
      <c r="E1105" s="35">
        <f t="shared" si="17"/>
        <v>6</v>
      </c>
      <c r="F1105" s="35">
        <v>1</v>
      </c>
      <c r="G1105" s="35">
        <v>50</v>
      </c>
      <c r="H1105" s="35">
        <v>1450</v>
      </c>
      <c r="I1105" s="35"/>
      <c r="J1105" s="35">
        <v>1595</v>
      </c>
      <c r="K1105" s="35">
        <v>1740</v>
      </c>
      <c r="L1105" s="35">
        <v>1885</v>
      </c>
      <c r="M1105" s="35">
        <v>2030</v>
      </c>
      <c r="N1105" s="35">
        <v>2102</v>
      </c>
    </row>
    <row r="1106" spans="1:14" ht="32.25" customHeight="1" x14ac:dyDescent="0.25">
      <c r="A1106" s="35">
        <v>1105</v>
      </c>
      <c r="B1106" s="35" t="s">
        <v>7716</v>
      </c>
      <c r="C1106" s="36" t="s">
        <v>7717</v>
      </c>
      <c r="D1106" s="35" t="s">
        <v>2186</v>
      </c>
      <c r="E1106" s="35">
        <f t="shared" si="17"/>
        <v>6</v>
      </c>
      <c r="F1106" s="35">
        <v>1</v>
      </c>
      <c r="G1106" s="35">
        <v>50</v>
      </c>
      <c r="H1106" s="35">
        <v>1450</v>
      </c>
      <c r="I1106" s="35"/>
      <c r="J1106" s="35">
        <v>1595</v>
      </c>
      <c r="K1106" s="35">
        <v>1740</v>
      </c>
      <c r="L1106" s="35">
        <v>1885</v>
      </c>
      <c r="M1106" s="35">
        <v>2030</v>
      </c>
      <c r="N1106" s="35">
        <v>2102</v>
      </c>
    </row>
    <row r="1107" spans="1:14" ht="32.25" customHeight="1" x14ac:dyDescent="0.25">
      <c r="A1107" s="35">
        <v>1106</v>
      </c>
      <c r="B1107" s="35" t="s">
        <v>7716</v>
      </c>
      <c r="C1107" s="36" t="s">
        <v>7717</v>
      </c>
      <c r="D1107" s="35" t="s">
        <v>2190</v>
      </c>
      <c r="E1107" s="35">
        <f t="shared" si="17"/>
        <v>6</v>
      </c>
      <c r="F1107" s="35">
        <v>1</v>
      </c>
      <c r="G1107" s="35">
        <v>50</v>
      </c>
      <c r="H1107" s="35">
        <v>1450</v>
      </c>
      <c r="I1107" s="35"/>
      <c r="J1107" s="35">
        <v>1595</v>
      </c>
      <c r="K1107" s="35">
        <v>1740</v>
      </c>
      <c r="L1107" s="35">
        <v>1885</v>
      </c>
      <c r="M1107" s="35">
        <v>2030</v>
      </c>
      <c r="N1107" s="35">
        <v>2102</v>
      </c>
    </row>
    <row r="1108" spans="1:14" ht="32.25" customHeight="1" x14ac:dyDescent="0.25">
      <c r="A1108" s="35">
        <v>1107</v>
      </c>
      <c r="B1108" s="35" t="s">
        <v>7716</v>
      </c>
      <c r="C1108" s="36" t="s">
        <v>7717</v>
      </c>
      <c r="D1108" s="35" t="s">
        <v>2194</v>
      </c>
      <c r="E1108" s="35">
        <f t="shared" si="17"/>
        <v>6</v>
      </c>
      <c r="F1108" s="35">
        <v>1</v>
      </c>
      <c r="G1108" s="35">
        <v>50</v>
      </c>
      <c r="H1108" s="35">
        <v>1450</v>
      </c>
      <c r="I1108" s="35"/>
      <c r="J1108" s="35">
        <v>1595</v>
      </c>
      <c r="K1108" s="35">
        <v>1740</v>
      </c>
      <c r="L1108" s="35">
        <v>1885</v>
      </c>
      <c r="M1108" s="35">
        <v>2030</v>
      </c>
      <c r="N1108" s="35">
        <v>2102</v>
      </c>
    </row>
    <row r="1109" spans="1:14" ht="32.25" customHeight="1" x14ac:dyDescent="0.25">
      <c r="A1109" s="35">
        <v>1108</v>
      </c>
      <c r="B1109" s="35" t="s">
        <v>7716</v>
      </c>
      <c r="C1109" s="36" t="s">
        <v>7717</v>
      </c>
      <c r="D1109" s="35" t="s">
        <v>2200</v>
      </c>
      <c r="E1109" s="35">
        <f t="shared" si="17"/>
        <v>6</v>
      </c>
      <c r="F1109" s="35">
        <v>1</v>
      </c>
      <c r="G1109" s="35">
        <v>50</v>
      </c>
      <c r="H1109" s="35">
        <v>1450</v>
      </c>
      <c r="I1109" s="35"/>
      <c r="J1109" s="35">
        <v>1595</v>
      </c>
      <c r="K1109" s="35">
        <v>1740</v>
      </c>
      <c r="L1109" s="35">
        <v>1885</v>
      </c>
      <c r="M1109" s="35">
        <v>2030</v>
      </c>
      <c r="N1109" s="35">
        <v>2102</v>
      </c>
    </row>
    <row r="1110" spans="1:14" ht="32.25" customHeight="1" x14ac:dyDescent="0.25">
      <c r="A1110" s="35">
        <v>1109</v>
      </c>
      <c r="B1110" s="35" t="s">
        <v>7716</v>
      </c>
      <c r="C1110" s="36" t="s">
        <v>7717</v>
      </c>
      <c r="D1110" s="35" t="s">
        <v>2203</v>
      </c>
      <c r="E1110" s="35">
        <f t="shared" si="17"/>
        <v>6</v>
      </c>
      <c r="F1110" s="35">
        <v>1</v>
      </c>
      <c r="G1110" s="35">
        <v>50</v>
      </c>
      <c r="H1110" s="35">
        <v>1450</v>
      </c>
      <c r="I1110" s="35"/>
      <c r="J1110" s="35">
        <v>1595</v>
      </c>
      <c r="K1110" s="35">
        <v>1740</v>
      </c>
      <c r="L1110" s="35">
        <v>1885</v>
      </c>
      <c r="M1110" s="35">
        <v>2030</v>
      </c>
      <c r="N1110" s="35">
        <v>2102</v>
      </c>
    </row>
    <row r="1111" spans="1:14" ht="32.25" customHeight="1" x14ac:dyDescent="0.25">
      <c r="A1111" s="35">
        <v>1110</v>
      </c>
      <c r="B1111" s="35" t="s">
        <v>7716</v>
      </c>
      <c r="C1111" s="36" t="s">
        <v>7717</v>
      </c>
      <c r="D1111" s="35" t="s">
        <v>2209</v>
      </c>
      <c r="E1111" s="35">
        <f t="shared" si="17"/>
        <v>6</v>
      </c>
      <c r="F1111" s="35">
        <v>1</v>
      </c>
      <c r="G1111" s="35">
        <v>50</v>
      </c>
      <c r="H1111" s="35">
        <v>1450</v>
      </c>
      <c r="I1111" s="35"/>
      <c r="J1111" s="35">
        <v>1595</v>
      </c>
      <c r="K1111" s="35">
        <v>1740</v>
      </c>
      <c r="L1111" s="35">
        <v>1885</v>
      </c>
      <c r="M1111" s="35">
        <v>2030</v>
      </c>
      <c r="N1111" s="35">
        <v>2102</v>
      </c>
    </row>
    <row r="1112" spans="1:14" ht="32.25" customHeight="1" x14ac:dyDescent="0.25">
      <c r="A1112" s="35">
        <v>1111</v>
      </c>
      <c r="B1112" s="35" t="s">
        <v>7716</v>
      </c>
      <c r="C1112" s="36" t="s">
        <v>7717</v>
      </c>
      <c r="D1112" s="35" t="s">
        <v>2215</v>
      </c>
      <c r="E1112" s="35">
        <f t="shared" si="17"/>
        <v>6</v>
      </c>
      <c r="F1112" s="35">
        <v>1</v>
      </c>
      <c r="G1112" s="35">
        <v>50</v>
      </c>
      <c r="H1112" s="35">
        <v>1450</v>
      </c>
      <c r="I1112" s="35"/>
      <c r="J1112" s="35">
        <v>1595</v>
      </c>
      <c r="K1112" s="35">
        <v>1740</v>
      </c>
      <c r="L1112" s="35">
        <v>1885</v>
      </c>
      <c r="M1112" s="35">
        <v>2030</v>
      </c>
      <c r="N1112" s="35">
        <v>2102</v>
      </c>
    </row>
    <row r="1113" spans="1:14" ht="32.25" customHeight="1" x14ac:dyDescent="0.25">
      <c r="A1113" s="35">
        <v>1112</v>
      </c>
      <c r="B1113" s="35" t="s">
        <v>7716</v>
      </c>
      <c r="C1113" s="36" t="s">
        <v>7717</v>
      </c>
      <c r="D1113" s="35" t="s">
        <v>2220</v>
      </c>
      <c r="E1113" s="35">
        <f t="shared" si="17"/>
        <v>6</v>
      </c>
      <c r="F1113" s="35">
        <v>1</v>
      </c>
      <c r="G1113" s="35">
        <v>50</v>
      </c>
      <c r="H1113" s="35">
        <v>1450</v>
      </c>
      <c r="I1113" s="35"/>
      <c r="J1113" s="35">
        <v>1595</v>
      </c>
      <c r="K1113" s="35">
        <v>1740</v>
      </c>
      <c r="L1113" s="35">
        <v>1885</v>
      </c>
      <c r="M1113" s="35">
        <v>2030</v>
      </c>
      <c r="N1113" s="35">
        <v>2102</v>
      </c>
    </row>
    <row r="1114" spans="1:14" ht="32.25" customHeight="1" x14ac:dyDescent="0.25">
      <c r="A1114" s="35">
        <v>1113</v>
      </c>
      <c r="B1114" s="35" t="s">
        <v>7716</v>
      </c>
      <c r="C1114" s="36" t="s">
        <v>7717</v>
      </c>
      <c r="D1114" s="35" t="s">
        <v>2224</v>
      </c>
      <c r="E1114" s="35">
        <f t="shared" si="17"/>
        <v>6</v>
      </c>
      <c r="F1114" s="35">
        <v>1</v>
      </c>
      <c r="G1114" s="35">
        <v>50</v>
      </c>
      <c r="H1114" s="35">
        <v>1450</v>
      </c>
      <c r="I1114" s="35"/>
      <c r="J1114" s="35">
        <v>1595</v>
      </c>
      <c r="K1114" s="35">
        <v>1740</v>
      </c>
      <c r="L1114" s="35">
        <v>1885</v>
      </c>
      <c r="M1114" s="35">
        <v>2030</v>
      </c>
      <c r="N1114" s="35">
        <v>2102</v>
      </c>
    </row>
    <row r="1115" spans="1:14" ht="32.25" customHeight="1" x14ac:dyDescent="0.25">
      <c r="A1115" s="35">
        <v>1114</v>
      </c>
      <c r="B1115" s="35" t="s">
        <v>7716</v>
      </c>
      <c r="C1115" s="36" t="s">
        <v>7717</v>
      </c>
      <c r="D1115" s="35" t="s">
        <v>2230</v>
      </c>
      <c r="E1115" s="35">
        <f t="shared" si="17"/>
        <v>6</v>
      </c>
      <c r="F1115" s="35">
        <v>1</v>
      </c>
      <c r="G1115" s="35">
        <v>50</v>
      </c>
      <c r="H1115" s="35">
        <v>1450</v>
      </c>
      <c r="I1115" s="35"/>
      <c r="J1115" s="35">
        <v>1595</v>
      </c>
      <c r="K1115" s="35">
        <v>1740</v>
      </c>
      <c r="L1115" s="35">
        <v>1885</v>
      </c>
      <c r="M1115" s="35">
        <v>2030</v>
      </c>
      <c r="N1115" s="35">
        <v>2102</v>
      </c>
    </row>
    <row r="1116" spans="1:14" ht="32.25" customHeight="1" x14ac:dyDescent="0.25">
      <c r="A1116" s="35">
        <v>1115</v>
      </c>
      <c r="B1116" s="35" t="s">
        <v>7716</v>
      </c>
      <c r="C1116" s="36" t="s">
        <v>7717</v>
      </c>
      <c r="D1116" s="35" t="s">
        <v>2236</v>
      </c>
      <c r="E1116" s="35">
        <f t="shared" si="17"/>
        <v>6</v>
      </c>
      <c r="F1116" s="35">
        <v>1</v>
      </c>
      <c r="G1116" s="35">
        <v>50</v>
      </c>
      <c r="H1116" s="35">
        <v>1450</v>
      </c>
      <c r="I1116" s="35"/>
      <c r="J1116" s="35">
        <v>1595</v>
      </c>
      <c r="K1116" s="35">
        <v>1740</v>
      </c>
      <c r="L1116" s="35">
        <v>1885</v>
      </c>
      <c r="M1116" s="35">
        <v>2030</v>
      </c>
      <c r="N1116" s="35">
        <v>2102</v>
      </c>
    </row>
    <row r="1117" spans="1:14" ht="32.25" customHeight="1" x14ac:dyDescent="0.25">
      <c r="A1117" s="35">
        <v>1116</v>
      </c>
      <c r="B1117" s="35" t="s">
        <v>7716</v>
      </c>
      <c r="C1117" s="36" t="s">
        <v>7717</v>
      </c>
      <c r="D1117" s="35" t="s">
        <v>2242</v>
      </c>
      <c r="E1117" s="35">
        <f t="shared" si="17"/>
        <v>6</v>
      </c>
      <c r="F1117" s="35">
        <v>1</v>
      </c>
      <c r="G1117" s="35">
        <v>50</v>
      </c>
      <c r="H1117" s="35">
        <v>1450</v>
      </c>
      <c r="I1117" s="35"/>
      <c r="J1117" s="35">
        <v>1595</v>
      </c>
      <c r="K1117" s="35">
        <v>1740</v>
      </c>
      <c r="L1117" s="35">
        <v>1885</v>
      </c>
      <c r="M1117" s="35">
        <v>2030</v>
      </c>
      <c r="N1117" s="35">
        <v>2102</v>
      </c>
    </row>
    <row r="1118" spans="1:14" ht="32.25" customHeight="1" x14ac:dyDescent="0.25">
      <c r="A1118" s="35">
        <v>1117</v>
      </c>
      <c r="B1118" s="35" t="s">
        <v>7716</v>
      </c>
      <c r="C1118" s="36" t="s">
        <v>7717</v>
      </c>
      <c r="D1118" s="35" t="s">
        <v>2248</v>
      </c>
      <c r="E1118" s="35">
        <f t="shared" si="17"/>
        <v>6</v>
      </c>
      <c r="F1118" s="35">
        <v>1</v>
      </c>
      <c r="G1118" s="35">
        <v>50</v>
      </c>
      <c r="H1118" s="35">
        <v>1450</v>
      </c>
      <c r="I1118" s="35"/>
      <c r="J1118" s="35">
        <v>1595</v>
      </c>
      <c r="K1118" s="35">
        <v>1740</v>
      </c>
      <c r="L1118" s="35">
        <v>1885</v>
      </c>
      <c r="M1118" s="35">
        <v>2030</v>
      </c>
      <c r="N1118" s="35">
        <v>2102</v>
      </c>
    </row>
    <row r="1119" spans="1:14" ht="32.25" customHeight="1" x14ac:dyDescent="0.25">
      <c r="A1119" s="35">
        <v>1118</v>
      </c>
      <c r="B1119" s="35" t="s">
        <v>7716</v>
      </c>
      <c r="C1119" s="36" t="s">
        <v>7717</v>
      </c>
      <c r="D1119" s="35" t="s">
        <v>2254</v>
      </c>
      <c r="E1119" s="35">
        <f t="shared" si="17"/>
        <v>6</v>
      </c>
      <c r="F1119" s="35">
        <v>1</v>
      </c>
      <c r="G1119" s="35">
        <v>50</v>
      </c>
      <c r="H1119" s="35">
        <v>1450</v>
      </c>
      <c r="I1119" s="35"/>
      <c r="J1119" s="35">
        <v>1595</v>
      </c>
      <c r="K1119" s="35">
        <v>1740</v>
      </c>
      <c r="L1119" s="35">
        <v>1885</v>
      </c>
      <c r="M1119" s="35">
        <v>2030</v>
      </c>
      <c r="N1119" s="35">
        <v>2102</v>
      </c>
    </row>
    <row r="1120" spans="1:14" ht="32.25" customHeight="1" x14ac:dyDescent="0.25">
      <c r="A1120" s="35">
        <v>1119</v>
      </c>
      <c r="B1120" s="35" t="s">
        <v>7716</v>
      </c>
      <c r="C1120" s="36" t="s">
        <v>7717</v>
      </c>
      <c r="D1120" s="35" t="s">
        <v>2257</v>
      </c>
      <c r="E1120" s="35">
        <f t="shared" si="17"/>
        <v>6</v>
      </c>
      <c r="F1120" s="35">
        <v>1</v>
      </c>
      <c r="G1120" s="35">
        <v>50</v>
      </c>
      <c r="H1120" s="35">
        <v>1450</v>
      </c>
      <c r="I1120" s="35"/>
      <c r="J1120" s="35">
        <v>1595</v>
      </c>
      <c r="K1120" s="35">
        <v>1740</v>
      </c>
      <c r="L1120" s="35">
        <v>1885</v>
      </c>
      <c r="M1120" s="35">
        <v>2030</v>
      </c>
      <c r="N1120" s="35">
        <v>2102</v>
      </c>
    </row>
    <row r="1121" spans="1:14" ht="32.25" customHeight="1" x14ac:dyDescent="0.25">
      <c r="A1121" s="35">
        <v>1120</v>
      </c>
      <c r="B1121" s="35" t="s">
        <v>7716</v>
      </c>
      <c r="C1121" s="36" t="s">
        <v>7717</v>
      </c>
      <c r="D1121" s="35" t="s">
        <v>2263</v>
      </c>
      <c r="E1121" s="35">
        <f t="shared" si="17"/>
        <v>6</v>
      </c>
      <c r="F1121" s="35">
        <v>1</v>
      </c>
      <c r="G1121" s="35">
        <v>50</v>
      </c>
      <c r="H1121" s="35">
        <v>1450</v>
      </c>
      <c r="I1121" s="35"/>
      <c r="J1121" s="35">
        <v>1595</v>
      </c>
      <c r="K1121" s="35">
        <v>1740</v>
      </c>
      <c r="L1121" s="35">
        <v>1885</v>
      </c>
      <c r="M1121" s="35">
        <v>2030</v>
      </c>
      <c r="N1121" s="35">
        <v>2102</v>
      </c>
    </row>
    <row r="1122" spans="1:14" ht="32.25" customHeight="1" x14ac:dyDescent="0.25">
      <c r="A1122" s="35">
        <v>1121</v>
      </c>
      <c r="B1122" s="35" t="s">
        <v>7716</v>
      </c>
      <c r="C1122" s="36" t="s">
        <v>7717</v>
      </c>
      <c r="D1122" s="35" t="s">
        <v>2265</v>
      </c>
      <c r="E1122" s="35">
        <f t="shared" si="17"/>
        <v>6</v>
      </c>
      <c r="F1122" s="35">
        <v>1</v>
      </c>
      <c r="G1122" s="35">
        <v>50</v>
      </c>
      <c r="H1122" s="35">
        <v>1450</v>
      </c>
      <c r="I1122" s="35"/>
      <c r="J1122" s="35">
        <v>1595</v>
      </c>
      <c r="K1122" s="35">
        <v>1740</v>
      </c>
      <c r="L1122" s="35">
        <v>1885</v>
      </c>
      <c r="M1122" s="35">
        <v>2030</v>
      </c>
      <c r="N1122" s="35">
        <v>2102</v>
      </c>
    </row>
    <row r="1123" spans="1:14" ht="32.25" customHeight="1" x14ac:dyDescent="0.25">
      <c r="A1123" s="35">
        <v>1122</v>
      </c>
      <c r="B1123" s="35" t="s">
        <v>7716</v>
      </c>
      <c r="C1123" s="36" t="s">
        <v>7717</v>
      </c>
      <c r="D1123" s="35" t="s">
        <v>2271</v>
      </c>
      <c r="E1123" s="35">
        <f t="shared" si="17"/>
        <v>6</v>
      </c>
      <c r="F1123" s="35">
        <v>1</v>
      </c>
      <c r="G1123" s="35">
        <v>50</v>
      </c>
      <c r="H1123" s="35">
        <v>1450</v>
      </c>
      <c r="I1123" s="35"/>
      <c r="J1123" s="35">
        <v>1595</v>
      </c>
      <c r="K1123" s="35">
        <v>1740</v>
      </c>
      <c r="L1123" s="35">
        <v>1885</v>
      </c>
      <c r="M1123" s="35">
        <v>2030</v>
      </c>
      <c r="N1123" s="35">
        <v>2102</v>
      </c>
    </row>
    <row r="1124" spans="1:14" ht="32.25" customHeight="1" x14ac:dyDescent="0.25">
      <c r="A1124" s="35">
        <v>1123</v>
      </c>
      <c r="B1124" s="35" t="s">
        <v>7716</v>
      </c>
      <c r="C1124" s="36" t="s">
        <v>7717</v>
      </c>
      <c r="D1124" s="35" t="s">
        <v>2281</v>
      </c>
      <c r="E1124" s="35">
        <f t="shared" si="17"/>
        <v>6</v>
      </c>
      <c r="F1124" s="35">
        <v>1</v>
      </c>
      <c r="G1124" s="35">
        <v>50</v>
      </c>
      <c r="H1124" s="35">
        <v>1450</v>
      </c>
      <c r="I1124" s="35"/>
      <c r="J1124" s="35">
        <v>1595</v>
      </c>
      <c r="K1124" s="35">
        <v>1740</v>
      </c>
      <c r="L1124" s="35">
        <v>1885</v>
      </c>
      <c r="M1124" s="35">
        <v>2030</v>
      </c>
      <c r="N1124" s="35">
        <v>2102</v>
      </c>
    </row>
    <row r="1125" spans="1:14" ht="32.25" customHeight="1" x14ac:dyDescent="0.25">
      <c r="A1125" s="35">
        <v>1124</v>
      </c>
      <c r="B1125" s="35" t="s">
        <v>7716</v>
      </c>
      <c r="C1125" s="36" t="s">
        <v>7717</v>
      </c>
      <c r="D1125" s="35" t="s">
        <v>2284</v>
      </c>
      <c r="E1125" s="35">
        <f t="shared" si="17"/>
        <v>6</v>
      </c>
      <c r="F1125" s="35">
        <v>1</v>
      </c>
      <c r="G1125" s="35">
        <v>50</v>
      </c>
      <c r="H1125" s="35">
        <v>1450</v>
      </c>
      <c r="I1125" s="35"/>
      <c r="J1125" s="35">
        <v>1595</v>
      </c>
      <c r="K1125" s="35">
        <v>1740</v>
      </c>
      <c r="L1125" s="35">
        <v>1885</v>
      </c>
      <c r="M1125" s="35">
        <v>2030</v>
      </c>
      <c r="N1125" s="35">
        <v>2102</v>
      </c>
    </row>
    <row r="1126" spans="1:14" ht="32.25" customHeight="1" x14ac:dyDescent="0.25">
      <c r="A1126" s="35">
        <v>1125</v>
      </c>
      <c r="B1126" s="35" t="s">
        <v>7716</v>
      </c>
      <c r="C1126" s="36" t="s">
        <v>7717</v>
      </c>
      <c r="D1126" s="35" t="s">
        <v>2287</v>
      </c>
      <c r="E1126" s="35">
        <f t="shared" si="17"/>
        <v>6</v>
      </c>
      <c r="F1126" s="35">
        <v>1</v>
      </c>
      <c r="G1126" s="35">
        <v>50</v>
      </c>
      <c r="H1126" s="35">
        <v>1450</v>
      </c>
      <c r="I1126" s="35"/>
      <c r="J1126" s="35">
        <v>1595</v>
      </c>
      <c r="K1126" s="35">
        <v>1740</v>
      </c>
      <c r="L1126" s="35">
        <v>1885</v>
      </c>
      <c r="M1126" s="35">
        <v>2030</v>
      </c>
      <c r="N1126" s="35">
        <v>2102</v>
      </c>
    </row>
    <row r="1127" spans="1:14" ht="32.25" customHeight="1" x14ac:dyDescent="0.25">
      <c r="A1127" s="35">
        <v>1126</v>
      </c>
      <c r="B1127" s="35" t="s">
        <v>7716</v>
      </c>
      <c r="C1127" s="36" t="s">
        <v>7717</v>
      </c>
      <c r="D1127" s="35" t="s">
        <v>2291</v>
      </c>
      <c r="E1127" s="35">
        <f t="shared" si="17"/>
        <v>6</v>
      </c>
      <c r="F1127" s="35">
        <v>1</v>
      </c>
      <c r="G1127" s="35">
        <v>50</v>
      </c>
      <c r="H1127" s="35">
        <v>1450</v>
      </c>
      <c r="I1127" s="35"/>
      <c r="J1127" s="35">
        <v>1595</v>
      </c>
      <c r="K1127" s="35">
        <v>1740</v>
      </c>
      <c r="L1127" s="35">
        <v>1885</v>
      </c>
      <c r="M1127" s="35">
        <v>2030</v>
      </c>
      <c r="N1127" s="35">
        <v>2102</v>
      </c>
    </row>
    <row r="1128" spans="1:14" ht="32.25" customHeight="1" x14ac:dyDescent="0.25">
      <c r="A1128" s="35">
        <v>1127</v>
      </c>
      <c r="B1128" s="35" t="s">
        <v>7716</v>
      </c>
      <c r="C1128" s="36" t="s">
        <v>7717</v>
      </c>
      <c r="D1128" s="35" t="s">
        <v>2294</v>
      </c>
      <c r="E1128" s="35">
        <f t="shared" si="17"/>
        <v>6</v>
      </c>
      <c r="F1128" s="35">
        <v>1</v>
      </c>
      <c r="G1128" s="35">
        <v>50</v>
      </c>
      <c r="H1128" s="35">
        <v>1450</v>
      </c>
      <c r="I1128" s="35"/>
      <c r="J1128" s="35">
        <v>1595</v>
      </c>
      <c r="K1128" s="35">
        <v>1740</v>
      </c>
      <c r="L1128" s="35">
        <v>1885</v>
      </c>
      <c r="M1128" s="35">
        <v>2030</v>
      </c>
      <c r="N1128" s="35">
        <v>2102</v>
      </c>
    </row>
    <row r="1129" spans="1:14" ht="32.25" customHeight="1" x14ac:dyDescent="0.25">
      <c r="A1129" s="35">
        <v>1128</v>
      </c>
      <c r="B1129" s="35" t="s">
        <v>7716</v>
      </c>
      <c r="C1129" s="36" t="s">
        <v>7717</v>
      </c>
      <c r="D1129" s="35" t="s">
        <v>2298</v>
      </c>
      <c r="E1129" s="35">
        <f t="shared" si="17"/>
        <v>6</v>
      </c>
      <c r="F1129" s="35">
        <v>1</v>
      </c>
      <c r="G1129" s="35">
        <v>50</v>
      </c>
      <c r="H1129" s="35">
        <v>1450</v>
      </c>
      <c r="I1129" s="35"/>
      <c r="J1129" s="35">
        <v>1595</v>
      </c>
      <c r="K1129" s="35">
        <v>1740</v>
      </c>
      <c r="L1129" s="35">
        <v>1885</v>
      </c>
      <c r="M1129" s="35">
        <v>2030</v>
      </c>
      <c r="N1129" s="35">
        <v>2102</v>
      </c>
    </row>
    <row r="1130" spans="1:14" ht="32.25" customHeight="1" x14ac:dyDescent="0.25">
      <c r="A1130" s="35">
        <v>1129</v>
      </c>
      <c r="B1130" s="35" t="s">
        <v>7726</v>
      </c>
      <c r="C1130" s="36" t="s">
        <v>7719</v>
      </c>
      <c r="D1130" s="35" t="s">
        <v>110</v>
      </c>
      <c r="E1130" s="35">
        <f t="shared" si="17"/>
        <v>6</v>
      </c>
      <c r="F1130" s="35">
        <v>1</v>
      </c>
      <c r="G1130" s="35">
        <v>50</v>
      </c>
      <c r="H1130" s="35">
        <v>6450</v>
      </c>
      <c r="I1130" s="35"/>
      <c r="J1130" s="35">
        <v>7095</v>
      </c>
      <c r="K1130" s="35">
        <v>7740</v>
      </c>
      <c r="L1130" s="35">
        <v>8385</v>
      </c>
      <c r="M1130" s="35">
        <v>9030</v>
      </c>
      <c r="N1130" s="35">
        <v>9352</v>
      </c>
    </row>
    <row r="1131" spans="1:14" ht="32.25" customHeight="1" x14ac:dyDescent="0.25">
      <c r="A1131" s="35">
        <v>1130</v>
      </c>
      <c r="B1131" s="35" t="s">
        <v>7726</v>
      </c>
      <c r="C1131" s="36" t="s">
        <v>7719</v>
      </c>
      <c r="D1131" s="35" t="s">
        <v>585</v>
      </c>
      <c r="E1131" s="35">
        <f t="shared" si="17"/>
        <v>6</v>
      </c>
      <c r="F1131" s="35">
        <v>1</v>
      </c>
      <c r="G1131" s="35">
        <v>50</v>
      </c>
      <c r="H1131" s="35">
        <v>6450</v>
      </c>
      <c r="I1131" s="35"/>
      <c r="J1131" s="35">
        <v>7095</v>
      </c>
      <c r="K1131" s="35">
        <v>7740</v>
      </c>
      <c r="L1131" s="35">
        <v>8385</v>
      </c>
      <c r="M1131" s="35">
        <v>9030</v>
      </c>
      <c r="N1131" s="35">
        <v>9352</v>
      </c>
    </row>
    <row r="1132" spans="1:14" ht="32.25" customHeight="1" x14ac:dyDescent="0.25">
      <c r="A1132" s="35">
        <v>1131</v>
      </c>
      <c r="B1132" s="35" t="s">
        <v>7726</v>
      </c>
      <c r="C1132" s="36" t="s">
        <v>7719</v>
      </c>
      <c r="D1132" s="35" t="s">
        <v>590</v>
      </c>
      <c r="E1132" s="35">
        <f t="shared" si="17"/>
        <v>6</v>
      </c>
      <c r="F1132" s="35">
        <v>1</v>
      </c>
      <c r="G1132" s="35">
        <v>50</v>
      </c>
      <c r="H1132" s="35">
        <v>6450</v>
      </c>
      <c r="I1132" s="35"/>
      <c r="J1132" s="35">
        <v>7095</v>
      </c>
      <c r="K1132" s="35">
        <v>7740</v>
      </c>
      <c r="L1132" s="35">
        <v>8385</v>
      </c>
      <c r="M1132" s="35">
        <v>9030</v>
      </c>
      <c r="N1132" s="35">
        <v>9352</v>
      </c>
    </row>
    <row r="1133" spans="1:14" ht="32.25" customHeight="1" x14ac:dyDescent="0.25">
      <c r="A1133" s="35">
        <v>1132</v>
      </c>
      <c r="B1133" s="35" t="s">
        <v>7726</v>
      </c>
      <c r="C1133" s="36" t="s">
        <v>7719</v>
      </c>
      <c r="D1133" s="35" t="s">
        <v>593</v>
      </c>
      <c r="E1133" s="35">
        <f t="shared" si="17"/>
        <v>6</v>
      </c>
      <c r="F1133" s="35">
        <v>1</v>
      </c>
      <c r="G1133" s="35">
        <v>50</v>
      </c>
      <c r="H1133" s="35">
        <v>6450</v>
      </c>
      <c r="I1133" s="35"/>
      <c r="J1133" s="35">
        <v>7095</v>
      </c>
      <c r="K1133" s="35">
        <v>7740</v>
      </c>
      <c r="L1133" s="35">
        <v>8385</v>
      </c>
      <c r="M1133" s="35">
        <v>9030</v>
      </c>
      <c r="N1133" s="35">
        <v>9352</v>
      </c>
    </row>
    <row r="1134" spans="1:14" ht="32.25" customHeight="1" x14ac:dyDescent="0.25">
      <c r="A1134" s="35">
        <v>1133</v>
      </c>
      <c r="B1134" s="35" t="s">
        <v>7726</v>
      </c>
      <c r="C1134" s="36" t="s">
        <v>7719</v>
      </c>
      <c r="D1134" s="35" t="s">
        <v>597</v>
      </c>
      <c r="E1134" s="35">
        <f t="shared" si="17"/>
        <v>6</v>
      </c>
      <c r="F1134" s="35">
        <v>1</v>
      </c>
      <c r="G1134" s="35">
        <v>50</v>
      </c>
      <c r="H1134" s="35">
        <v>6450</v>
      </c>
      <c r="I1134" s="35"/>
      <c r="J1134" s="35">
        <v>7095</v>
      </c>
      <c r="K1134" s="35">
        <v>7740</v>
      </c>
      <c r="L1134" s="35">
        <v>8385</v>
      </c>
      <c r="M1134" s="35">
        <v>9030</v>
      </c>
      <c r="N1134" s="35">
        <v>9352</v>
      </c>
    </row>
    <row r="1135" spans="1:14" ht="32.25" customHeight="1" x14ac:dyDescent="0.25">
      <c r="A1135" s="35">
        <v>1134</v>
      </c>
      <c r="B1135" s="35" t="s">
        <v>7726</v>
      </c>
      <c r="C1135" s="36" t="s">
        <v>7719</v>
      </c>
      <c r="D1135" s="35" t="s">
        <v>600</v>
      </c>
      <c r="E1135" s="35">
        <f t="shared" si="17"/>
        <v>6</v>
      </c>
      <c r="F1135" s="35">
        <v>1</v>
      </c>
      <c r="G1135" s="35">
        <v>50</v>
      </c>
      <c r="H1135" s="35">
        <v>6450</v>
      </c>
      <c r="I1135" s="35"/>
      <c r="J1135" s="35">
        <v>7095</v>
      </c>
      <c r="K1135" s="35">
        <v>7740</v>
      </c>
      <c r="L1135" s="35">
        <v>8385</v>
      </c>
      <c r="M1135" s="35">
        <v>9030</v>
      </c>
      <c r="N1135" s="35">
        <v>9352</v>
      </c>
    </row>
    <row r="1136" spans="1:14" ht="32.25" customHeight="1" x14ac:dyDescent="0.25">
      <c r="A1136" s="35">
        <v>1135</v>
      </c>
      <c r="B1136" s="35" t="s">
        <v>7726</v>
      </c>
      <c r="C1136" s="36" t="s">
        <v>7719</v>
      </c>
      <c r="D1136" s="35" t="s">
        <v>604</v>
      </c>
      <c r="E1136" s="35">
        <f t="shared" si="17"/>
        <v>6</v>
      </c>
      <c r="F1136" s="35">
        <v>1</v>
      </c>
      <c r="G1136" s="35">
        <v>50</v>
      </c>
      <c r="H1136" s="35">
        <v>6450</v>
      </c>
      <c r="I1136" s="35"/>
      <c r="J1136" s="35">
        <v>7095</v>
      </c>
      <c r="K1136" s="35">
        <v>7740</v>
      </c>
      <c r="L1136" s="35">
        <v>8385</v>
      </c>
      <c r="M1136" s="35">
        <v>9030</v>
      </c>
      <c r="N1136" s="35">
        <v>9352</v>
      </c>
    </row>
    <row r="1137" spans="1:15" ht="32.25" customHeight="1" x14ac:dyDescent="0.25">
      <c r="A1137" s="35">
        <v>1136</v>
      </c>
      <c r="B1137" s="35" t="s">
        <v>7726</v>
      </c>
      <c r="C1137" s="36" t="s">
        <v>7719</v>
      </c>
      <c r="D1137" s="35" t="s">
        <v>608</v>
      </c>
      <c r="E1137" s="35">
        <f t="shared" si="17"/>
        <v>6</v>
      </c>
      <c r="F1137" s="35">
        <v>1</v>
      </c>
      <c r="G1137" s="35">
        <v>50</v>
      </c>
      <c r="H1137" s="35">
        <v>6450</v>
      </c>
      <c r="I1137" s="35"/>
      <c r="J1137" s="35">
        <v>7095</v>
      </c>
      <c r="K1137" s="35">
        <v>7740</v>
      </c>
      <c r="L1137" s="35">
        <v>8385</v>
      </c>
      <c r="M1137" s="35">
        <v>9030</v>
      </c>
      <c r="N1137" s="35">
        <v>9352</v>
      </c>
    </row>
    <row r="1138" spans="1:15" ht="32.25" customHeight="1" x14ac:dyDescent="0.25">
      <c r="A1138" s="35">
        <v>1137</v>
      </c>
      <c r="B1138" s="35" t="s">
        <v>7726</v>
      </c>
      <c r="C1138" s="36" t="s">
        <v>7719</v>
      </c>
      <c r="D1138" s="35" t="s">
        <v>610</v>
      </c>
      <c r="E1138" s="35">
        <f t="shared" si="17"/>
        <v>6</v>
      </c>
      <c r="F1138" s="35">
        <v>1</v>
      </c>
      <c r="G1138" s="35">
        <v>50</v>
      </c>
      <c r="H1138" s="35">
        <v>6450</v>
      </c>
      <c r="I1138" s="35"/>
      <c r="J1138" s="35">
        <v>7095</v>
      </c>
      <c r="K1138" s="35">
        <v>7740</v>
      </c>
      <c r="L1138" s="35">
        <v>8385</v>
      </c>
      <c r="M1138" s="35">
        <v>9030</v>
      </c>
      <c r="N1138" s="35">
        <v>9352</v>
      </c>
    </row>
    <row r="1139" spans="1:15" ht="32.25" customHeight="1" x14ac:dyDescent="0.25">
      <c r="A1139" s="35">
        <v>1138</v>
      </c>
      <c r="B1139" s="35" t="s">
        <v>7726</v>
      </c>
      <c r="C1139" s="36" t="s">
        <v>7719</v>
      </c>
      <c r="D1139" s="35" t="s">
        <v>614</v>
      </c>
      <c r="E1139" s="35">
        <f t="shared" si="17"/>
        <v>6</v>
      </c>
      <c r="F1139" s="35">
        <v>1</v>
      </c>
      <c r="G1139" s="35">
        <v>50</v>
      </c>
      <c r="H1139" s="35">
        <v>6450</v>
      </c>
      <c r="I1139" s="35"/>
      <c r="J1139" s="35">
        <v>7095</v>
      </c>
      <c r="K1139" s="35">
        <v>7740</v>
      </c>
      <c r="L1139" s="35">
        <v>8385</v>
      </c>
      <c r="M1139" s="35">
        <v>9030</v>
      </c>
      <c r="N1139" s="35">
        <v>9352</v>
      </c>
    </row>
    <row r="1140" spans="1:15" ht="32.25" customHeight="1" x14ac:dyDescent="0.25">
      <c r="A1140" s="35">
        <v>1139</v>
      </c>
      <c r="B1140" s="35" t="s">
        <v>7726</v>
      </c>
      <c r="C1140" s="36" t="s">
        <v>7719</v>
      </c>
      <c r="D1140" s="35" t="s">
        <v>619</v>
      </c>
      <c r="E1140" s="35">
        <f t="shared" si="17"/>
        <v>6</v>
      </c>
      <c r="F1140" s="35">
        <v>1</v>
      </c>
      <c r="G1140" s="35">
        <v>50</v>
      </c>
      <c r="H1140" s="35">
        <v>6450</v>
      </c>
      <c r="I1140" s="35"/>
      <c r="J1140" s="35">
        <v>7095</v>
      </c>
      <c r="K1140" s="35">
        <v>7740</v>
      </c>
      <c r="L1140" s="35">
        <v>8385</v>
      </c>
      <c r="M1140" s="35">
        <v>9030</v>
      </c>
      <c r="N1140" s="35">
        <v>9352</v>
      </c>
    </row>
    <row r="1141" spans="1:15" ht="32.25" customHeight="1" x14ac:dyDescent="0.25">
      <c r="A1141" s="35">
        <v>1140</v>
      </c>
      <c r="B1141" s="35" t="s">
        <v>7726</v>
      </c>
      <c r="C1141" s="36" t="s">
        <v>7719</v>
      </c>
      <c r="D1141" s="35" t="s">
        <v>622</v>
      </c>
      <c r="E1141" s="35">
        <f t="shared" si="17"/>
        <v>6</v>
      </c>
      <c r="F1141" s="35">
        <v>1</v>
      </c>
      <c r="G1141" s="35">
        <v>50</v>
      </c>
      <c r="H1141" s="35">
        <v>6450</v>
      </c>
      <c r="I1141" s="35"/>
      <c r="J1141" s="35">
        <v>7095</v>
      </c>
      <c r="K1141" s="35">
        <v>7740</v>
      </c>
      <c r="L1141" s="35">
        <v>8385</v>
      </c>
      <c r="M1141" s="35">
        <v>9030</v>
      </c>
      <c r="N1141" s="35">
        <v>9352</v>
      </c>
    </row>
    <row r="1142" spans="1:15" ht="32.25" customHeight="1" x14ac:dyDescent="0.25">
      <c r="A1142" s="35">
        <v>1141</v>
      </c>
      <c r="B1142" s="35" t="s">
        <v>7726</v>
      </c>
      <c r="C1142" s="36" t="s">
        <v>7719</v>
      </c>
      <c r="D1142" s="35" t="s">
        <v>627</v>
      </c>
      <c r="E1142" s="35">
        <f t="shared" si="17"/>
        <v>6</v>
      </c>
      <c r="F1142" s="35">
        <v>1</v>
      </c>
      <c r="G1142" s="35">
        <v>50</v>
      </c>
      <c r="H1142" s="35">
        <v>6450</v>
      </c>
      <c r="I1142" s="35"/>
      <c r="J1142" s="35">
        <v>7095</v>
      </c>
      <c r="K1142" s="35">
        <v>7740</v>
      </c>
      <c r="L1142" s="35">
        <v>8385</v>
      </c>
      <c r="M1142" s="35">
        <v>9030</v>
      </c>
      <c r="N1142" s="35">
        <v>9352</v>
      </c>
    </row>
    <row r="1143" spans="1:15" ht="32.25" customHeight="1" x14ac:dyDescent="0.25">
      <c r="A1143" s="35">
        <v>1142</v>
      </c>
      <c r="B1143" s="35" t="s">
        <v>7726</v>
      </c>
      <c r="C1143" s="36" t="s">
        <v>7719</v>
      </c>
      <c r="D1143" s="35" t="s">
        <v>633</v>
      </c>
      <c r="E1143" s="35">
        <f t="shared" si="17"/>
        <v>6</v>
      </c>
      <c r="F1143" s="35">
        <v>1</v>
      </c>
      <c r="G1143" s="35">
        <v>50</v>
      </c>
      <c r="H1143" s="35">
        <v>6450</v>
      </c>
      <c r="I1143" s="35"/>
      <c r="J1143" s="35">
        <v>7095</v>
      </c>
      <c r="K1143" s="35">
        <v>7740</v>
      </c>
      <c r="L1143" s="35">
        <v>8385</v>
      </c>
      <c r="M1143" s="35">
        <v>9030</v>
      </c>
      <c r="N1143" s="35">
        <v>9352</v>
      </c>
    </row>
    <row r="1144" spans="1:15" ht="32.25" customHeight="1" x14ac:dyDescent="0.25">
      <c r="A1144" s="35">
        <v>1143</v>
      </c>
      <c r="B1144" s="35" t="s">
        <v>7726</v>
      </c>
      <c r="C1144" s="36" t="s">
        <v>7719</v>
      </c>
      <c r="D1144" s="35" t="s">
        <v>637</v>
      </c>
      <c r="E1144" s="35">
        <f t="shared" si="17"/>
        <v>6</v>
      </c>
      <c r="F1144" s="35">
        <v>1</v>
      </c>
      <c r="G1144" s="35">
        <v>50</v>
      </c>
      <c r="H1144" s="35">
        <v>6450</v>
      </c>
      <c r="I1144" s="35"/>
      <c r="J1144" s="35">
        <v>7095</v>
      </c>
      <c r="K1144" s="35">
        <v>7740</v>
      </c>
      <c r="L1144" s="35">
        <v>8385</v>
      </c>
      <c r="M1144" s="35">
        <v>9030</v>
      </c>
      <c r="N1144" s="35">
        <v>9352</v>
      </c>
    </row>
    <row r="1145" spans="1:15" ht="32.25" customHeight="1" x14ac:dyDescent="0.25">
      <c r="A1145" s="35">
        <v>1144</v>
      </c>
      <c r="B1145" s="35" t="s">
        <v>7726</v>
      </c>
      <c r="C1145" s="36" t="s">
        <v>7719</v>
      </c>
      <c r="D1145" s="35" t="s">
        <v>7105</v>
      </c>
      <c r="E1145" s="35">
        <f t="shared" si="17"/>
        <v>6</v>
      </c>
      <c r="F1145" s="35">
        <v>1</v>
      </c>
      <c r="G1145" s="35">
        <v>50</v>
      </c>
      <c r="H1145" s="35">
        <v>6450</v>
      </c>
      <c r="I1145" s="35"/>
      <c r="J1145" s="35">
        <v>7095</v>
      </c>
      <c r="K1145" s="35">
        <v>7740</v>
      </c>
      <c r="L1145" s="35">
        <v>8385</v>
      </c>
      <c r="M1145" s="35">
        <v>9030</v>
      </c>
      <c r="N1145" s="35">
        <v>9352</v>
      </c>
      <c r="O1145" s="40" t="s">
        <v>8304</v>
      </c>
    </row>
    <row r="1146" spans="1:15" ht="32.25" customHeight="1" x14ac:dyDescent="0.25">
      <c r="A1146" s="35">
        <v>1145</v>
      </c>
      <c r="B1146" s="35" t="s">
        <v>7726</v>
      </c>
      <c r="C1146" s="36" t="s">
        <v>7719</v>
      </c>
      <c r="D1146" s="35" t="s">
        <v>7106</v>
      </c>
      <c r="E1146" s="35">
        <f t="shared" si="17"/>
        <v>6</v>
      </c>
      <c r="F1146" s="35">
        <v>1</v>
      </c>
      <c r="G1146" s="35">
        <v>50</v>
      </c>
      <c r="H1146" s="35">
        <v>6450</v>
      </c>
      <c r="I1146" s="35"/>
      <c r="J1146" s="35">
        <v>7095</v>
      </c>
      <c r="K1146" s="35">
        <v>7740</v>
      </c>
      <c r="L1146" s="35">
        <v>8385</v>
      </c>
      <c r="M1146" s="35">
        <v>9030</v>
      </c>
      <c r="N1146" s="35">
        <v>9352</v>
      </c>
      <c r="O1146" s="40" t="s">
        <v>8305</v>
      </c>
    </row>
    <row r="1147" spans="1:15" ht="32.25" customHeight="1" x14ac:dyDescent="0.25">
      <c r="A1147" s="35">
        <v>1146</v>
      </c>
      <c r="B1147" s="35" t="s">
        <v>7726</v>
      </c>
      <c r="C1147" s="36" t="s">
        <v>7719</v>
      </c>
      <c r="D1147" s="35" t="s">
        <v>7107</v>
      </c>
      <c r="E1147" s="35">
        <f t="shared" si="17"/>
        <v>6</v>
      </c>
      <c r="F1147" s="35">
        <v>1</v>
      </c>
      <c r="G1147" s="35">
        <v>50</v>
      </c>
      <c r="H1147" s="35">
        <v>6450</v>
      </c>
      <c r="I1147" s="35"/>
      <c r="J1147" s="35">
        <v>7095</v>
      </c>
      <c r="K1147" s="35">
        <v>7740</v>
      </c>
      <c r="L1147" s="35">
        <v>8385</v>
      </c>
      <c r="M1147" s="35">
        <v>9030</v>
      </c>
      <c r="N1147" s="35">
        <v>9352</v>
      </c>
      <c r="O1147" s="40" t="s">
        <v>8306</v>
      </c>
    </row>
    <row r="1148" spans="1:15" ht="32.25" customHeight="1" x14ac:dyDescent="0.25">
      <c r="A1148" s="35">
        <v>1147</v>
      </c>
      <c r="B1148" s="35" t="s">
        <v>7726</v>
      </c>
      <c r="C1148" s="36" t="s">
        <v>7719</v>
      </c>
      <c r="D1148" s="35" t="s">
        <v>7108</v>
      </c>
      <c r="E1148" s="35">
        <f t="shared" si="17"/>
        <v>6</v>
      </c>
      <c r="F1148" s="35">
        <v>1</v>
      </c>
      <c r="G1148" s="35">
        <v>50</v>
      </c>
      <c r="H1148" s="35">
        <v>6450</v>
      </c>
      <c r="I1148" s="35"/>
      <c r="J1148" s="35">
        <v>7095</v>
      </c>
      <c r="K1148" s="35">
        <v>7740</v>
      </c>
      <c r="L1148" s="35">
        <v>8385</v>
      </c>
      <c r="M1148" s="35">
        <v>9030</v>
      </c>
      <c r="N1148" s="35">
        <v>9352</v>
      </c>
      <c r="O1148" s="40" t="s">
        <v>8307</v>
      </c>
    </row>
    <row r="1149" spans="1:15" ht="32.25" customHeight="1" x14ac:dyDescent="0.25">
      <c r="A1149" s="35">
        <v>1148</v>
      </c>
      <c r="B1149" s="35" t="s">
        <v>7726</v>
      </c>
      <c r="C1149" s="36" t="s">
        <v>7719</v>
      </c>
      <c r="D1149" s="35" t="s">
        <v>7113</v>
      </c>
      <c r="E1149" s="35">
        <f t="shared" si="17"/>
        <v>6</v>
      </c>
      <c r="F1149" s="35">
        <v>1</v>
      </c>
      <c r="G1149" s="35">
        <v>50</v>
      </c>
      <c r="H1149" s="35">
        <v>6450</v>
      </c>
      <c r="I1149" s="35"/>
      <c r="J1149" s="35">
        <v>7095</v>
      </c>
      <c r="K1149" s="35">
        <v>7740</v>
      </c>
      <c r="L1149" s="35">
        <v>8385</v>
      </c>
      <c r="M1149" s="35">
        <v>9030</v>
      </c>
      <c r="N1149" s="35">
        <v>9352</v>
      </c>
      <c r="O1149" s="40" t="s">
        <v>8308</v>
      </c>
    </row>
    <row r="1150" spans="1:15" ht="32.25" customHeight="1" x14ac:dyDescent="0.25">
      <c r="A1150" s="35">
        <v>1149</v>
      </c>
      <c r="B1150" s="35" t="s">
        <v>7726</v>
      </c>
      <c r="C1150" s="36" t="s">
        <v>7719</v>
      </c>
      <c r="D1150" s="35" t="s">
        <v>656</v>
      </c>
      <c r="E1150" s="35">
        <f t="shared" si="17"/>
        <v>6</v>
      </c>
      <c r="F1150" s="35">
        <v>1</v>
      </c>
      <c r="G1150" s="35">
        <v>50</v>
      </c>
      <c r="H1150" s="35">
        <v>6450</v>
      </c>
      <c r="I1150" s="35"/>
      <c r="J1150" s="35">
        <v>7095</v>
      </c>
      <c r="K1150" s="35">
        <v>7740</v>
      </c>
      <c r="L1150" s="35">
        <v>8385</v>
      </c>
      <c r="M1150" s="35">
        <v>9030</v>
      </c>
      <c r="N1150" s="35">
        <v>9352</v>
      </c>
    </row>
    <row r="1151" spans="1:15" ht="32.25" customHeight="1" x14ac:dyDescent="0.25">
      <c r="A1151" s="35">
        <v>1150</v>
      </c>
      <c r="B1151" s="35" t="s">
        <v>7726</v>
      </c>
      <c r="C1151" s="36" t="s">
        <v>7719</v>
      </c>
      <c r="D1151" s="35" t="s">
        <v>660</v>
      </c>
      <c r="E1151" s="35">
        <f t="shared" si="17"/>
        <v>6</v>
      </c>
      <c r="F1151" s="35">
        <v>1</v>
      </c>
      <c r="G1151" s="35">
        <v>50</v>
      </c>
      <c r="H1151" s="35">
        <v>6450</v>
      </c>
      <c r="I1151" s="35"/>
      <c r="J1151" s="35">
        <v>7095</v>
      </c>
      <c r="K1151" s="35">
        <v>7740</v>
      </c>
      <c r="L1151" s="35">
        <v>8385</v>
      </c>
      <c r="M1151" s="35">
        <v>9030</v>
      </c>
      <c r="N1151" s="35">
        <v>9352</v>
      </c>
    </row>
    <row r="1152" spans="1:15" ht="32.25" customHeight="1" x14ac:dyDescent="0.25">
      <c r="A1152" s="35">
        <v>1151</v>
      </c>
      <c r="B1152" s="35" t="s">
        <v>7726</v>
      </c>
      <c r="C1152" s="36" t="s">
        <v>7719</v>
      </c>
      <c r="D1152" s="35" t="s">
        <v>7114</v>
      </c>
      <c r="E1152" s="35">
        <f t="shared" si="17"/>
        <v>6</v>
      </c>
      <c r="F1152" s="35">
        <v>1</v>
      </c>
      <c r="G1152" s="35">
        <v>50</v>
      </c>
      <c r="H1152" s="35">
        <v>6450</v>
      </c>
      <c r="I1152" s="35"/>
      <c r="J1152" s="35">
        <v>7095</v>
      </c>
      <c r="K1152" s="35">
        <v>7740</v>
      </c>
      <c r="L1152" s="35">
        <v>8385</v>
      </c>
      <c r="M1152" s="35">
        <v>9030</v>
      </c>
      <c r="N1152" s="35">
        <v>9352</v>
      </c>
      <c r="O1152" s="40" t="s">
        <v>8309</v>
      </c>
    </row>
    <row r="1153" spans="1:15" ht="32.25" customHeight="1" x14ac:dyDescent="0.25">
      <c r="A1153" s="35">
        <v>1152</v>
      </c>
      <c r="B1153" s="35" t="s">
        <v>7726</v>
      </c>
      <c r="C1153" s="36" t="s">
        <v>7719</v>
      </c>
      <c r="D1153" s="35" t="s">
        <v>7115</v>
      </c>
      <c r="E1153" s="35">
        <f t="shared" si="17"/>
        <v>6</v>
      </c>
      <c r="F1153" s="35">
        <v>1</v>
      </c>
      <c r="G1153" s="35">
        <v>50</v>
      </c>
      <c r="H1153" s="35">
        <v>6450</v>
      </c>
      <c r="I1153" s="35"/>
      <c r="J1153" s="35">
        <v>7095</v>
      </c>
      <c r="K1153" s="35">
        <v>7740</v>
      </c>
      <c r="L1153" s="35">
        <v>8385</v>
      </c>
      <c r="M1153" s="35">
        <v>9030</v>
      </c>
      <c r="N1153" s="35">
        <v>9352</v>
      </c>
      <c r="O1153" s="40" t="s">
        <v>8310</v>
      </c>
    </row>
    <row r="1154" spans="1:15" ht="32.25" customHeight="1" x14ac:dyDescent="0.25">
      <c r="A1154" s="35">
        <v>1153</v>
      </c>
      <c r="B1154" s="35" t="s">
        <v>7726</v>
      </c>
      <c r="C1154" s="36" t="s">
        <v>7719</v>
      </c>
      <c r="D1154" s="35" t="s">
        <v>7116</v>
      </c>
      <c r="E1154" s="35">
        <f t="shared" si="17"/>
        <v>6</v>
      </c>
      <c r="F1154" s="35">
        <v>1</v>
      </c>
      <c r="G1154" s="35">
        <v>50</v>
      </c>
      <c r="H1154" s="35">
        <v>6450</v>
      </c>
      <c r="I1154" s="35"/>
      <c r="J1154" s="35">
        <v>7095</v>
      </c>
      <c r="K1154" s="35">
        <v>7740</v>
      </c>
      <c r="L1154" s="35">
        <v>8385</v>
      </c>
      <c r="M1154" s="35">
        <v>9030</v>
      </c>
      <c r="N1154" s="35">
        <v>9352</v>
      </c>
      <c r="O1154" s="40" t="s">
        <v>8311</v>
      </c>
    </row>
    <row r="1155" spans="1:15" ht="32.25" customHeight="1" x14ac:dyDescent="0.25">
      <c r="A1155" s="35">
        <v>1154</v>
      </c>
      <c r="B1155" s="35" t="s">
        <v>7726</v>
      </c>
      <c r="C1155" s="36" t="s">
        <v>7719</v>
      </c>
      <c r="D1155" s="35" t="s">
        <v>7117</v>
      </c>
      <c r="E1155" s="35">
        <f t="shared" ref="E1155:E1218" si="18">LEN(D1155)</f>
        <v>6</v>
      </c>
      <c r="F1155" s="35">
        <v>1</v>
      </c>
      <c r="G1155" s="35">
        <v>50</v>
      </c>
      <c r="H1155" s="35">
        <v>6450</v>
      </c>
      <c r="I1155" s="35"/>
      <c r="J1155" s="35">
        <v>7095</v>
      </c>
      <c r="K1155" s="35">
        <v>7740</v>
      </c>
      <c r="L1155" s="35">
        <v>8385</v>
      </c>
      <c r="M1155" s="35">
        <v>9030</v>
      </c>
      <c r="N1155" s="35">
        <v>9352</v>
      </c>
      <c r="O1155" s="40" t="s">
        <v>8312</v>
      </c>
    </row>
    <row r="1156" spans="1:15" ht="32.25" customHeight="1" x14ac:dyDescent="0.25">
      <c r="A1156" s="35">
        <v>1155</v>
      </c>
      <c r="B1156" s="35" t="s">
        <v>7726</v>
      </c>
      <c r="C1156" s="36" t="s">
        <v>7719</v>
      </c>
      <c r="D1156" s="35" t="s">
        <v>7118</v>
      </c>
      <c r="E1156" s="35">
        <f t="shared" si="18"/>
        <v>6</v>
      </c>
      <c r="F1156" s="35">
        <v>1</v>
      </c>
      <c r="G1156" s="35">
        <v>50</v>
      </c>
      <c r="H1156" s="35">
        <v>6450</v>
      </c>
      <c r="I1156" s="35"/>
      <c r="J1156" s="35">
        <v>7095</v>
      </c>
      <c r="K1156" s="35">
        <v>7740</v>
      </c>
      <c r="L1156" s="35">
        <v>8385</v>
      </c>
      <c r="M1156" s="35">
        <v>9030</v>
      </c>
      <c r="N1156" s="35">
        <v>9352</v>
      </c>
      <c r="O1156" s="40" t="s">
        <v>8313</v>
      </c>
    </row>
    <row r="1157" spans="1:15" ht="32.25" customHeight="1" x14ac:dyDescent="0.25">
      <c r="A1157" s="35">
        <v>1156</v>
      </c>
      <c r="B1157" s="35" t="s">
        <v>7726</v>
      </c>
      <c r="C1157" s="36" t="s">
        <v>7719</v>
      </c>
      <c r="D1157" s="35" t="s">
        <v>7119</v>
      </c>
      <c r="E1157" s="35">
        <f t="shared" si="18"/>
        <v>6</v>
      </c>
      <c r="F1157" s="35">
        <v>1</v>
      </c>
      <c r="G1157" s="35">
        <v>50</v>
      </c>
      <c r="H1157" s="35">
        <v>6450</v>
      </c>
      <c r="I1157" s="35"/>
      <c r="J1157" s="35">
        <v>7095</v>
      </c>
      <c r="K1157" s="35">
        <v>7740</v>
      </c>
      <c r="L1157" s="35">
        <v>8385</v>
      </c>
      <c r="M1157" s="35">
        <v>9030</v>
      </c>
      <c r="N1157" s="35">
        <v>9352</v>
      </c>
      <c r="O1157" s="40" t="s">
        <v>8314</v>
      </c>
    </row>
    <row r="1158" spans="1:15" ht="32.25" customHeight="1" x14ac:dyDescent="0.25">
      <c r="A1158" s="35">
        <v>1157</v>
      </c>
      <c r="B1158" s="35" t="s">
        <v>7726</v>
      </c>
      <c r="C1158" s="36" t="s">
        <v>7719</v>
      </c>
      <c r="D1158" s="35" t="s">
        <v>7120</v>
      </c>
      <c r="E1158" s="35">
        <f t="shared" si="18"/>
        <v>6</v>
      </c>
      <c r="F1158" s="35">
        <v>1</v>
      </c>
      <c r="G1158" s="35">
        <v>50</v>
      </c>
      <c r="H1158" s="35">
        <v>6450</v>
      </c>
      <c r="I1158" s="35"/>
      <c r="J1158" s="35">
        <v>7095</v>
      </c>
      <c r="K1158" s="35">
        <v>7740</v>
      </c>
      <c r="L1158" s="35">
        <v>8385</v>
      </c>
      <c r="M1158" s="35">
        <v>9030</v>
      </c>
      <c r="N1158" s="35">
        <v>9352</v>
      </c>
      <c r="O1158" s="40" t="s">
        <v>8315</v>
      </c>
    </row>
    <row r="1159" spans="1:15" ht="32.25" customHeight="1" x14ac:dyDescent="0.25">
      <c r="A1159" s="35">
        <v>1158</v>
      </c>
      <c r="B1159" s="35" t="s">
        <v>7726</v>
      </c>
      <c r="C1159" s="36" t="s">
        <v>7719</v>
      </c>
      <c r="D1159" s="35" t="s">
        <v>7121</v>
      </c>
      <c r="E1159" s="35">
        <f t="shared" si="18"/>
        <v>6</v>
      </c>
      <c r="F1159" s="35">
        <v>1</v>
      </c>
      <c r="G1159" s="35">
        <v>50</v>
      </c>
      <c r="H1159" s="35">
        <v>6450</v>
      </c>
      <c r="I1159" s="35"/>
      <c r="J1159" s="35">
        <v>7095</v>
      </c>
      <c r="K1159" s="35">
        <v>7740</v>
      </c>
      <c r="L1159" s="35">
        <v>8385</v>
      </c>
      <c r="M1159" s="35">
        <v>9030</v>
      </c>
      <c r="N1159" s="35">
        <v>9352</v>
      </c>
      <c r="O1159" s="40" t="s">
        <v>8316</v>
      </c>
    </row>
    <row r="1160" spans="1:15" ht="32.25" customHeight="1" x14ac:dyDescent="0.25">
      <c r="A1160" s="35">
        <v>1159</v>
      </c>
      <c r="B1160" s="35" t="s">
        <v>7726</v>
      </c>
      <c r="C1160" s="36" t="s">
        <v>7719</v>
      </c>
      <c r="D1160" s="35" t="s">
        <v>7122</v>
      </c>
      <c r="E1160" s="35">
        <f t="shared" si="18"/>
        <v>6</v>
      </c>
      <c r="F1160" s="35">
        <v>1</v>
      </c>
      <c r="G1160" s="35">
        <v>50</v>
      </c>
      <c r="H1160" s="35">
        <v>6450</v>
      </c>
      <c r="I1160" s="35"/>
      <c r="J1160" s="35">
        <v>7095</v>
      </c>
      <c r="K1160" s="35">
        <v>7740</v>
      </c>
      <c r="L1160" s="35">
        <v>8385</v>
      </c>
      <c r="M1160" s="35">
        <v>9030</v>
      </c>
      <c r="N1160" s="35">
        <v>9352</v>
      </c>
      <c r="O1160" s="40" t="s">
        <v>8317</v>
      </c>
    </row>
    <row r="1161" spans="1:15" ht="32.25" customHeight="1" x14ac:dyDescent="0.25">
      <c r="A1161" s="35">
        <v>1160</v>
      </c>
      <c r="B1161" s="35" t="s">
        <v>7726</v>
      </c>
      <c r="C1161" s="36" t="s">
        <v>7719</v>
      </c>
      <c r="D1161" s="35" t="s">
        <v>7123</v>
      </c>
      <c r="E1161" s="35">
        <f t="shared" si="18"/>
        <v>6</v>
      </c>
      <c r="F1161" s="35">
        <v>1</v>
      </c>
      <c r="G1161" s="35">
        <v>50</v>
      </c>
      <c r="H1161" s="35">
        <v>6450</v>
      </c>
      <c r="I1161" s="35"/>
      <c r="J1161" s="35">
        <v>7095</v>
      </c>
      <c r="K1161" s="35">
        <v>7740</v>
      </c>
      <c r="L1161" s="35">
        <v>8385</v>
      </c>
      <c r="M1161" s="35">
        <v>9030</v>
      </c>
      <c r="N1161" s="35">
        <v>9352</v>
      </c>
      <c r="O1161" s="40" t="s">
        <v>8318</v>
      </c>
    </row>
    <row r="1162" spans="1:15" ht="32.25" customHeight="1" x14ac:dyDescent="0.25">
      <c r="A1162" s="35">
        <v>1161</v>
      </c>
      <c r="B1162" s="35" t="s">
        <v>7726</v>
      </c>
      <c r="C1162" s="36" t="s">
        <v>7719</v>
      </c>
      <c r="D1162" s="35" t="s">
        <v>682</v>
      </c>
      <c r="E1162" s="35">
        <f t="shared" si="18"/>
        <v>6</v>
      </c>
      <c r="F1162" s="35">
        <v>1</v>
      </c>
      <c r="G1162" s="35">
        <v>50</v>
      </c>
      <c r="H1162" s="35">
        <v>6450</v>
      </c>
      <c r="I1162" s="35"/>
      <c r="J1162" s="35">
        <v>7095</v>
      </c>
      <c r="K1162" s="35">
        <v>7740</v>
      </c>
      <c r="L1162" s="35">
        <v>8385</v>
      </c>
      <c r="M1162" s="35">
        <v>9030</v>
      </c>
      <c r="N1162" s="35">
        <v>9352</v>
      </c>
    </row>
    <row r="1163" spans="1:15" ht="32.25" customHeight="1" x14ac:dyDescent="0.25">
      <c r="A1163" s="35">
        <v>1162</v>
      </c>
      <c r="B1163" s="35" t="s">
        <v>7726</v>
      </c>
      <c r="C1163" s="36" t="s">
        <v>7719</v>
      </c>
      <c r="D1163" s="35" t="s">
        <v>693</v>
      </c>
      <c r="E1163" s="35">
        <f t="shared" si="18"/>
        <v>6</v>
      </c>
      <c r="F1163" s="35">
        <v>1</v>
      </c>
      <c r="G1163" s="35">
        <v>50</v>
      </c>
      <c r="H1163" s="35">
        <v>6450</v>
      </c>
      <c r="I1163" s="35"/>
      <c r="J1163" s="35">
        <v>7095</v>
      </c>
      <c r="K1163" s="35">
        <v>7740</v>
      </c>
      <c r="L1163" s="35">
        <v>8385</v>
      </c>
      <c r="M1163" s="35">
        <v>9030</v>
      </c>
      <c r="N1163" s="35">
        <v>9352</v>
      </c>
    </row>
    <row r="1164" spans="1:15" ht="32.25" customHeight="1" x14ac:dyDescent="0.25">
      <c r="A1164" s="35">
        <v>1163</v>
      </c>
      <c r="B1164" s="35" t="s">
        <v>7726</v>
      </c>
      <c r="C1164" s="36" t="s">
        <v>7719</v>
      </c>
      <c r="D1164" s="35" t="s">
        <v>698</v>
      </c>
      <c r="E1164" s="35">
        <f t="shared" si="18"/>
        <v>6</v>
      </c>
      <c r="F1164" s="35">
        <v>1</v>
      </c>
      <c r="G1164" s="35">
        <v>50</v>
      </c>
      <c r="H1164" s="35">
        <v>6450</v>
      </c>
      <c r="I1164" s="35"/>
      <c r="J1164" s="35">
        <v>7095</v>
      </c>
      <c r="K1164" s="35">
        <v>7740</v>
      </c>
      <c r="L1164" s="35">
        <v>8385</v>
      </c>
      <c r="M1164" s="35">
        <v>9030</v>
      </c>
      <c r="N1164" s="35">
        <v>9352</v>
      </c>
    </row>
    <row r="1165" spans="1:15" ht="32.25" customHeight="1" x14ac:dyDescent="0.25">
      <c r="A1165" s="35">
        <v>1164</v>
      </c>
      <c r="B1165" s="35" t="s">
        <v>7726</v>
      </c>
      <c r="C1165" s="36" t="s">
        <v>7719</v>
      </c>
      <c r="D1165" s="35" t="s">
        <v>704</v>
      </c>
      <c r="E1165" s="35">
        <f t="shared" si="18"/>
        <v>6</v>
      </c>
      <c r="F1165" s="35">
        <v>1</v>
      </c>
      <c r="G1165" s="35">
        <v>50</v>
      </c>
      <c r="H1165" s="35">
        <v>6450</v>
      </c>
      <c r="I1165" s="35"/>
      <c r="J1165" s="35">
        <v>7095</v>
      </c>
      <c r="K1165" s="35">
        <v>7740</v>
      </c>
      <c r="L1165" s="35">
        <v>8385</v>
      </c>
      <c r="M1165" s="35">
        <v>9030</v>
      </c>
      <c r="N1165" s="35">
        <v>9352</v>
      </c>
    </row>
    <row r="1166" spans="1:15" ht="32.25" customHeight="1" x14ac:dyDescent="0.25">
      <c r="A1166" s="35">
        <v>1165</v>
      </c>
      <c r="B1166" s="35" t="s">
        <v>7726</v>
      </c>
      <c r="C1166" s="36" t="s">
        <v>7719</v>
      </c>
      <c r="D1166" s="35" t="s">
        <v>709</v>
      </c>
      <c r="E1166" s="35">
        <f t="shared" si="18"/>
        <v>6</v>
      </c>
      <c r="F1166" s="35">
        <v>1</v>
      </c>
      <c r="G1166" s="35">
        <v>50</v>
      </c>
      <c r="H1166" s="35">
        <v>6450</v>
      </c>
      <c r="I1166" s="35"/>
      <c r="J1166" s="35">
        <v>7095</v>
      </c>
      <c r="K1166" s="35">
        <v>7740</v>
      </c>
      <c r="L1166" s="35">
        <v>8385</v>
      </c>
      <c r="M1166" s="35">
        <v>9030</v>
      </c>
      <c r="N1166" s="35">
        <v>9352</v>
      </c>
    </row>
    <row r="1167" spans="1:15" ht="32.25" customHeight="1" x14ac:dyDescent="0.25">
      <c r="A1167" s="35">
        <v>1166</v>
      </c>
      <c r="B1167" s="35" t="s">
        <v>7726</v>
      </c>
      <c r="C1167" s="36" t="s">
        <v>7719</v>
      </c>
      <c r="D1167" s="35" t="s">
        <v>715</v>
      </c>
      <c r="E1167" s="35">
        <f t="shared" si="18"/>
        <v>6</v>
      </c>
      <c r="F1167" s="35">
        <v>1</v>
      </c>
      <c r="G1167" s="35">
        <v>50</v>
      </c>
      <c r="H1167" s="35">
        <v>6450</v>
      </c>
      <c r="I1167" s="35"/>
      <c r="J1167" s="35">
        <v>7095</v>
      </c>
      <c r="K1167" s="35">
        <v>7740</v>
      </c>
      <c r="L1167" s="35">
        <v>8385</v>
      </c>
      <c r="M1167" s="35">
        <v>9030</v>
      </c>
      <c r="N1167" s="35">
        <v>9352</v>
      </c>
    </row>
    <row r="1168" spans="1:15" ht="32.25" customHeight="1" x14ac:dyDescent="0.25">
      <c r="A1168" s="35">
        <v>1167</v>
      </c>
      <c r="B1168" s="35" t="s">
        <v>7726</v>
      </c>
      <c r="C1168" s="36" t="s">
        <v>7719</v>
      </c>
      <c r="D1168" s="35" t="s">
        <v>720</v>
      </c>
      <c r="E1168" s="35">
        <f t="shared" si="18"/>
        <v>6</v>
      </c>
      <c r="F1168" s="35">
        <v>1</v>
      </c>
      <c r="G1168" s="35">
        <v>50</v>
      </c>
      <c r="H1168" s="35">
        <v>6450</v>
      </c>
      <c r="I1168" s="35"/>
      <c r="J1168" s="35">
        <v>7095</v>
      </c>
      <c r="K1168" s="35">
        <v>7740</v>
      </c>
      <c r="L1168" s="35">
        <v>8385</v>
      </c>
      <c r="M1168" s="35">
        <v>9030</v>
      </c>
      <c r="N1168" s="35">
        <v>9352</v>
      </c>
    </row>
    <row r="1169" spans="1:14" ht="32.25" customHeight="1" x14ac:dyDescent="0.25">
      <c r="A1169" s="35">
        <v>1168</v>
      </c>
      <c r="B1169" s="35" t="s">
        <v>7726</v>
      </c>
      <c r="C1169" s="36" t="s">
        <v>7719</v>
      </c>
      <c r="D1169" s="35" t="s">
        <v>724</v>
      </c>
      <c r="E1169" s="35">
        <f t="shared" si="18"/>
        <v>6</v>
      </c>
      <c r="F1169" s="35">
        <v>1</v>
      </c>
      <c r="G1169" s="35">
        <v>50</v>
      </c>
      <c r="H1169" s="35">
        <v>6450</v>
      </c>
      <c r="I1169" s="35"/>
      <c r="J1169" s="35">
        <v>7095</v>
      </c>
      <c r="K1169" s="35">
        <v>7740</v>
      </c>
      <c r="L1169" s="35">
        <v>8385</v>
      </c>
      <c r="M1169" s="35">
        <v>9030</v>
      </c>
      <c r="N1169" s="35">
        <v>9352</v>
      </c>
    </row>
    <row r="1170" spans="1:14" ht="32.25" customHeight="1" x14ac:dyDescent="0.25">
      <c r="A1170" s="35">
        <v>1169</v>
      </c>
      <c r="B1170" s="35" t="s">
        <v>7726</v>
      </c>
      <c r="C1170" s="36" t="s">
        <v>7719</v>
      </c>
      <c r="D1170" s="35" t="s">
        <v>729</v>
      </c>
      <c r="E1170" s="35">
        <f t="shared" si="18"/>
        <v>6</v>
      </c>
      <c r="F1170" s="35">
        <v>1</v>
      </c>
      <c r="G1170" s="35">
        <v>50</v>
      </c>
      <c r="H1170" s="35">
        <v>6450</v>
      </c>
      <c r="I1170" s="35"/>
      <c r="J1170" s="35">
        <v>7095</v>
      </c>
      <c r="K1170" s="35">
        <v>7740</v>
      </c>
      <c r="L1170" s="35">
        <v>8385</v>
      </c>
      <c r="M1170" s="35">
        <v>9030</v>
      </c>
      <c r="N1170" s="35">
        <v>9352</v>
      </c>
    </row>
    <row r="1171" spans="1:14" ht="32.25" customHeight="1" x14ac:dyDescent="0.25">
      <c r="A1171" s="35">
        <v>1170</v>
      </c>
      <c r="B1171" s="35" t="s">
        <v>7726</v>
      </c>
      <c r="C1171" s="36" t="s">
        <v>7719</v>
      </c>
      <c r="D1171" s="35" t="s">
        <v>734</v>
      </c>
      <c r="E1171" s="35">
        <f t="shared" si="18"/>
        <v>6</v>
      </c>
      <c r="F1171" s="35">
        <v>1</v>
      </c>
      <c r="G1171" s="35">
        <v>50</v>
      </c>
      <c r="H1171" s="35">
        <v>6450</v>
      </c>
      <c r="I1171" s="35"/>
      <c r="J1171" s="35">
        <v>7095</v>
      </c>
      <c r="K1171" s="35">
        <v>7740</v>
      </c>
      <c r="L1171" s="35">
        <v>8385</v>
      </c>
      <c r="M1171" s="35">
        <v>9030</v>
      </c>
      <c r="N1171" s="35">
        <v>9352</v>
      </c>
    </row>
    <row r="1172" spans="1:14" ht="32.25" customHeight="1" x14ac:dyDescent="0.25">
      <c r="A1172" s="35">
        <v>1171</v>
      </c>
      <c r="B1172" s="35" t="s">
        <v>7726</v>
      </c>
      <c r="C1172" s="36" t="s">
        <v>7719</v>
      </c>
      <c r="D1172" s="35" t="s">
        <v>738</v>
      </c>
      <c r="E1172" s="35">
        <f t="shared" si="18"/>
        <v>6</v>
      </c>
      <c r="F1172" s="35">
        <v>1</v>
      </c>
      <c r="G1172" s="35">
        <v>50</v>
      </c>
      <c r="H1172" s="35">
        <v>6450</v>
      </c>
      <c r="I1172" s="35"/>
      <c r="J1172" s="35">
        <v>7095</v>
      </c>
      <c r="K1172" s="35">
        <v>7740</v>
      </c>
      <c r="L1172" s="35">
        <v>8385</v>
      </c>
      <c r="M1172" s="35">
        <v>9030</v>
      </c>
      <c r="N1172" s="35">
        <v>9352</v>
      </c>
    </row>
    <row r="1173" spans="1:14" ht="32.25" customHeight="1" x14ac:dyDescent="0.25">
      <c r="A1173" s="35">
        <v>1172</v>
      </c>
      <c r="B1173" s="35" t="s">
        <v>7726</v>
      </c>
      <c r="C1173" s="36" t="s">
        <v>7719</v>
      </c>
      <c r="D1173" s="35" t="s">
        <v>741</v>
      </c>
      <c r="E1173" s="35">
        <f t="shared" si="18"/>
        <v>6</v>
      </c>
      <c r="F1173" s="35">
        <v>1</v>
      </c>
      <c r="G1173" s="35">
        <v>50</v>
      </c>
      <c r="H1173" s="35">
        <v>6450</v>
      </c>
      <c r="I1173" s="35"/>
      <c r="J1173" s="35">
        <v>7095</v>
      </c>
      <c r="K1173" s="35">
        <v>7740</v>
      </c>
      <c r="L1173" s="35">
        <v>8385</v>
      </c>
      <c r="M1173" s="35">
        <v>9030</v>
      </c>
      <c r="N1173" s="35">
        <v>9352</v>
      </c>
    </row>
    <row r="1174" spans="1:14" ht="32.25" customHeight="1" x14ac:dyDescent="0.25">
      <c r="A1174" s="35">
        <v>1173</v>
      </c>
      <c r="B1174" s="35" t="s">
        <v>7726</v>
      </c>
      <c r="C1174" s="36" t="s">
        <v>7719</v>
      </c>
      <c r="D1174" s="35" t="s">
        <v>746</v>
      </c>
      <c r="E1174" s="35">
        <f t="shared" si="18"/>
        <v>6</v>
      </c>
      <c r="F1174" s="35">
        <v>1</v>
      </c>
      <c r="G1174" s="35">
        <v>50</v>
      </c>
      <c r="H1174" s="35">
        <v>6450</v>
      </c>
      <c r="I1174" s="35"/>
      <c r="J1174" s="35">
        <v>7095</v>
      </c>
      <c r="K1174" s="35">
        <v>7740</v>
      </c>
      <c r="L1174" s="35">
        <v>8385</v>
      </c>
      <c r="M1174" s="35">
        <v>9030</v>
      </c>
      <c r="N1174" s="35">
        <v>9352</v>
      </c>
    </row>
    <row r="1175" spans="1:14" ht="32.25" customHeight="1" x14ac:dyDescent="0.25">
      <c r="A1175" s="35">
        <v>1174</v>
      </c>
      <c r="B1175" s="35" t="s">
        <v>7726</v>
      </c>
      <c r="C1175" s="36" t="s">
        <v>7719</v>
      </c>
      <c r="D1175" s="35" t="s">
        <v>751</v>
      </c>
      <c r="E1175" s="35">
        <f t="shared" si="18"/>
        <v>6</v>
      </c>
      <c r="F1175" s="35">
        <v>1</v>
      </c>
      <c r="G1175" s="35">
        <v>50</v>
      </c>
      <c r="H1175" s="35">
        <v>6450</v>
      </c>
      <c r="I1175" s="35"/>
      <c r="J1175" s="35">
        <v>7095</v>
      </c>
      <c r="K1175" s="35">
        <v>7740</v>
      </c>
      <c r="L1175" s="35">
        <v>8385</v>
      </c>
      <c r="M1175" s="35">
        <v>9030</v>
      </c>
      <c r="N1175" s="35">
        <v>9352</v>
      </c>
    </row>
    <row r="1176" spans="1:14" ht="32.25" customHeight="1" x14ac:dyDescent="0.25">
      <c r="A1176" s="35">
        <v>1175</v>
      </c>
      <c r="B1176" s="35" t="s">
        <v>7726</v>
      </c>
      <c r="C1176" s="36" t="s">
        <v>7719</v>
      </c>
      <c r="D1176" s="35" t="s">
        <v>756</v>
      </c>
      <c r="E1176" s="35">
        <f t="shared" si="18"/>
        <v>6</v>
      </c>
      <c r="F1176" s="35">
        <v>1</v>
      </c>
      <c r="G1176" s="35">
        <v>50</v>
      </c>
      <c r="H1176" s="35">
        <v>6450</v>
      </c>
      <c r="I1176" s="35"/>
      <c r="J1176" s="35">
        <v>7095</v>
      </c>
      <c r="K1176" s="35">
        <v>7740</v>
      </c>
      <c r="L1176" s="35">
        <v>8385</v>
      </c>
      <c r="M1176" s="35">
        <v>9030</v>
      </c>
      <c r="N1176" s="35">
        <v>9352</v>
      </c>
    </row>
    <row r="1177" spans="1:14" ht="32.25" customHeight="1" x14ac:dyDescent="0.25">
      <c r="A1177" s="35">
        <v>1176</v>
      </c>
      <c r="B1177" s="35" t="s">
        <v>7726</v>
      </c>
      <c r="C1177" s="36" t="s">
        <v>7719</v>
      </c>
      <c r="D1177" s="35" t="s">
        <v>761</v>
      </c>
      <c r="E1177" s="35">
        <f t="shared" si="18"/>
        <v>6</v>
      </c>
      <c r="F1177" s="35">
        <v>1</v>
      </c>
      <c r="G1177" s="35">
        <v>50</v>
      </c>
      <c r="H1177" s="35">
        <v>6450</v>
      </c>
      <c r="I1177" s="35"/>
      <c r="J1177" s="35">
        <v>7095</v>
      </c>
      <c r="K1177" s="35">
        <v>7740</v>
      </c>
      <c r="L1177" s="35">
        <v>8385</v>
      </c>
      <c r="M1177" s="35">
        <v>9030</v>
      </c>
      <c r="N1177" s="35">
        <v>9352</v>
      </c>
    </row>
    <row r="1178" spans="1:14" ht="32.25" customHeight="1" x14ac:dyDescent="0.25">
      <c r="A1178" s="35">
        <v>1177</v>
      </c>
      <c r="B1178" s="35" t="s">
        <v>7726</v>
      </c>
      <c r="C1178" s="36" t="s">
        <v>7719</v>
      </c>
      <c r="D1178" s="35" t="s">
        <v>765</v>
      </c>
      <c r="E1178" s="35">
        <f t="shared" si="18"/>
        <v>6</v>
      </c>
      <c r="F1178" s="35">
        <v>1</v>
      </c>
      <c r="G1178" s="35">
        <v>50</v>
      </c>
      <c r="H1178" s="35">
        <v>6450</v>
      </c>
      <c r="I1178" s="35"/>
      <c r="J1178" s="35">
        <v>7095</v>
      </c>
      <c r="K1178" s="35">
        <v>7740</v>
      </c>
      <c r="L1178" s="35">
        <v>8385</v>
      </c>
      <c r="M1178" s="35">
        <v>9030</v>
      </c>
      <c r="N1178" s="35">
        <v>9352</v>
      </c>
    </row>
    <row r="1179" spans="1:14" ht="32.25" customHeight="1" x14ac:dyDescent="0.25">
      <c r="A1179" s="35">
        <v>1178</v>
      </c>
      <c r="B1179" s="35" t="s">
        <v>7726</v>
      </c>
      <c r="C1179" s="36" t="s">
        <v>7719</v>
      </c>
      <c r="D1179" s="35" t="s">
        <v>768</v>
      </c>
      <c r="E1179" s="35">
        <f t="shared" si="18"/>
        <v>6</v>
      </c>
      <c r="F1179" s="35">
        <v>1</v>
      </c>
      <c r="G1179" s="35">
        <v>50</v>
      </c>
      <c r="H1179" s="35">
        <v>6450</v>
      </c>
      <c r="I1179" s="35"/>
      <c r="J1179" s="35">
        <v>7095</v>
      </c>
      <c r="K1179" s="35">
        <v>7740</v>
      </c>
      <c r="L1179" s="35">
        <v>8385</v>
      </c>
      <c r="M1179" s="35">
        <v>9030</v>
      </c>
      <c r="N1179" s="35">
        <v>9352</v>
      </c>
    </row>
    <row r="1180" spans="1:14" ht="32.25" customHeight="1" x14ac:dyDescent="0.25">
      <c r="A1180" s="35">
        <v>1179</v>
      </c>
      <c r="B1180" s="35" t="s">
        <v>7726</v>
      </c>
      <c r="C1180" s="36" t="s">
        <v>7719</v>
      </c>
      <c r="D1180" s="35" t="s">
        <v>773</v>
      </c>
      <c r="E1180" s="35">
        <f t="shared" si="18"/>
        <v>6</v>
      </c>
      <c r="F1180" s="35">
        <v>1</v>
      </c>
      <c r="G1180" s="35">
        <v>50</v>
      </c>
      <c r="H1180" s="35">
        <v>6450</v>
      </c>
      <c r="I1180" s="35"/>
      <c r="J1180" s="35">
        <v>7095</v>
      </c>
      <c r="K1180" s="35">
        <v>7740</v>
      </c>
      <c r="L1180" s="35">
        <v>8385</v>
      </c>
      <c r="M1180" s="35">
        <v>9030</v>
      </c>
      <c r="N1180" s="35">
        <v>9352</v>
      </c>
    </row>
    <row r="1181" spans="1:14" ht="32.25" customHeight="1" x14ac:dyDescent="0.25">
      <c r="A1181" s="35">
        <v>1180</v>
      </c>
      <c r="B1181" s="35" t="s">
        <v>7726</v>
      </c>
      <c r="C1181" s="36" t="s">
        <v>7719</v>
      </c>
      <c r="D1181" s="35" t="s">
        <v>779</v>
      </c>
      <c r="E1181" s="35">
        <f t="shared" si="18"/>
        <v>6</v>
      </c>
      <c r="F1181" s="35">
        <v>1</v>
      </c>
      <c r="G1181" s="35">
        <v>50</v>
      </c>
      <c r="H1181" s="35">
        <v>6450</v>
      </c>
      <c r="I1181" s="35"/>
      <c r="J1181" s="35">
        <v>7095</v>
      </c>
      <c r="K1181" s="35">
        <v>7740</v>
      </c>
      <c r="L1181" s="35">
        <v>8385</v>
      </c>
      <c r="M1181" s="35">
        <v>9030</v>
      </c>
      <c r="N1181" s="35">
        <v>9352</v>
      </c>
    </row>
    <row r="1182" spans="1:14" ht="32.25" customHeight="1" x14ac:dyDescent="0.25">
      <c r="A1182" s="35">
        <v>1181</v>
      </c>
      <c r="B1182" s="35" t="s">
        <v>7726</v>
      </c>
      <c r="C1182" s="36" t="s">
        <v>7719</v>
      </c>
      <c r="D1182" s="35" t="s">
        <v>784</v>
      </c>
      <c r="E1182" s="35">
        <f t="shared" si="18"/>
        <v>6</v>
      </c>
      <c r="F1182" s="35">
        <v>1</v>
      </c>
      <c r="G1182" s="35">
        <v>50</v>
      </c>
      <c r="H1182" s="35">
        <v>6450</v>
      </c>
      <c r="I1182" s="35"/>
      <c r="J1182" s="35">
        <v>7095</v>
      </c>
      <c r="K1182" s="35">
        <v>7740</v>
      </c>
      <c r="L1182" s="35">
        <v>8385</v>
      </c>
      <c r="M1182" s="35">
        <v>9030</v>
      </c>
      <c r="N1182" s="35">
        <v>9352</v>
      </c>
    </row>
    <row r="1183" spans="1:14" ht="32.25" customHeight="1" x14ac:dyDescent="0.25">
      <c r="A1183" s="35">
        <v>1182</v>
      </c>
      <c r="B1183" s="35" t="s">
        <v>7726</v>
      </c>
      <c r="C1183" s="36" t="s">
        <v>7719</v>
      </c>
      <c r="D1183" s="35" t="s">
        <v>790</v>
      </c>
      <c r="E1183" s="35">
        <f t="shared" si="18"/>
        <v>6</v>
      </c>
      <c r="F1183" s="35">
        <v>1</v>
      </c>
      <c r="G1183" s="35">
        <v>50</v>
      </c>
      <c r="H1183" s="35">
        <v>6450</v>
      </c>
      <c r="I1183" s="35"/>
      <c r="J1183" s="35">
        <v>7095</v>
      </c>
      <c r="K1183" s="35">
        <v>7740</v>
      </c>
      <c r="L1183" s="35">
        <v>8385</v>
      </c>
      <c r="M1183" s="35">
        <v>9030</v>
      </c>
      <c r="N1183" s="35">
        <v>9352</v>
      </c>
    </row>
    <row r="1184" spans="1:14" ht="32.25" customHeight="1" x14ac:dyDescent="0.25">
      <c r="A1184" s="35">
        <v>1183</v>
      </c>
      <c r="B1184" s="35" t="s">
        <v>7726</v>
      </c>
      <c r="C1184" s="36" t="s">
        <v>7719</v>
      </c>
      <c r="D1184" s="35" t="s">
        <v>794</v>
      </c>
      <c r="E1184" s="35">
        <f t="shared" si="18"/>
        <v>6</v>
      </c>
      <c r="F1184" s="35">
        <v>1</v>
      </c>
      <c r="G1184" s="35">
        <v>50</v>
      </c>
      <c r="H1184" s="35">
        <v>6450</v>
      </c>
      <c r="I1184" s="35"/>
      <c r="J1184" s="35">
        <v>7095</v>
      </c>
      <c r="K1184" s="35">
        <v>7740</v>
      </c>
      <c r="L1184" s="35">
        <v>8385</v>
      </c>
      <c r="M1184" s="35">
        <v>9030</v>
      </c>
      <c r="N1184" s="35">
        <v>9352</v>
      </c>
    </row>
    <row r="1185" spans="1:14" ht="32.25" customHeight="1" x14ac:dyDescent="0.25">
      <c r="A1185" s="35">
        <v>1184</v>
      </c>
      <c r="B1185" s="35" t="s">
        <v>7726</v>
      </c>
      <c r="C1185" s="36" t="s">
        <v>7719</v>
      </c>
      <c r="D1185" s="35" t="s">
        <v>798</v>
      </c>
      <c r="E1185" s="35">
        <f t="shared" si="18"/>
        <v>6</v>
      </c>
      <c r="F1185" s="35">
        <v>1</v>
      </c>
      <c r="G1185" s="35">
        <v>50</v>
      </c>
      <c r="H1185" s="35">
        <v>6450</v>
      </c>
      <c r="I1185" s="35"/>
      <c r="J1185" s="35">
        <v>7095</v>
      </c>
      <c r="K1185" s="35">
        <v>7740</v>
      </c>
      <c r="L1185" s="35">
        <v>8385</v>
      </c>
      <c r="M1185" s="35">
        <v>9030</v>
      </c>
      <c r="N1185" s="35">
        <v>9352</v>
      </c>
    </row>
    <row r="1186" spans="1:14" ht="32.25" customHeight="1" x14ac:dyDescent="0.25">
      <c r="A1186" s="35">
        <v>1185</v>
      </c>
      <c r="B1186" s="35" t="s">
        <v>7726</v>
      </c>
      <c r="C1186" s="36" t="s">
        <v>7719</v>
      </c>
      <c r="D1186" s="35" t="s">
        <v>803</v>
      </c>
      <c r="E1186" s="35">
        <f t="shared" si="18"/>
        <v>6</v>
      </c>
      <c r="F1186" s="35">
        <v>1</v>
      </c>
      <c r="G1186" s="35">
        <v>50</v>
      </c>
      <c r="H1186" s="35">
        <v>6450</v>
      </c>
      <c r="I1186" s="35"/>
      <c r="J1186" s="35">
        <v>7095</v>
      </c>
      <c r="K1186" s="35">
        <v>7740</v>
      </c>
      <c r="L1186" s="35">
        <v>8385</v>
      </c>
      <c r="M1186" s="35">
        <v>9030</v>
      </c>
      <c r="N1186" s="35">
        <v>9352</v>
      </c>
    </row>
    <row r="1187" spans="1:14" ht="32.25" customHeight="1" x14ac:dyDescent="0.25">
      <c r="A1187" s="35">
        <v>1186</v>
      </c>
      <c r="B1187" s="35" t="s">
        <v>7726</v>
      </c>
      <c r="C1187" s="36" t="s">
        <v>7719</v>
      </c>
      <c r="D1187" s="35" t="s">
        <v>805</v>
      </c>
      <c r="E1187" s="35">
        <f t="shared" si="18"/>
        <v>6</v>
      </c>
      <c r="F1187" s="35">
        <v>1</v>
      </c>
      <c r="G1187" s="35">
        <v>50</v>
      </c>
      <c r="H1187" s="35">
        <v>6450</v>
      </c>
      <c r="I1187" s="35"/>
      <c r="J1187" s="35">
        <v>7095</v>
      </c>
      <c r="K1187" s="35">
        <v>7740</v>
      </c>
      <c r="L1187" s="35">
        <v>8385</v>
      </c>
      <c r="M1187" s="35">
        <v>9030</v>
      </c>
      <c r="N1187" s="35">
        <v>9352</v>
      </c>
    </row>
    <row r="1188" spans="1:14" ht="32.25" customHeight="1" x14ac:dyDescent="0.25">
      <c r="A1188" s="35">
        <v>1187</v>
      </c>
      <c r="B1188" s="35" t="s">
        <v>7726</v>
      </c>
      <c r="C1188" s="36" t="s">
        <v>7719</v>
      </c>
      <c r="D1188" s="35" t="s">
        <v>809</v>
      </c>
      <c r="E1188" s="35">
        <f t="shared" si="18"/>
        <v>6</v>
      </c>
      <c r="F1188" s="35">
        <v>1</v>
      </c>
      <c r="G1188" s="35">
        <v>50</v>
      </c>
      <c r="H1188" s="35">
        <v>6450</v>
      </c>
      <c r="I1188" s="35"/>
      <c r="J1188" s="35">
        <v>7095</v>
      </c>
      <c r="K1188" s="35">
        <v>7740</v>
      </c>
      <c r="L1188" s="35">
        <v>8385</v>
      </c>
      <c r="M1188" s="35">
        <v>9030</v>
      </c>
      <c r="N1188" s="35">
        <v>9352</v>
      </c>
    </row>
    <row r="1189" spans="1:14" ht="32.25" customHeight="1" x14ac:dyDescent="0.25">
      <c r="A1189" s="35">
        <v>1188</v>
      </c>
      <c r="B1189" s="35" t="s">
        <v>7726</v>
      </c>
      <c r="C1189" s="36" t="s">
        <v>7719</v>
      </c>
      <c r="D1189" s="35" t="s">
        <v>814</v>
      </c>
      <c r="E1189" s="35">
        <f t="shared" si="18"/>
        <v>6</v>
      </c>
      <c r="F1189" s="35">
        <v>1</v>
      </c>
      <c r="G1189" s="35">
        <v>50</v>
      </c>
      <c r="H1189" s="35">
        <v>6450</v>
      </c>
      <c r="I1189" s="35"/>
      <c r="J1189" s="35">
        <v>7095</v>
      </c>
      <c r="K1189" s="35">
        <v>7740</v>
      </c>
      <c r="L1189" s="35">
        <v>8385</v>
      </c>
      <c r="M1189" s="35">
        <v>9030</v>
      </c>
      <c r="N1189" s="35">
        <v>9352</v>
      </c>
    </row>
    <row r="1190" spans="1:14" ht="32.25" customHeight="1" x14ac:dyDescent="0.25">
      <c r="A1190" s="35">
        <v>1189</v>
      </c>
      <c r="B1190" s="35" t="s">
        <v>7726</v>
      </c>
      <c r="C1190" s="36" t="s">
        <v>7719</v>
      </c>
      <c r="D1190" s="35" t="s">
        <v>819</v>
      </c>
      <c r="E1190" s="35">
        <f t="shared" si="18"/>
        <v>6</v>
      </c>
      <c r="F1190" s="35">
        <v>1</v>
      </c>
      <c r="G1190" s="35">
        <v>50</v>
      </c>
      <c r="H1190" s="35">
        <v>6450</v>
      </c>
      <c r="I1190" s="35"/>
      <c r="J1190" s="35">
        <v>7095</v>
      </c>
      <c r="K1190" s="35">
        <v>7740</v>
      </c>
      <c r="L1190" s="35">
        <v>8385</v>
      </c>
      <c r="M1190" s="35">
        <v>9030</v>
      </c>
      <c r="N1190" s="35">
        <v>9352</v>
      </c>
    </row>
    <row r="1191" spans="1:14" ht="32.25" customHeight="1" x14ac:dyDescent="0.25">
      <c r="A1191" s="35">
        <v>1190</v>
      </c>
      <c r="B1191" s="35" t="s">
        <v>7726</v>
      </c>
      <c r="C1191" s="36" t="s">
        <v>7719</v>
      </c>
      <c r="D1191" s="35" t="s">
        <v>825</v>
      </c>
      <c r="E1191" s="35">
        <f t="shared" si="18"/>
        <v>6</v>
      </c>
      <c r="F1191" s="35">
        <v>1</v>
      </c>
      <c r="G1191" s="35">
        <v>50</v>
      </c>
      <c r="H1191" s="35">
        <v>6450</v>
      </c>
      <c r="I1191" s="35"/>
      <c r="J1191" s="35">
        <v>7095</v>
      </c>
      <c r="K1191" s="35">
        <v>7740</v>
      </c>
      <c r="L1191" s="35">
        <v>8385</v>
      </c>
      <c r="M1191" s="35">
        <v>9030</v>
      </c>
      <c r="N1191" s="35">
        <v>9352</v>
      </c>
    </row>
    <row r="1192" spans="1:14" ht="32.25" customHeight="1" x14ac:dyDescent="0.25">
      <c r="A1192" s="35">
        <v>1191</v>
      </c>
      <c r="B1192" s="35" t="s">
        <v>7726</v>
      </c>
      <c r="C1192" s="36" t="s">
        <v>7719</v>
      </c>
      <c r="D1192" s="35" t="s">
        <v>830</v>
      </c>
      <c r="E1192" s="35">
        <f t="shared" si="18"/>
        <v>6</v>
      </c>
      <c r="F1192" s="35">
        <v>1</v>
      </c>
      <c r="G1192" s="35">
        <v>50</v>
      </c>
      <c r="H1192" s="35">
        <v>6450</v>
      </c>
      <c r="I1192" s="35"/>
      <c r="J1192" s="35">
        <v>7095</v>
      </c>
      <c r="K1192" s="35">
        <v>7740</v>
      </c>
      <c r="L1192" s="35">
        <v>8385</v>
      </c>
      <c r="M1192" s="35">
        <v>9030</v>
      </c>
      <c r="N1192" s="35">
        <v>9352</v>
      </c>
    </row>
    <row r="1193" spans="1:14" ht="32.25" customHeight="1" x14ac:dyDescent="0.25">
      <c r="A1193" s="35">
        <v>1192</v>
      </c>
      <c r="B1193" s="35" t="s">
        <v>7726</v>
      </c>
      <c r="C1193" s="36" t="s">
        <v>7719</v>
      </c>
      <c r="D1193" s="35" t="s">
        <v>835</v>
      </c>
      <c r="E1193" s="35">
        <f t="shared" si="18"/>
        <v>6</v>
      </c>
      <c r="F1193" s="35">
        <v>1</v>
      </c>
      <c r="G1193" s="35">
        <v>50</v>
      </c>
      <c r="H1193" s="35">
        <v>6450</v>
      </c>
      <c r="I1193" s="35"/>
      <c r="J1193" s="35">
        <v>7095</v>
      </c>
      <c r="K1193" s="35">
        <v>7740</v>
      </c>
      <c r="L1193" s="35">
        <v>8385</v>
      </c>
      <c r="M1193" s="35">
        <v>9030</v>
      </c>
      <c r="N1193" s="35">
        <v>9352</v>
      </c>
    </row>
    <row r="1194" spans="1:14" ht="32.25" customHeight="1" x14ac:dyDescent="0.25">
      <c r="A1194" s="35">
        <v>1193</v>
      </c>
      <c r="B1194" s="35" t="s">
        <v>7726</v>
      </c>
      <c r="C1194" s="36" t="s">
        <v>7719</v>
      </c>
      <c r="D1194" s="35" t="s">
        <v>838</v>
      </c>
      <c r="E1194" s="35">
        <f t="shared" si="18"/>
        <v>6</v>
      </c>
      <c r="F1194" s="35">
        <v>1</v>
      </c>
      <c r="G1194" s="35">
        <v>50</v>
      </c>
      <c r="H1194" s="35">
        <v>6450</v>
      </c>
      <c r="I1194" s="35"/>
      <c r="J1194" s="35">
        <v>7095</v>
      </c>
      <c r="K1194" s="35">
        <v>7740</v>
      </c>
      <c r="L1194" s="35">
        <v>8385</v>
      </c>
      <c r="M1194" s="35">
        <v>9030</v>
      </c>
      <c r="N1194" s="35">
        <v>9352</v>
      </c>
    </row>
    <row r="1195" spans="1:14" ht="32.25" customHeight="1" x14ac:dyDescent="0.25">
      <c r="A1195" s="35">
        <v>1194</v>
      </c>
      <c r="B1195" s="35" t="s">
        <v>7726</v>
      </c>
      <c r="C1195" s="36" t="s">
        <v>7719</v>
      </c>
      <c r="D1195" s="35" t="s">
        <v>842</v>
      </c>
      <c r="E1195" s="35">
        <f t="shared" si="18"/>
        <v>6</v>
      </c>
      <c r="F1195" s="35">
        <v>1</v>
      </c>
      <c r="G1195" s="35">
        <v>50</v>
      </c>
      <c r="H1195" s="35">
        <v>6450</v>
      </c>
      <c r="I1195" s="35"/>
      <c r="J1195" s="35">
        <v>7095</v>
      </c>
      <c r="K1195" s="35">
        <v>7740</v>
      </c>
      <c r="L1195" s="35">
        <v>8385</v>
      </c>
      <c r="M1195" s="35">
        <v>9030</v>
      </c>
      <c r="N1195" s="35">
        <v>9352</v>
      </c>
    </row>
    <row r="1196" spans="1:14" ht="32.25" customHeight="1" x14ac:dyDescent="0.25">
      <c r="A1196" s="35">
        <v>1195</v>
      </c>
      <c r="B1196" s="35" t="s">
        <v>7726</v>
      </c>
      <c r="C1196" s="36" t="s">
        <v>7719</v>
      </c>
      <c r="D1196" s="35" t="s">
        <v>844</v>
      </c>
      <c r="E1196" s="35">
        <f t="shared" si="18"/>
        <v>6</v>
      </c>
      <c r="F1196" s="35">
        <v>1</v>
      </c>
      <c r="G1196" s="35">
        <v>50</v>
      </c>
      <c r="H1196" s="35">
        <v>6450</v>
      </c>
      <c r="I1196" s="35"/>
      <c r="J1196" s="35">
        <v>7095</v>
      </c>
      <c r="K1196" s="35">
        <v>7740</v>
      </c>
      <c r="L1196" s="35">
        <v>8385</v>
      </c>
      <c r="M1196" s="35">
        <v>9030</v>
      </c>
      <c r="N1196" s="35">
        <v>9352</v>
      </c>
    </row>
    <row r="1197" spans="1:14" ht="32.25" customHeight="1" x14ac:dyDescent="0.25">
      <c r="A1197" s="35">
        <v>1196</v>
      </c>
      <c r="B1197" s="35" t="s">
        <v>7726</v>
      </c>
      <c r="C1197" s="36" t="s">
        <v>7719</v>
      </c>
      <c r="D1197" s="35" t="s">
        <v>846</v>
      </c>
      <c r="E1197" s="35">
        <f t="shared" si="18"/>
        <v>6</v>
      </c>
      <c r="F1197" s="35">
        <v>1</v>
      </c>
      <c r="G1197" s="35">
        <v>50</v>
      </c>
      <c r="H1197" s="35">
        <v>6450</v>
      </c>
      <c r="I1197" s="35"/>
      <c r="J1197" s="35">
        <v>7095</v>
      </c>
      <c r="K1197" s="35">
        <v>7740</v>
      </c>
      <c r="L1197" s="35">
        <v>8385</v>
      </c>
      <c r="M1197" s="35">
        <v>9030</v>
      </c>
      <c r="N1197" s="35">
        <v>9352</v>
      </c>
    </row>
    <row r="1198" spans="1:14" ht="32.25" customHeight="1" x14ac:dyDescent="0.25">
      <c r="A1198" s="35">
        <v>1197</v>
      </c>
      <c r="B1198" s="35" t="s">
        <v>7726</v>
      </c>
      <c r="C1198" s="36" t="s">
        <v>7719</v>
      </c>
      <c r="D1198" s="35" t="s">
        <v>852</v>
      </c>
      <c r="E1198" s="35">
        <f t="shared" si="18"/>
        <v>6</v>
      </c>
      <c r="F1198" s="35">
        <v>1</v>
      </c>
      <c r="G1198" s="35">
        <v>50</v>
      </c>
      <c r="H1198" s="35">
        <v>6450</v>
      </c>
      <c r="I1198" s="35"/>
      <c r="J1198" s="35">
        <v>7095</v>
      </c>
      <c r="K1198" s="35">
        <v>7740</v>
      </c>
      <c r="L1198" s="35">
        <v>8385</v>
      </c>
      <c r="M1198" s="35">
        <v>9030</v>
      </c>
      <c r="N1198" s="35">
        <v>9352</v>
      </c>
    </row>
    <row r="1199" spans="1:14" ht="32.25" customHeight="1" x14ac:dyDescent="0.25">
      <c r="A1199" s="35">
        <v>1198</v>
      </c>
      <c r="B1199" s="35" t="s">
        <v>7726</v>
      </c>
      <c r="C1199" s="36" t="s">
        <v>7719</v>
      </c>
      <c r="D1199" s="35" t="s">
        <v>856</v>
      </c>
      <c r="E1199" s="35">
        <f t="shared" si="18"/>
        <v>6</v>
      </c>
      <c r="F1199" s="35">
        <v>1</v>
      </c>
      <c r="G1199" s="35">
        <v>50</v>
      </c>
      <c r="H1199" s="35">
        <v>6450</v>
      </c>
      <c r="I1199" s="35"/>
      <c r="J1199" s="35">
        <v>7095</v>
      </c>
      <c r="K1199" s="35">
        <v>7740</v>
      </c>
      <c r="L1199" s="35">
        <v>8385</v>
      </c>
      <c r="M1199" s="35">
        <v>9030</v>
      </c>
      <c r="N1199" s="35">
        <v>9352</v>
      </c>
    </row>
    <row r="1200" spans="1:14" ht="32.25" customHeight="1" x14ac:dyDescent="0.25">
      <c r="A1200" s="35">
        <v>1199</v>
      </c>
      <c r="B1200" s="35" t="s">
        <v>7726</v>
      </c>
      <c r="C1200" s="36" t="s">
        <v>7719</v>
      </c>
      <c r="D1200" s="35" t="s">
        <v>860</v>
      </c>
      <c r="E1200" s="35">
        <f t="shared" si="18"/>
        <v>6</v>
      </c>
      <c r="F1200" s="35">
        <v>1</v>
      </c>
      <c r="G1200" s="35">
        <v>50</v>
      </c>
      <c r="H1200" s="35">
        <v>6450</v>
      </c>
      <c r="I1200" s="35"/>
      <c r="J1200" s="35">
        <v>7095</v>
      </c>
      <c r="K1200" s="35">
        <v>7740</v>
      </c>
      <c r="L1200" s="35">
        <v>8385</v>
      </c>
      <c r="M1200" s="35">
        <v>9030</v>
      </c>
      <c r="N1200" s="35">
        <v>9352</v>
      </c>
    </row>
    <row r="1201" spans="1:14" ht="32.25" customHeight="1" x14ac:dyDescent="0.25">
      <c r="A1201" s="35">
        <v>1200</v>
      </c>
      <c r="B1201" s="35" t="s">
        <v>7726</v>
      </c>
      <c r="C1201" s="36" t="s">
        <v>7719</v>
      </c>
      <c r="D1201" s="35" t="s">
        <v>866</v>
      </c>
      <c r="E1201" s="35">
        <f t="shared" si="18"/>
        <v>6</v>
      </c>
      <c r="F1201" s="35">
        <v>1</v>
      </c>
      <c r="G1201" s="35">
        <v>50</v>
      </c>
      <c r="H1201" s="35">
        <v>6450</v>
      </c>
      <c r="I1201" s="35"/>
      <c r="J1201" s="35">
        <v>7095</v>
      </c>
      <c r="K1201" s="35">
        <v>7740</v>
      </c>
      <c r="L1201" s="35">
        <v>8385</v>
      </c>
      <c r="M1201" s="35">
        <v>9030</v>
      </c>
      <c r="N1201" s="35">
        <v>9352</v>
      </c>
    </row>
    <row r="1202" spans="1:14" ht="32.25" customHeight="1" x14ac:dyDescent="0.25">
      <c r="A1202" s="35">
        <v>1201</v>
      </c>
      <c r="B1202" s="35" t="s">
        <v>7726</v>
      </c>
      <c r="C1202" s="36" t="s">
        <v>7719</v>
      </c>
      <c r="D1202" s="35" t="s">
        <v>872</v>
      </c>
      <c r="E1202" s="35">
        <f t="shared" si="18"/>
        <v>6</v>
      </c>
      <c r="F1202" s="35">
        <v>1</v>
      </c>
      <c r="G1202" s="35">
        <v>50</v>
      </c>
      <c r="H1202" s="35">
        <v>6450</v>
      </c>
      <c r="I1202" s="35"/>
      <c r="J1202" s="35">
        <v>7095</v>
      </c>
      <c r="K1202" s="35">
        <v>7740</v>
      </c>
      <c r="L1202" s="35">
        <v>8385</v>
      </c>
      <c r="M1202" s="35">
        <v>9030</v>
      </c>
      <c r="N1202" s="35">
        <v>9352</v>
      </c>
    </row>
    <row r="1203" spans="1:14" ht="32.25" customHeight="1" x14ac:dyDescent="0.25">
      <c r="A1203" s="35">
        <v>1202</v>
      </c>
      <c r="B1203" s="35" t="s">
        <v>7726</v>
      </c>
      <c r="C1203" s="36" t="s">
        <v>7719</v>
      </c>
      <c r="D1203" s="35" t="s">
        <v>876</v>
      </c>
      <c r="E1203" s="35">
        <f t="shared" si="18"/>
        <v>6</v>
      </c>
      <c r="F1203" s="35">
        <v>1</v>
      </c>
      <c r="G1203" s="35">
        <v>50</v>
      </c>
      <c r="H1203" s="35">
        <v>6450</v>
      </c>
      <c r="I1203" s="35"/>
      <c r="J1203" s="35">
        <v>7095</v>
      </c>
      <c r="K1203" s="35">
        <v>7740</v>
      </c>
      <c r="L1203" s="35">
        <v>8385</v>
      </c>
      <c r="M1203" s="35">
        <v>9030</v>
      </c>
      <c r="N1203" s="35">
        <v>9352</v>
      </c>
    </row>
    <row r="1204" spans="1:14" ht="32.25" customHeight="1" x14ac:dyDescent="0.25">
      <c r="A1204" s="35">
        <v>1203</v>
      </c>
      <c r="B1204" s="35" t="s">
        <v>7726</v>
      </c>
      <c r="C1204" s="36" t="s">
        <v>7719</v>
      </c>
      <c r="D1204" s="35" t="s">
        <v>7866</v>
      </c>
      <c r="E1204" s="35">
        <f t="shared" si="18"/>
        <v>6</v>
      </c>
      <c r="F1204" s="35">
        <v>1</v>
      </c>
      <c r="G1204" s="35">
        <v>50</v>
      </c>
      <c r="H1204" s="35">
        <v>6450</v>
      </c>
      <c r="I1204" s="35"/>
      <c r="J1204" s="35">
        <v>7095</v>
      </c>
      <c r="K1204" s="35">
        <v>7740</v>
      </c>
      <c r="L1204" s="35">
        <v>8385</v>
      </c>
      <c r="M1204" s="35">
        <v>9030</v>
      </c>
      <c r="N1204" s="35">
        <v>9352</v>
      </c>
    </row>
    <row r="1205" spans="1:14" ht="32.25" customHeight="1" x14ac:dyDescent="0.25">
      <c r="A1205" s="35">
        <v>1204</v>
      </c>
      <c r="B1205" s="35" t="s">
        <v>7726</v>
      </c>
      <c r="C1205" s="36" t="s">
        <v>7719</v>
      </c>
      <c r="D1205" s="35" t="s">
        <v>7867</v>
      </c>
      <c r="E1205" s="35">
        <f t="shared" si="18"/>
        <v>6</v>
      </c>
      <c r="F1205" s="35">
        <v>1</v>
      </c>
      <c r="G1205" s="35">
        <v>50</v>
      </c>
      <c r="H1205" s="35">
        <v>6450</v>
      </c>
      <c r="I1205" s="35"/>
      <c r="J1205" s="35">
        <v>7095</v>
      </c>
      <c r="K1205" s="35">
        <v>7740</v>
      </c>
      <c r="L1205" s="35">
        <v>8385</v>
      </c>
      <c r="M1205" s="35">
        <v>9030</v>
      </c>
      <c r="N1205" s="35">
        <v>9352</v>
      </c>
    </row>
    <row r="1206" spans="1:14" ht="32.25" customHeight="1" x14ac:dyDescent="0.25">
      <c r="A1206" s="35">
        <v>1205</v>
      </c>
      <c r="B1206" s="35" t="s">
        <v>7726</v>
      </c>
      <c r="C1206" s="36" t="s">
        <v>7719</v>
      </c>
      <c r="D1206" s="35" t="s">
        <v>894</v>
      </c>
      <c r="E1206" s="35">
        <f t="shared" si="18"/>
        <v>6</v>
      </c>
      <c r="F1206" s="35">
        <v>1</v>
      </c>
      <c r="G1206" s="35">
        <v>50</v>
      </c>
      <c r="H1206" s="35">
        <v>6450</v>
      </c>
      <c r="I1206" s="35"/>
      <c r="J1206" s="35">
        <v>7095</v>
      </c>
      <c r="K1206" s="35">
        <v>7740</v>
      </c>
      <c r="L1206" s="35">
        <v>8385</v>
      </c>
      <c r="M1206" s="35">
        <v>9030</v>
      </c>
      <c r="N1206" s="35">
        <v>9352</v>
      </c>
    </row>
    <row r="1207" spans="1:14" ht="32.25" customHeight="1" x14ac:dyDescent="0.25">
      <c r="A1207" s="35">
        <v>1206</v>
      </c>
      <c r="B1207" s="35" t="s">
        <v>7726</v>
      </c>
      <c r="C1207" s="36" t="s">
        <v>7719</v>
      </c>
      <c r="D1207" s="35" t="s">
        <v>897</v>
      </c>
      <c r="E1207" s="35">
        <f t="shared" si="18"/>
        <v>6</v>
      </c>
      <c r="F1207" s="35">
        <v>1</v>
      </c>
      <c r="G1207" s="35">
        <v>50</v>
      </c>
      <c r="H1207" s="35">
        <v>6450</v>
      </c>
      <c r="I1207" s="35"/>
      <c r="J1207" s="35">
        <v>7095</v>
      </c>
      <c r="K1207" s="35">
        <v>7740</v>
      </c>
      <c r="L1207" s="35">
        <v>8385</v>
      </c>
      <c r="M1207" s="35">
        <v>9030</v>
      </c>
      <c r="N1207" s="35">
        <v>9352</v>
      </c>
    </row>
    <row r="1208" spans="1:14" ht="32.25" customHeight="1" x14ac:dyDescent="0.25">
      <c r="A1208" s="35">
        <v>1207</v>
      </c>
      <c r="B1208" s="35" t="s">
        <v>7726</v>
      </c>
      <c r="C1208" s="36" t="s">
        <v>7719</v>
      </c>
      <c r="D1208" s="35" t="s">
        <v>902</v>
      </c>
      <c r="E1208" s="35">
        <f t="shared" si="18"/>
        <v>6</v>
      </c>
      <c r="F1208" s="35">
        <v>1</v>
      </c>
      <c r="G1208" s="35">
        <v>50</v>
      </c>
      <c r="H1208" s="35">
        <v>6450</v>
      </c>
      <c r="I1208" s="35"/>
      <c r="J1208" s="35">
        <v>7095</v>
      </c>
      <c r="K1208" s="35">
        <v>7740</v>
      </c>
      <c r="L1208" s="35">
        <v>8385</v>
      </c>
      <c r="M1208" s="35">
        <v>9030</v>
      </c>
      <c r="N1208" s="35">
        <v>9352</v>
      </c>
    </row>
    <row r="1209" spans="1:14" ht="32.25" customHeight="1" x14ac:dyDescent="0.25">
      <c r="A1209" s="35">
        <v>1208</v>
      </c>
      <c r="B1209" s="35" t="s">
        <v>7726</v>
      </c>
      <c r="C1209" s="36" t="s">
        <v>7719</v>
      </c>
      <c r="D1209" s="35" t="s">
        <v>907</v>
      </c>
      <c r="E1209" s="35">
        <f t="shared" si="18"/>
        <v>6</v>
      </c>
      <c r="F1209" s="35">
        <v>1</v>
      </c>
      <c r="G1209" s="35">
        <v>50</v>
      </c>
      <c r="H1209" s="35">
        <v>6450</v>
      </c>
      <c r="I1209" s="35"/>
      <c r="J1209" s="35">
        <v>7095</v>
      </c>
      <c r="K1209" s="35">
        <v>7740</v>
      </c>
      <c r="L1209" s="35">
        <v>8385</v>
      </c>
      <c r="M1209" s="35">
        <v>9030</v>
      </c>
      <c r="N1209" s="35">
        <v>9352</v>
      </c>
    </row>
    <row r="1210" spans="1:14" ht="32.25" customHeight="1" x14ac:dyDescent="0.25">
      <c r="A1210" s="35">
        <v>1209</v>
      </c>
      <c r="B1210" s="35" t="s">
        <v>7726</v>
      </c>
      <c r="C1210" s="36" t="s">
        <v>7719</v>
      </c>
      <c r="D1210" s="35" t="s">
        <v>912</v>
      </c>
      <c r="E1210" s="35">
        <f t="shared" si="18"/>
        <v>6</v>
      </c>
      <c r="F1210" s="35">
        <v>1</v>
      </c>
      <c r="G1210" s="35">
        <v>50</v>
      </c>
      <c r="H1210" s="35">
        <v>6450</v>
      </c>
      <c r="I1210" s="35"/>
      <c r="J1210" s="35">
        <v>7095</v>
      </c>
      <c r="K1210" s="35">
        <v>7740</v>
      </c>
      <c r="L1210" s="35">
        <v>8385</v>
      </c>
      <c r="M1210" s="35">
        <v>9030</v>
      </c>
      <c r="N1210" s="35">
        <v>9352</v>
      </c>
    </row>
    <row r="1211" spans="1:14" ht="32.25" customHeight="1" x14ac:dyDescent="0.25">
      <c r="A1211" s="35">
        <v>1210</v>
      </c>
      <c r="B1211" s="35" t="s">
        <v>7726</v>
      </c>
      <c r="C1211" s="36" t="s">
        <v>7719</v>
      </c>
      <c r="D1211" s="35" t="s">
        <v>915</v>
      </c>
      <c r="E1211" s="35">
        <f t="shared" si="18"/>
        <v>6</v>
      </c>
      <c r="F1211" s="35">
        <v>1</v>
      </c>
      <c r="G1211" s="35">
        <v>50</v>
      </c>
      <c r="H1211" s="35">
        <v>6450</v>
      </c>
      <c r="I1211" s="35"/>
      <c r="J1211" s="35">
        <v>7095</v>
      </c>
      <c r="K1211" s="35">
        <v>7740</v>
      </c>
      <c r="L1211" s="35">
        <v>8385</v>
      </c>
      <c r="M1211" s="35">
        <v>9030</v>
      </c>
      <c r="N1211" s="35">
        <v>9352</v>
      </c>
    </row>
    <row r="1212" spans="1:14" ht="32.25" customHeight="1" x14ac:dyDescent="0.25">
      <c r="A1212" s="35">
        <v>1211</v>
      </c>
      <c r="B1212" s="35" t="s">
        <v>7726</v>
      </c>
      <c r="C1212" s="36" t="s">
        <v>7719</v>
      </c>
      <c r="D1212" s="35" t="s">
        <v>919</v>
      </c>
      <c r="E1212" s="35">
        <f t="shared" si="18"/>
        <v>6</v>
      </c>
      <c r="F1212" s="35">
        <v>1</v>
      </c>
      <c r="G1212" s="35">
        <v>50</v>
      </c>
      <c r="H1212" s="35">
        <v>6450</v>
      </c>
      <c r="I1212" s="35"/>
      <c r="J1212" s="35">
        <v>7095</v>
      </c>
      <c r="K1212" s="35">
        <v>7740</v>
      </c>
      <c r="L1212" s="35">
        <v>8385</v>
      </c>
      <c r="M1212" s="35">
        <v>9030</v>
      </c>
      <c r="N1212" s="35">
        <v>9352</v>
      </c>
    </row>
    <row r="1213" spans="1:14" ht="32.25" customHeight="1" x14ac:dyDescent="0.25">
      <c r="A1213" s="35">
        <v>1212</v>
      </c>
      <c r="B1213" s="35" t="s">
        <v>7726</v>
      </c>
      <c r="C1213" s="36" t="s">
        <v>7719</v>
      </c>
      <c r="D1213" s="35" t="s">
        <v>924</v>
      </c>
      <c r="E1213" s="35">
        <f t="shared" si="18"/>
        <v>6</v>
      </c>
      <c r="F1213" s="35">
        <v>1</v>
      </c>
      <c r="G1213" s="35">
        <v>50</v>
      </c>
      <c r="H1213" s="35">
        <v>6450</v>
      </c>
      <c r="I1213" s="35"/>
      <c r="J1213" s="35">
        <v>7095</v>
      </c>
      <c r="K1213" s="35">
        <v>7740</v>
      </c>
      <c r="L1213" s="35">
        <v>8385</v>
      </c>
      <c r="M1213" s="35">
        <v>9030</v>
      </c>
      <c r="N1213" s="35">
        <v>9352</v>
      </c>
    </row>
    <row r="1214" spans="1:14" ht="32.25" customHeight="1" x14ac:dyDescent="0.25">
      <c r="A1214" s="35">
        <v>1213</v>
      </c>
      <c r="B1214" s="35" t="s">
        <v>7726</v>
      </c>
      <c r="C1214" s="36" t="s">
        <v>7719</v>
      </c>
      <c r="D1214" s="35" t="s">
        <v>930</v>
      </c>
      <c r="E1214" s="35">
        <f t="shared" si="18"/>
        <v>6</v>
      </c>
      <c r="F1214" s="35">
        <v>1</v>
      </c>
      <c r="G1214" s="35">
        <v>50</v>
      </c>
      <c r="H1214" s="35">
        <v>6450</v>
      </c>
      <c r="I1214" s="35"/>
      <c r="J1214" s="35">
        <v>7095</v>
      </c>
      <c r="K1214" s="35">
        <v>7740</v>
      </c>
      <c r="L1214" s="35">
        <v>8385</v>
      </c>
      <c r="M1214" s="35">
        <v>9030</v>
      </c>
      <c r="N1214" s="35">
        <v>9352</v>
      </c>
    </row>
    <row r="1215" spans="1:14" ht="32.25" customHeight="1" x14ac:dyDescent="0.25">
      <c r="A1215" s="35">
        <v>1214</v>
      </c>
      <c r="B1215" s="35" t="s">
        <v>7726</v>
      </c>
      <c r="C1215" s="36" t="s">
        <v>7719</v>
      </c>
      <c r="D1215" s="35" t="s">
        <v>936</v>
      </c>
      <c r="E1215" s="35">
        <f t="shared" si="18"/>
        <v>6</v>
      </c>
      <c r="F1215" s="35">
        <v>1</v>
      </c>
      <c r="G1215" s="35">
        <v>50</v>
      </c>
      <c r="H1215" s="35">
        <v>6450</v>
      </c>
      <c r="I1215" s="35"/>
      <c r="J1215" s="35">
        <v>7095</v>
      </c>
      <c r="K1215" s="35">
        <v>7740</v>
      </c>
      <c r="L1215" s="35">
        <v>8385</v>
      </c>
      <c r="M1215" s="35">
        <v>9030</v>
      </c>
      <c r="N1215" s="35">
        <v>9352</v>
      </c>
    </row>
    <row r="1216" spans="1:14" ht="32.25" customHeight="1" x14ac:dyDescent="0.25">
      <c r="A1216" s="35">
        <v>1215</v>
      </c>
      <c r="B1216" s="35" t="s">
        <v>7726</v>
      </c>
      <c r="C1216" s="36" t="s">
        <v>7719</v>
      </c>
      <c r="D1216" s="35" t="s">
        <v>941</v>
      </c>
      <c r="E1216" s="35">
        <f t="shared" si="18"/>
        <v>6</v>
      </c>
      <c r="F1216" s="35">
        <v>1</v>
      </c>
      <c r="G1216" s="35">
        <v>50</v>
      </c>
      <c r="H1216" s="35">
        <v>6450</v>
      </c>
      <c r="I1216" s="35"/>
      <c r="J1216" s="35">
        <v>7095</v>
      </c>
      <c r="K1216" s="35">
        <v>7740</v>
      </c>
      <c r="L1216" s="35">
        <v>8385</v>
      </c>
      <c r="M1216" s="35">
        <v>9030</v>
      </c>
      <c r="N1216" s="35">
        <v>9352</v>
      </c>
    </row>
    <row r="1217" spans="1:14" ht="32.25" customHeight="1" x14ac:dyDescent="0.25">
      <c r="A1217" s="35">
        <v>1216</v>
      </c>
      <c r="B1217" s="35" t="s">
        <v>7726</v>
      </c>
      <c r="C1217" s="36" t="s">
        <v>7719</v>
      </c>
      <c r="D1217" s="35" t="s">
        <v>945</v>
      </c>
      <c r="E1217" s="35">
        <f t="shared" si="18"/>
        <v>6</v>
      </c>
      <c r="F1217" s="35">
        <v>1</v>
      </c>
      <c r="G1217" s="35">
        <v>50</v>
      </c>
      <c r="H1217" s="35">
        <v>6450</v>
      </c>
      <c r="I1217" s="35"/>
      <c r="J1217" s="35">
        <v>7095</v>
      </c>
      <c r="K1217" s="35">
        <v>7740</v>
      </c>
      <c r="L1217" s="35">
        <v>8385</v>
      </c>
      <c r="M1217" s="35">
        <v>9030</v>
      </c>
      <c r="N1217" s="35">
        <v>9352</v>
      </c>
    </row>
    <row r="1218" spans="1:14" ht="32.25" customHeight="1" x14ac:dyDescent="0.25">
      <c r="A1218" s="35">
        <v>1217</v>
      </c>
      <c r="B1218" s="35" t="s">
        <v>7726</v>
      </c>
      <c r="C1218" s="36" t="s">
        <v>7719</v>
      </c>
      <c r="D1218" s="35" t="s">
        <v>947</v>
      </c>
      <c r="E1218" s="35">
        <f t="shared" si="18"/>
        <v>6</v>
      </c>
      <c r="F1218" s="35">
        <v>1</v>
      </c>
      <c r="G1218" s="35">
        <v>50</v>
      </c>
      <c r="H1218" s="35">
        <v>6450</v>
      </c>
      <c r="I1218" s="35"/>
      <c r="J1218" s="35">
        <v>7095</v>
      </c>
      <c r="K1218" s="35">
        <v>7740</v>
      </c>
      <c r="L1218" s="35">
        <v>8385</v>
      </c>
      <c r="M1218" s="35">
        <v>9030</v>
      </c>
      <c r="N1218" s="35">
        <v>9352</v>
      </c>
    </row>
    <row r="1219" spans="1:14" ht="32.25" customHeight="1" x14ac:dyDescent="0.25">
      <c r="A1219" s="35">
        <v>1218</v>
      </c>
      <c r="B1219" s="35" t="s">
        <v>7726</v>
      </c>
      <c r="C1219" s="36" t="s">
        <v>7719</v>
      </c>
      <c r="D1219" s="35" t="s">
        <v>951</v>
      </c>
      <c r="E1219" s="35">
        <f t="shared" ref="E1219:E1282" si="19">LEN(D1219)</f>
        <v>6</v>
      </c>
      <c r="F1219" s="35">
        <v>1</v>
      </c>
      <c r="G1219" s="35">
        <v>50</v>
      </c>
      <c r="H1219" s="35">
        <v>6450</v>
      </c>
      <c r="I1219" s="35"/>
      <c r="J1219" s="35">
        <v>7095</v>
      </c>
      <c r="K1219" s="35">
        <v>7740</v>
      </c>
      <c r="L1219" s="35">
        <v>8385</v>
      </c>
      <c r="M1219" s="35">
        <v>9030</v>
      </c>
      <c r="N1219" s="35">
        <v>9352</v>
      </c>
    </row>
    <row r="1220" spans="1:14" ht="32.25" customHeight="1" x14ac:dyDescent="0.25">
      <c r="A1220" s="35">
        <v>1219</v>
      </c>
      <c r="B1220" s="35" t="s">
        <v>7726</v>
      </c>
      <c r="C1220" s="36" t="s">
        <v>7719</v>
      </c>
      <c r="D1220" s="35" t="s">
        <v>964</v>
      </c>
      <c r="E1220" s="35">
        <f t="shared" si="19"/>
        <v>6</v>
      </c>
      <c r="F1220" s="35">
        <v>1</v>
      </c>
      <c r="G1220" s="35">
        <v>50</v>
      </c>
      <c r="H1220" s="35">
        <v>6450</v>
      </c>
      <c r="I1220" s="35"/>
      <c r="J1220" s="35">
        <v>7095</v>
      </c>
      <c r="K1220" s="35">
        <v>7740</v>
      </c>
      <c r="L1220" s="35">
        <v>8385</v>
      </c>
      <c r="M1220" s="35">
        <v>9030</v>
      </c>
      <c r="N1220" s="35">
        <v>9352</v>
      </c>
    </row>
    <row r="1221" spans="1:14" ht="32.25" customHeight="1" x14ac:dyDescent="0.25">
      <c r="A1221" s="35">
        <v>1220</v>
      </c>
      <c r="B1221" s="35" t="s">
        <v>7726</v>
      </c>
      <c r="C1221" s="36" t="s">
        <v>7719</v>
      </c>
      <c r="D1221" s="35" t="s">
        <v>969</v>
      </c>
      <c r="E1221" s="35">
        <f t="shared" si="19"/>
        <v>6</v>
      </c>
      <c r="F1221" s="35">
        <v>1</v>
      </c>
      <c r="G1221" s="35">
        <v>50</v>
      </c>
      <c r="H1221" s="35">
        <v>6450</v>
      </c>
      <c r="I1221" s="35"/>
      <c r="J1221" s="35">
        <v>7095</v>
      </c>
      <c r="K1221" s="35">
        <v>7740</v>
      </c>
      <c r="L1221" s="35">
        <v>8385</v>
      </c>
      <c r="M1221" s="35">
        <v>9030</v>
      </c>
      <c r="N1221" s="35">
        <v>9352</v>
      </c>
    </row>
    <row r="1222" spans="1:14" ht="32.25" customHeight="1" x14ac:dyDescent="0.25">
      <c r="A1222" s="35">
        <v>1221</v>
      </c>
      <c r="B1222" s="35" t="s">
        <v>7726</v>
      </c>
      <c r="C1222" s="36" t="s">
        <v>7719</v>
      </c>
      <c r="D1222" s="35" t="s">
        <v>972</v>
      </c>
      <c r="E1222" s="35">
        <f t="shared" si="19"/>
        <v>6</v>
      </c>
      <c r="F1222" s="35">
        <v>1</v>
      </c>
      <c r="G1222" s="35">
        <v>50</v>
      </c>
      <c r="H1222" s="35">
        <v>6450</v>
      </c>
      <c r="I1222" s="35"/>
      <c r="J1222" s="35">
        <v>7095</v>
      </c>
      <c r="K1222" s="35">
        <v>7740</v>
      </c>
      <c r="L1222" s="35">
        <v>8385</v>
      </c>
      <c r="M1222" s="35">
        <v>9030</v>
      </c>
      <c r="N1222" s="35">
        <v>9352</v>
      </c>
    </row>
    <row r="1223" spans="1:14" ht="32.25" customHeight="1" x14ac:dyDescent="0.25">
      <c r="A1223" s="35">
        <v>1222</v>
      </c>
      <c r="B1223" s="35" t="s">
        <v>7726</v>
      </c>
      <c r="C1223" s="36" t="s">
        <v>7719</v>
      </c>
      <c r="D1223" s="35" t="s">
        <v>977</v>
      </c>
      <c r="E1223" s="35">
        <f t="shared" si="19"/>
        <v>6</v>
      </c>
      <c r="F1223" s="35">
        <v>1</v>
      </c>
      <c r="G1223" s="35">
        <v>50</v>
      </c>
      <c r="H1223" s="35">
        <v>6450</v>
      </c>
      <c r="I1223" s="35"/>
      <c r="J1223" s="35">
        <v>7095</v>
      </c>
      <c r="K1223" s="35">
        <v>7740</v>
      </c>
      <c r="L1223" s="35">
        <v>8385</v>
      </c>
      <c r="M1223" s="35">
        <v>9030</v>
      </c>
      <c r="N1223" s="35">
        <v>9352</v>
      </c>
    </row>
    <row r="1224" spans="1:14" ht="32.25" customHeight="1" x14ac:dyDescent="0.25">
      <c r="A1224" s="35">
        <v>1223</v>
      </c>
      <c r="B1224" s="35" t="s">
        <v>7726</v>
      </c>
      <c r="C1224" s="36" t="s">
        <v>7719</v>
      </c>
      <c r="D1224" s="35" t="s">
        <v>982</v>
      </c>
      <c r="E1224" s="35">
        <f t="shared" si="19"/>
        <v>6</v>
      </c>
      <c r="F1224" s="35">
        <v>1</v>
      </c>
      <c r="G1224" s="35">
        <v>50</v>
      </c>
      <c r="H1224" s="35">
        <v>6450</v>
      </c>
      <c r="I1224" s="35"/>
      <c r="J1224" s="35">
        <v>7095</v>
      </c>
      <c r="K1224" s="35">
        <v>7740</v>
      </c>
      <c r="L1224" s="35">
        <v>8385</v>
      </c>
      <c r="M1224" s="35">
        <v>9030</v>
      </c>
      <c r="N1224" s="35">
        <v>9352</v>
      </c>
    </row>
    <row r="1225" spans="1:14" ht="32.25" customHeight="1" x14ac:dyDescent="0.25">
      <c r="A1225" s="35">
        <v>1224</v>
      </c>
      <c r="B1225" s="35" t="s">
        <v>7726</v>
      </c>
      <c r="C1225" s="36" t="s">
        <v>7719</v>
      </c>
      <c r="D1225" s="35" t="s">
        <v>987</v>
      </c>
      <c r="E1225" s="35">
        <f t="shared" si="19"/>
        <v>6</v>
      </c>
      <c r="F1225" s="35">
        <v>1</v>
      </c>
      <c r="G1225" s="35">
        <v>50</v>
      </c>
      <c r="H1225" s="35">
        <v>6450</v>
      </c>
      <c r="I1225" s="35"/>
      <c r="J1225" s="35">
        <v>7095</v>
      </c>
      <c r="K1225" s="35">
        <v>7740</v>
      </c>
      <c r="L1225" s="35">
        <v>8385</v>
      </c>
      <c r="M1225" s="35">
        <v>9030</v>
      </c>
      <c r="N1225" s="35">
        <v>9352</v>
      </c>
    </row>
    <row r="1226" spans="1:14" ht="32.25" customHeight="1" x14ac:dyDescent="0.25">
      <c r="A1226" s="35">
        <v>1225</v>
      </c>
      <c r="B1226" s="35" t="s">
        <v>7726</v>
      </c>
      <c r="C1226" s="36" t="s">
        <v>7719</v>
      </c>
      <c r="D1226" s="35" t="s">
        <v>992</v>
      </c>
      <c r="E1226" s="35">
        <f t="shared" si="19"/>
        <v>6</v>
      </c>
      <c r="F1226" s="35">
        <v>1</v>
      </c>
      <c r="G1226" s="35">
        <v>50</v>
      </c>
      <c r="H1226" s="35">
        <v>6450</v>
      </c>
      <c r="I1226" s="35"/>
      <c r="J1226" s="35">
        <v>7095</v>
      </c>
      <c r="K1226" s="35">
        <v>7740</v>
      </c>
      <c r="L1226" s="35">
        <v>8385</v>
      </c>
      <c r="M1226" s="35">
        <v>9030</v>
      </c>
      <c r="N1226" s="35">
        <v>9352</v>
      </c>
    </row>
    <row r="1227" spans="1:14" ht="32.25" customHeight="1" x14ac:dyDescent="0.25">
      <c r="A1227" s="35">
        <v>1226</v>
      </c>
      <c r="B1227" s="35" t="s">
        <v>7726</v>
      </c>
      <c r="C1227" s="36" t="s">
        <v>7719</v>
      </c>
      <c r="D1227" s="35" t="s">
        <v>1001</v>
      </c>
      <c r="E1227" s="35">
        <f t="shared" si="19"/>
        <v>6</v>
      </c>
      <c r="F1227" s="35">
        <v>1</v>
      </c>
      <c r="G1227" s="35">
        <v>50</v>
      </c>
      <c r="H1227" s="35">
        <v>6450</v>
      </c>
      <c r="I1227" s="35"/>
      <c r="J1227" s="35">
        <v>7095</v>
      </c>
      <c r="K1227" s="35">
        <v>7740</v>
      </c>
      <c r="L1227" s="35">
        <v>8385</v>
      </c>
      <c r="M1227" s="35">
        <v>9030</v>
      </c>
      <c r="N1227" s="35">
        <v>9352</v>
      </c>
    </row>
    <row r="1228" spans="1:14" ht="32.25" customHeight="1" x14ac:dyDescent="0.25">
      <c r="A1228" s="35">
        <v>1227</v>
      </c>
      <c r="B1228" s="35" t="s">
        <v>7726</v>
      </c>
      <c r="C1228" s="36" t="s">
        <v>7719</v>
      </c>
      <c r="D1228" s="35" t="s">
        <v>1006</v>
      </c>
      <c r="E1228" s="35">
        <f t="shared" si="19"/>
        <v>6</v>
      </c>
      <c r="F1228" s="35">
        <v>1</v>
      </c>
      <c r="G1228" s="35">
        <v>50</v>
      </c>
      <c r="H1228" s="35">
        <v>6450</v>
      </c>
      <c r="I1228" s="35"/>
      <c r="J1228" s="35">
        <v>7095</v>
      </c>
      <c r="K1228" s="35">
        <v>7740</v>
      </c>
      <c r="L1228" s="35">
        <v>8385</v>
      </c>
      <c r="M1228" s="35">
        <v>9030</v>
      </c>
      <c r="N1228" s="35">
        <v>9352</v>
      </c>
    </row>
    <row r="1229" spans="1:14" ht="32.25" customHeight="1" x14ac:dyDescent="0.25">
      <c r="A1229" s="35">
        <v>1228</v>
      </c>
      <c r="B1229" s="35" t="s">
        <v>7726</v>
      </c>
      <c r="C1229" s="36" t="s">
        <v>7719</v>
      </c>
      <c r="D1229" s="35" t="s">
        <v>1009</v>
      </c>
      <c r="E1229" s="35">
        <f t="shared" si="19"/>
        <v>6</v>
      </c>
      <c r="F1229" s="35">
        <v>1</v>
      </c>
      <c r="G1229" s="35">
        <v>50</v>
      </c>
      <c r="H1229" s="35">
        <v>6450</v>
      </c>
      <c r="I1229" s="35"/>
      <c r="J1229" s="35">
        <v>7095</v>
      </c>
      <c r="K1229" s="35">
        <v>7740</v>
      </c>
      <c r="L1229" s="35">
        <v>8385</v>
      </c>
      <c r="M1229" s="35">
        <v>9030</v>
      </c>
      <c r="N1229" s="35">
        <v>9352</v>
      </c>
    </row>
    <row r="1230" spans="1:14" ht="32.25" customHeight="1" x14ac:dyDescent="0.25">
      <c r="A1230" s="35">
        <v>1229</v>
      </c>
      <c r="B1230" s="35" t="s">
        <v>7726</v>
      </c>
      <c r="C1230" s="36" t="s">
        <v>7719</v>
      </c>
      <c r="D1230" s="35" t="s">
        <v>1105</v>
      </c>
      <c r="E1230" s="35">
        <f t="shared" si="19"/>
        <v>6</v>
      </c>
      <c r="F1230" s="35">
        <v>1</v>
      </c>
      <c r="G1230" s="35">
        <v>50</v>
      </c>
      <c r="H1230" s="35">
        <v>6450</v>
      </c>
      <c r="I1230" s="35"/>
      <c r="J1230" s="35">
        <v>7095</v>
      </c>
      <c r="K1230" s="35">
        <v>7740</v>
      </c>
      <c r="L1230" s="35">
        <v>8385</v>
      </c>
      <c r="M1230" s="35">
        <v>9030</v>
      </c>
      <c r="N1230" s="35">
        <v>9352</v>
      </c>
    </row>
    <row r="1231" spans="1:14" ht="32.25" customHeight="1" x14ac:dyDescent="0.25">
      <c r="A1231" s="35">
        <v>1230</v>
      </c>
      <c r="B1231" s="35" t="s">
        <v>7726</v>
      </c>
      <c r="C1231" s="36" t="s">
        <v>7719</v>
      </c>
      <c r="D1231" s="35" t="s">
        <v>1112</v>
      </c>
      <c r="E1231" s="35">
        <f t="shared" si="19"/>
        <v>6</v>
      </c>
      <c r="F1231" s="35">
        <v>1</v>
      </c>
      <c r="G1231" s="35">
        <v>50</v>
      </c>
      <c r="H1231" s="35">
        <v>6450</v>
      </c>
      <c r="I1231" s="35"/>
      <c r="J1231" s="35">
        <v>7095</v>
      </c>
      <c r="K1231" s="35">
        <v>7740</v>
      </c>
      <c r="L1231" s="35">
        <v>8385</v>
      </c>
      <c r="M1231" s="35">
        <v>9030</v>
      </c>
      <c r="N1231" s="35">
        <v>9352</v>
      </c>
    </row>
    <row r="1232" spans="1:14" ht="32.25" customHeight="1" x14ac:dyDescent="0.25">
      <c r="A1232" s="35">
        <v>1231</v>
      </c>
      <c r="B1232" s="35" t="s">
        <v>7726</v>
      </c>
      <c r="C1232" s="36" t="s">
        <v>7719</v>
      </c>
      <c r="D1232" s="35" t="s">
        <v>2086</v>
      </c>
      <c r="E1232" s="35">
        <f t="shared" si="19"/>
        <v>6</v>
      </c>
      <c r="F1232" s="35">
        <v>1</v>
      </c>
      <c r="G1232" s="35">
        <v>50</v>
      </c>
      <c r="H1232" s="35">
        <v>6450</v>
      </c>
      <c r="I1232" s="35"/>
      <c r="J1232" s="35">
        <v>7095</v>
      </c>
      <c r="K1232" s="35">
        <v>7740</v>
      </c>
      <c r="L1232" s="35">
        <v>8385</v>
      </c>
      <c r="M1232" s="35">
        <v>9030</v>
      </c>
      <c r="N1232" s="35">
        <v>9352</v>
      </c>
    </row>
    <row r="1233" spans="1:14" ht="32.25" customHeight="1" x14ac:dyDescent="0.25">
      <c r="A1233" s="35">
        <v>1232</v>
      </c>
      <c r="B1233" s="35" t="s">
        <v>7726</v>
      </c>
      <c r="C1233" s="36" t="s">
        <v>7719</v>
      </c>
      <c r="D1233" s="35" t="s">
        <v>2091</v>
      </c>
      <c r="E1233" s="35">
        <f t="shared" si="19"/>
        <v>6</v>
      </c>
      <c r="F1233" s="35">
        <v>1</v>
      </c>
      <c r="G1233" s="35">
        <v>50</v>
      </c>
      <c r="H1233" s="35">
        <v>6450</v>
      </c>
      <c r="I1233" s="35"/>
      <c r="J1233" s="35">
        <v>7095</v>
      </c>
      <c r="K1233" s="35">
        <v>7740</v>
      </c>
      <c r="L1233" s="35">
        <v>8385</v>
      </c>
      <c r="M1233" s="35">
        <v>9030</v>
      </c>
      <c r="N1233" s="35">
        <v>9352</v>
      </c>
    </row>
    <row r="1234" spans="1:14" ht="32.25" customHeight="1" x14ac:dyDescent="0.25">
      <c r="A1234" s="35">
        <v>1233</v>
      </c>
      <c r="B1234" s="35" t="s">
        <v>7726</v>
      </c>
      <c r="C1234" s="36" t="s">
        <v>7719</v>
      </c>
      <c r="D1234" s="35" t="s">
        <v>2095</v>
      </c>
      <c r="E1234" s="35">
        <f t="shared" si="19"/>
        <v>6</v>
      </c>
      <c r="F1234" s="35">
        <v>1</v>
      </c>
      <c r="G1234" s="35">
        <v>50</v>
      </c>
      <c r="H1234" s="35">
        <v>6450</v>
      </c>
      <c r="I1234" s="35"/>
      <c r="J1234" s="35">
        <v>7095</v>
      </c>
      <c r="K1234" s="35">
        <v>7740</v>
      </c>
      <c r="L1234" s="35">
        <v>8385</v>
      </c>
      <c r="M1234" s="35">
        <v>9030</v>
      </c>
      <c r="N1234" s="35">
        <v>9352</v>
      </c>
    </row>
    <row r="1235" spans="1:14" ht="32.25" customHeight="1" x14ac:dyDescent="0.25">
      <c r="A1235" s="35">
        <v>1234</v>
      </c>
      <c r="B1235" s="35" t="s">
        <v>7726</v>
      </c>
      <c r="C1235" s="36" t="s">
        <v>7719</v>
      </c>
      <c r="D1235" s="35" t="s">
        <v>2099</v>
      </c>
      <c r="E1235" s="35">
        <f t="shared" si="19"/>
        <v>6</v>
      </c>
      <c r="F1235" s="35">
        <v>1</v>
      </c>
      <c r="G1235" s="35">
        <v>50</v>
      </c>
      <c r="H1235" s="35">
        <v>6450</v>
      </c>
      <c r="I1235" s="35"/>
      <c r="J1235" s="35">
        <v>7095</v>
      </c>
      <c r="K1235" s="35">
        <v>7740</v>
      </c>
      <c r="L1235" s="35">
        <v>8385</v>
      </c>
      <c r="M1235" s="35">
        <v>9030</v>
      </c>
      <c r="N1235" s="35">
        <v>9352</v>
      </c>
    </row>
    <row r="1236" spans="1:14" ht="32.25" customHeight="1" x14ac:dyDescent="0.25">
      <c r="A1236" s="35">
        <v>1235</v>
      </c>
      <c r="B1236" s="35" t="s">
        <v>7726</v>
      </c>
      <c r="C1236" s="36" t="s">
        <v>7719</v>
      </c>
      <c r="D1236" s="35" t="s">
        <v>2101</v>
      </c>
      <c r="E1236" s="35">
        <f t="shared" si="19"/>
        <v>6</v>
      </c>
      <c r="F1236" s="35">
        <v>1</v>
      </c>
      <c r="G1236" s="35">
        <v>50</v>
      </c>
      <c r="H1236" s="35">
        <v>6450</v>
      </c>
      <c r="I1236" s="35"/>
      <c r="J1236" s="35">
        <v>7095</v>
      </c>
      <c r="K1236" s="35">
        <v>7740</v>
      </c>
      <c r="L1236" s="35">
        <v>8385</v>
      </c>
      <c r="M1236" s="35">
        <v>9030</v>
      </c>
      <c r="N1236" s="35">
        <v>9352</v>
      </c>
    </row>
    <row r="1237" spans="1:14" ht="32.25" customHeight="1" x14ac:dyDescent="0.25">
      <c r="A1237" s="35">
        <v>1236</v>
      </c>
      <c r="B1237" s="35" t="s">
        <v>7726</v>
      </c>
      <c r="C1237" s="36" t="s">
        <v>7719</v>
      </c>
      <c r="D1237" s="35" t="s">
        <v>2110</v>
      </c>
      <c r="E1237" s="35">
        <f t="shared" si="19"/>
        <v>6</v>
      </c>
      <c r="F1237" s="35">
        <v>1</v>
      </c>
      <c r="G1237" s="35">
        <v>50</v>
      </c>
      <c r="H1237" s="35">
        <v>6450</v>
      </c>
      <c r="I1237" s="35"/>
      <c r="J1237" s="35">
        <v>7095</v>
      </c>
      <c r="K1237" s="35">
        <v>7740</v>
      </c>
      <c r="L1237" s="35">
        <v>8385</v>
      </c>
      <c r="M1237" s="35">
        <v>9030</v>
      </c>
      <c r="N1237" s="35">
        <v>9352</v>
      </c>
    </row>
    <row r="1238" spans="1:14" ht="32.25" customHeight="1" x14ac:dyDescent="0.25">
      <c r="A1238" s="35">
        <v>1237</v>
      </c>
      <c r="B1238" s="35" t="s">
        <v>7726</v>
      </c>
      <c r="C1238" s="36" t="s">
        <v>7719</v>
      </c>
      <c r="D1238" s="35" t="s">
        <v>2112</v>
      </c>
      <c r="E1238" s="35">
        <f t="shared" si="19"/>
        <v>6</v>
      </c>
      <c r="F1238" s="35">
        <v>1</v>
      </c>
      <c r="G1238" s="35">
        <v>50</v>
      </c>
      <c r="H1238" s="35">
        <v>6450</v>
      </c>
      <c r="I1238" s="35"/>
      <c r="J1238" s="35">
        <v>7095</v>
      </c>
      <c r="K1238" s="35">
        <v>7740</v>
      </c>
      <c r="L1238" s="35">
        <v>8385</v>
      </c>
      <c r="M1238" s="35">
        <v>9030</v>
      </c>
      <c r="N1238" s="35">
        <v>9352</v>
      </c>
    </row>
    <row r="1239" spans="1:14" ht="32.25" customHeight="1" x14ac:dyDescent="0.25">
      <c r="A1239" s="35">
        <v>1238</v>
      </c>
      <c r="B1239" s="35" t="s">
        <v>7726</v>
      </c>
      <c r="C1239" s="36" t="s">
        <v>7719</v>
      </c>
      <c r="D1239" s="35" t="s">
        <v>2116</v>
      </c>
      <c r="E1239" s="35">
        <f t="shared" si="19"/>
        <v>6</v>
      </c>
      <c r="F1239" s="35">
        <v>1</v>
      </c>
      <c r="G1239" s="35">
        <v>50</v>
      </c>
      <c r="H1239" s="35">
        <v>6450</v>
      </c>
      <c r="I1239" s="35"/>
      <c r="J1239" s="35">
        <v>7095</v>
      </c>
      <c r="K1239" s="35">
        <v>7740</v>
      </c>
      <c r="L1239" s="35">
        <v>8385</v>
      </c>
      <c r="M1239" s="35">
        <v>9030</v>
      </c>
      <c r="N1239" s="35">
        <v>9352</v>
      </c>
    </row>
    <row r="1240" spans="1:14" ht="32.25" customHeight="1" x14ac:dyDescent="0.25">
      <c r="A1240" s="35">
        <v>1239</v>
      </c>
      <c r="B1240" s="35" t="s">
        <v>7726</v>
      </c>
      <c r="C1240" s="36" t="s">
        <v>7719</v>
      </c>
      <c r="D1240" s="35" t="s">
        <v>2118</v>
      </c>
      <c r="E1240" s="35">
        <f t="shared" si="19"/>
        <v>6</v>
      </c>
      <c r="F1240" s="35">
        <v>1</v>
      </c>
      <c r="G1240" s="35">
        <v>50</v>
      </c>
      <c r="H1240" s="35">
        <v>6450</v>
      </c>
      <c r="I1240" s="35"/>
      <c r="J1240" s="35">
        <v>7095</v>
      </c>
      <c r="K1240" s="35">
        <v>7740</v>
      </c>
      <c r="L1240" s="35">
        <v>8385</v>
      </c>
      <c r="M1240" s="35">
        <v>9030</v>
      </c>
      <c r="N1240" s="35">
        <v>9352</v>
      </c>
    </row>
    <row r="1241" spans="1:14" ht="32.25" customHeight="1" x14ac:dyDescent="0.25">
      <c r="A1241" s="35">
        <v>1240</v>
      </c>
      <c r="B1241" s="35" t="s">
        <v>7726</v>
      </c>
      <c r="C1241" s="36" t="s">
        <v>7719</v>
      </c>
      <c r="D1241" s="35" t="s">
        <v>2120</v>
      </c>
      <c r="E1241" s="35">
        <f t="shared" si="19"/>
        <v>6</v>
      </c>
      <c r="F1241" s="35">
        <v>1</v>
      </c>
      <c r="G1241" s="35">
        <v>50</v>
      </c>
      <c r="H1241" s="35">
        <v>6450</v>
      </c>
      <c r="I1241" s="35"/>
      <c r="J1241" s="35">
        <v>7095</v>
      </c>
      <c r="K1241" s="35">
        <v>7740</v>
      </c>
      <c r="L1241" s="35">
        <v>8385</v>
      </c>
      <c r="M1241" s="35">
        <v>9030</v>
      </c>
      <c r="N1241" s="35">
        <v>9352</v>
      </c>
    </row>
    <row r="1242" spans="1:14" ht="32.25" customHeight="1" x14ac:dyDescent="0.25">
      <c r="A1242" s="35">
        <v>1241</v>
      </c>
      <c r="B1242" s="35" t="s">
        <v>7726</v>
      </c>
      <c r="C1242" s="36" t="s">
        <v>7719</v>
      </c>
      <c r="D1242" s="35" t="s">
        <v>2127</v>
      </c>
      <c r="E1242" s="35">
        <f t="shared" si="19"/>
        <v>6</v>
      </c>
      <c r="F1242" s="35">
        <v>1</v>
      </c>
      <c r="G1242" s="35">
        <v>50</v>
      </c>
      <c r="H1242" s="35">
        <v>6450</v>
      </c>
      <c r="I1242" s="35"/>
      <c r="J1242" s="35">
        <v>7095</v>
      </c>
      <c r="K1242" s="35">
        <v>7740</v>
      </c>
      <c r="L1242" s="35">
        <v>8385</v>
      </c>
      <c r="M1242" s="35">
        <v>9030</v>
      </c>
      <c r="N1242" s="35">
        <v>9352</v>
      </c>
    </row>
    <row r="1243" spans="1:14" ht="32.25" customHeight="1" x14ac:dyDescent="0.25">
      <c r="A1243" s="35">
        <v>1242</v>
      </c>
      <c r="B1243" s="35" t="s">
        <v>7726</v>
      </c>
      <c r="C1243" s="36" t="s">
        <v>7719</v>
      </c>
      <c r="D1243" s="35" t="s">
        <v>2129</v>
      </c>
      <c r="E1243" s="35">
        <f t="shared" si="19"/>
        <v>6</v>
      </c>
      <c r="F1243" s="35">
        <v>1</v>
      </c>
      <c r="G1243" s="35">
        <v>50</v>
      </c>
      <c r="H1243" s="35">
        <v>6450</v>
      </c>
      <c r="I1243" s="35"/>
      <c r="J1243" s="35">
        <v>7095</v>
      </c>
      <c r="K1243" s="35">
        <v>7740</v>
      </c>
      <c r="L1243" s="35">
        <v>8385</v>
      </c>
      <c r="M1243" s="35">
        <v>9030</v>
      </c>
      <c r="N1243" s="35">
        <v>9352</v>
      </c>
    </row>
    <row r="1244" spans="1:14" ht="32.25" customHeight="1" x14ac:dyDescent="0.25">
      <c r="A1244" s="35">
        <v>1243</v>
      </c>
      <c r="B1244" s="35" t="s">
        <v>7726</v>
      </c>
      <c r="C1244" s="36" t="s">
        <v>7719</v>
      </c>
      <c r="D1244" s="35" t="s">
        <v>2131</v>
      </c>
      <c r="E1244" s="35">
        <f t="shared" si="19"/>
        <v>6</v>
      </c>
      <c r="F1244" s="35">
        <v>1</v>
      </c>
      <c r="G1244" s="35">
        <v>50</v>
      </c>
      <c r="H1244" s="35">
        <v>6450</v>
      </c>
      <c r="I1244" s="35"/>
      <c r="J1244" s="35">
        <v>7095</v>
      </c>
      <c r="K1244" s="35">
        <v>7740</v>
      </c>
      <c r="L1244" s="35">
        <v>8385</v>
      </c>
      <c r="M1244" s="35">
        <v>9030</v>
      </c>
      <c r="N1244" s="35">
        <v>9352</v>
      </c>
    </row>
    <row r="1245" spans="1:14" ht="32.25" customHeight="1" x14ac:dyDescent="0.25">
      <c r="A1245" s="35">
        <v>1244</v>
      </c>
      <c r="B1245" s="35" t="s">
        <v>7726</v>
      </c>
      <c r="C1245" s="36" t="s">
        <v>7719</v>
      </c>
      <c r="D1245" s="35" t="s">
        <v>2133</v>
      </c>
      <c r="E1245" s="35">
        <f t="shared" si="19"/>
        <v>6</v>
      </c>
      <c r="F1245" s="35">
        <v>1</v>
      </c>
      <c r="G1245" s="35">
        <v>50</v>
      </c>
      <c r="H1245" s="35">
        <v>6450</v>
      </c>
      <c r="I1245" s="35"/>
      <c r="J1245" s="35">
        <v>7095</v>
      </c>
      <c r="K1245" s="35">
        <v>7740</v>
      </c>
      <c r="L1245" s="35">
        <v>8385</v>
      </c>
      <c r="M1245" s="35">
        <v>9030</v>
      </c>
      <c r="N1245" s="35">
        <v>9352</v>
      </c>
    </row>
    <row r="1246" spans="1:14" ht="32.25" customHeight="1" x14ac:dyDescent="0.25">
      <c r="A1246" s="35">
        <v>1245</v>
      </c>
      <c r="B1246" s="35" t="s">
        <v>7726</v>
      </c>
      <c r="C1246" s="36" t="s">
        <v>7719</v>
      </c>
      <c r="D1246" s="35" t="s">
        <v>2137</v>
      </c>
      <c r="E1246" s="35">
        <f t="shared" si="19"/>
        <v>6</v>
      </c>
      <c r="F1246" s="35">
        <v>1</v>
      </c>
      <c r="G1246" s="35">
        <v>50</v>
      </c>
      <c r="H1246" s="35">
        <v>6450</v>
      </c>
      <c r="I1246" s="35"/>
      <c r="J1246" s="35">
        <v>7095</v>
      </c>
      <c r="K1246" s="35">
        <v>7740</v>
      </c>
      <c r="L1246" s="35">
        <v>8385</v>
      </c>
      <c r="M1246" s="35">
        <v>9030</v>
      </c>
      <c r="N1246" s="35">
        <v>9352</v>
      </c>
    </row>
    <row r="1247" spans="1:14" ht="32.25" customHeight="1" x14ac:dyDescent="0.25">
      <c r="A1247" s="35">
        <v>1246</v>
      </c>
      <c r="B1247" s="35" t="s">
        <v>7726</v>
      </c>
      <c r="C1247" s="36" t="s">
        <v>7719</v>
      </c>
      <c r="D1247" s="35" t="s">
        <v>2141</v>
      </c>
      <c r="E1247" s="35">
        <f t="shared" si="19"/>
        <v>6</v>
      </c>
      <c r="F1247" s="35">
        <v>1</v>
      </c>
      <c r="G1247" s="35">
        <v>50</v>
      </c>
      <c r="H1247" s="35">
        <v>6450</v>
      </c>
      <c r="I1247" s="35"/>
      <c r="J1247" s="35">
        <v>7095</v>
      </c>
      <c r="K1247" s="35">
        <v>7740</v>
      </c>
      <c r="L1247" s="35">
        <v>8385</v>
      </c>
      <c r="M1247" s="35">
        <v>9030</v>
      </c>
      <c r="N1247" s="35">
        <v>9352</v>
      </c>
    </row>
    <row r="1248" spans="1:14" ht="32.25" customHeight="1" x14ac:dyDescent="0.25">
      <c r="A1248" s="35">
        <v>1247</v>
      </c>
      <c r="B1248" s="35" t="s">
        <v>7726</v>
      </c>
      <c r="C1248" s="36" t="s">
        <v>7719</v>
      </c>
      <c r="D1248" s="35" t="s">
        <v>2158</v>
      </c>
      <c r="E1248" s="35">
        <f t="shared" si="19"/>
        <v>6</v>
      </c>
      <c r="F1248" s="35">
        <v>1</v>
      </c>
      <c r="G1248" s="35">
        <v>50</v>
      </c>
      <c r="H1248" s="35">
        <v>6450</v>
      </c>
      <c r="I1248" s="35"/>
      <c r="J1248" s="35">
        <v>7095</v>
      </c>
      <c r="K1248" s="35">
        <v>7740</v>
      </c>
      <c r="L1248" s="35">
        <v>8385</v>
      </c>
      <c r="M1248" s="35">
        <v>9030</v>
      </c>
      <c r="N1248" s="35">
        <v>9352</v>
      </c>
    </row>
    <row r="1249" spans="1:14" ht="32.25" customHeight="1" x14ac:dyDescent="0.25">
      <c r="A1249" s="35">
        <v>1248</v>
      </c>
      <c r="B1249" s="35" t="s">
        <v>7726</v>
      </c>
      <c r="C1249" s="36" t="s">
        <v>7719</v>
      </c>
      <c r="D1249" s="35" t="s">
        <v>2163</v>
      </c>
      <c r="E1249" s="35">
        <f t="shared" si="19"/>
        <v>6</v>
      </c>
      <c r="F1249" s="35">
        <v>1</v>
      </c>
      <c r="G1249" s="35">
        <v>50</v>
      </c>
      <c r="H1249" s="35">
        <v>6450</v>
      </c>
      <c r="I1249" s="35"/>
      <c r="J1249" s="35">
        <v>7095</v>
      </c>
      <c r="K1249" s="35">
        <v>7740</v>
      </c>
      <c r="L1249" s="35">
        <v>8385</v>
      </c>
      <c r="M1249" s="35">
        <v>9030</v>
      </c>
      <c r="N1249" s="35">
        <v>9352</v>
      </c>
    </row>
    <row r="1250" spans="1:14" ht="32.25" customHeight="1" x14ac:dyDescent="0.25">
      <c r="A1250" s="35">
        <v>1249</v>
      </c>
      <c r="B1250" s="35" t="s">
        <v>7726</v>
      </c>
      <c r="C1250" s="36" t="s">
        <v>7719</v>
      </c>
      <c r="D1250" s="35" t="s">
        <v>2167</v>
      </c>
      <c r="E1250" s="35">
        <f t="shared" si="19"/>
        <v>6</v>
      </c>
      <c r="F1250" s="35">
        <v>1</v>
      </c>
      <c r="G1250" s="35">
        <v>50</v>
      </c>
      <c r="H1250" s="35">
        <v>6450</v>
      </c>
      <c r="I1250" s="35"/>
      <c r="J1250" s="35">
        <v>7095</v>
      </c>
      <c r="K1250" s="35">
        <v>7740</v>
      </c>
      <c r="L1250" s="35">
        <v>8385</v>
      </c>
      <c r="M1250" s="35">
        <v>9030</v>
      </c>
      <c r="N1250" s="35">
        <v>9352</v>
      </c>
    </row>
    <row r="1251" spans="1:14" ht="32.25" customHeight="1" x14ac:dyDescent="0.25">
      <c r="A1251" s="35">
        <v>1250</v>
      </c>
      <c r="B1251" s="35" t="s">
        <v>7726</v>
      </c>
      <c r="C1251" s="36" t="s">
        <v>7719</v>
      </c>
      <c r="D1251" s="35" t="s">
        <v>2170</v>
      </c>
      <c r="E1251" s="35">
        <f t="shared" si="19"/>
        <v>6</v>
      </c>
      <c r="F1251" s="35">
        <v>1</v>
      </c>
      <c r="G1251" s="35">
        <v>50</v>
      </c>
      <c r="H1251" s="35">
        <v>6450</v>
      </c>
      <c r="I1251" s="35"/>
      <c r="J1251" s="35">
        <v>7095</v>
      </c>
      <c r="K1251" s="35">
        <v>7740</v>
      </c>
      <c r="L1251" s="35">
        <v>8385</v>
      </c>
      <c r="M1251" s="35">
        <v>9030</v>
      </c>
      <c r="N1251" s="35">
        <v>9352</v>
      </c>
    </row>
    <row r="1252" spans="1:14" ht="32.25" customHeight="1" x14ac:dyDescent="0.25">
      <c r="A1252" s="35">
        <v>1251</v>
      </c>
      <c r="B1252" s="35" t="s">
        <v>7726</v>
      </c>
      <c r="C1252" s="36" t="s">
        <v>7719</v>
      </c>
      <c r="D1252" s="35" t="s">
        <v>2174</v>
      </c>
      <c r="E1252" s="35">
        <f t="shared" si="19"/>
        <v>6</v>
      </c>
      <c r="F1252" s="35">
        <v>1</v>
      </c>
      <c r="G1252" s="35">
        <v>50</v>
      </c>
      <c r="H1252" s="35">
        <v>6450</v>
      </c>
      <c r="I1252" s="35"/>
      <c r="J1252" s="35">
        <v>7095</v>
      </c>
      <c r="K1252" s="35">
        <v>7740</v>
      </c>
      <c r="L1252" s="35">
        <v>8385</v>
      </c>
      <c r="M1252" s="35">
        <v>9030</v>
      </c>
      <c r="N1252" s="35">
        <v>9352</v>
      </c>
    </row>
    <row r="1253" spans="1:14" ht="32.25" customHeight="1" x14ac:dyDescent="0.25">
      <c r="A1253" s="35">
        <v>1252</v>
      </c>
      <c r="B1253" s="35" t="s">
        <v>7726</v>
      </c>
      <c r="C1253" s="36" t="s">
        <v>7719</v>
      </c>
      <c r="D1253" s="35" t="s">
        <v>2178</v>
      </c>
      <c r="E1253" s="35">
        <f t="shared" si="19"/>
        <v>6</v>
      </c>
      <c r="F1253" s="35">
        <v>1</v>
      </c>
      <c r="G1253" s="35">
        <v>50</v>
      </c>
      <c r="H1253" s="35">
        <v>6450</v>
      </c>
      <c r="I1253" s="35"/>
      <c r="J1253" s="35">
        <v>7095</v>
      </c>
      <c r="K1253" s="35">
        <v>7740</v>
      </c>
      <c r="L1253" s="35">
        <v>8385</v>
      </c>
      <c r="M1253" s="35">
        <v>9030</v>
      </c>
      <c r="N1253" s="35">
        <v>9352</v>
      </c>
    </row>
    <row r="1254" spans="1:14" ht="32.25" customHeight="1" x14ac:dyDescent="0.25">
      <c r="A1254" s="35">
        <v>1253</v>
      </c>
      <c r="B1254" s="35" t="s">
        <v>7726</v>
      </c>
      <c r="C1254" s="36" t="s">
        <v>7719</v>
      </c>
      <c r="D1254" s="35" t="s">
        <v>2182</v>
      </c>
      <c r="E1254" s="35">
        <f t="shared" si="19"/>
        <v>6</v>
      </c>
      <c r="F1254" s="35">
        <v>1</v>
      </c>
      <c r="G1254" s="35">
        <v>50</v>
      </c>
      <c r="H1254" s="35">
        <v>6450</v>
      </c>
      <c r="I1254" s="35"/>
      <c r="J1254" s="35">
        <v>7095</v>
      </c>
      <c r="K1254" s="35">
        <v>7740</v>
      </c>
      <c r="L1254" s="35">
        <v>8385</v>
      </c>
      <c r="M1254" s="35">
        <v>9030</v>
      </c>
      <c r="N1254" s="35">
        <v>9352</v>
      </c>
    </row>
    <row r="1255" spans="1:14" ht="32.25" customHeight="1" x14ac:dyDescent="0.25">
      <c r="A1255" s="35">
        <v>1254</v>
      </c>
      <c r="B1255" s="35" t="s">
        <v>7726</v>
      </c>
      <c r="C1255" s="36" t="s">
        <v>7719</v>
      </c>
      <c r="D1255" s="35" t="s">
        <v>2186</v>
      </c>
      <c r="E1255" s="35">
        <f t="shared" si="19"/>
        <v>6</v>
      </c>
      <c r="F1255" s="35">
        <v>1</v>
      </c>
      <c r="G1255" s="35">
        <v>50</v>
      </c>
      <c r="H1255" s="35">
        <v>6450</v>
      </c>
      <c r="I1255" s="35"/>
      <c r="J1255" s="35">
        <v>7095</v>
      </c>
      <c r="K1255" s="35">
        <v>7740</v>
      </c>
      <c r="L1255" s="35">
        <v>8385</v>
      </c>
      <c r="M1255" s="35">
        <v>9030</v>
      </c>
      <c r="N1255" s="35">
        <v>9352</v>
      </c>
    </row>
    <row r="1256" spans="1:14" ht="32.25" customHeight="1" x14ac:dyDescent="0.25">
      <c r="A1256" s="35">
        <v>1255</v>
      </c>
      <c r="B1256" s="35" t="s">
        <v>7726</v>
      </c>
      <c r="C1256" s="36" t="s">
        <v>7719</v>
      </c>
      <c r="D1256" s="35" t="s">
        <v>2190</v>
      </c>
      <c r="E1256" s="35">
        <f t="shared" si="19"/>
        <v>6</v>
      </c>
      <c r="F1256" s="35">
        <v>1</v>
      </c>
      <c r="G1256" s="35">
        <v>50</v>
      </c>
      <c r="H1256" s="35">
        <v>6450</v>
      </c>
      <c r="I1256" s="35"/>
      <c r="J1256" s="35">
        <v>7095</v>
      </c>
      <c r="K1256" s="35">
        <v>7740</v>
      </c>
      <c r="L1256" s="35">
        <v>8385</v>
      </c>
      <c r="M1256" s="35">
        <v>9030</v>
      </c>
      <c r="N1256" s="35">
        <v>9352</v>
      </c>
    </row>
    <row r="1257" spans="1:14" ht="32.25" customHeight="1" x14ac:dyDescent="0.25">
      <c r="A1257" s="35">
        <v>1256</v>
      </c>
      <c r="B1257" s="35" t="s">
        <v>7726</v>
      </c>
      <c r="C1257" s="36" t="s">
        <v>7719</v>
      </c>
      <c r="D1257" s="35" t="s">
        <v>2194</v>
      </c>
      <c r="E1257" s="35">
        <f t="shared" si="19"/>
        <v>6</v>
      </c>
      <c r="F1257" s="35">
        <v>1</v>
      </c>
      <c r="G1257" s="35">
        <v>50</v>
      </c>
      <c r="H1257" s="35">
        <v>6450</v>
      </c>
      <c r="I1257" s="35"/>
      <c r="J1257" s="35">
        <v>7095</v>
      </c>
      <c r="K1257" s="35">
        <v>7740</v>
      </c>
      <c r="L1257" s="35">
        <v>8385</v>
      </c>
      <c r="M1257" s="35">
        <v>9030</v>
      </c>
      <c r="N1257" s="35">
        <v>9352</v>
      </c>
    </row>
    <row r="1258" spans="1:14" ht="32.25" customHeight="1" x14ac:dyDescent="0.25">
      <c r="A1258" s="35">
        <v>1257</v>
      </c>
      <c r="B1258" s="35" t="s">
        <v>7726</v>
      </c>
      <c r="C1258" s="36" t="s">
        <v>7719</v>
      </c>
      <c r="D1258" s="35" t="s">
        <v>2200</v>
      </c>
      <c r="E1258" s="35">
        <f t="shared" si="19"/>
        <v>6</v>
      </c>
      <c r="F1258" s="35">
        <v>1</v>
      </c>
      <c r="G1258" s="35">
        <v>50</v>
      </c>
      <c r="H1258" s="35">
        <v>6450</v>
      </c>
      <c r="I1258" s="35"/>
      <c r="J1258" s="35">
        <v>7095</v>
      </c>
      <c r="K1258" s="35">
        <v>7740</v>
      </c>
      <c r="L1258" s="35">
        <v>8385</v>
      </c>
      <c r="M1258" s="35">
        <v>9030</v>
      </c>
      <c r="N1258" s="35">
        <v>9352</v>
      </c>
    </row>
    <row r="1259" spans="1:14" ht="32.25" customHeight="1" x14ac:dyDescent="0.25">
      <c r="A1259" s="35">
        <v>1258</v>
      </c>
      <c r="B1259" s="35" t="s">
        <v>7726</v>
      </c>
      <c r="C1259" s="36" t="s">
        <v>7719</v>
      </c>
      <c r="D1259" s="35" t="s">
        <v>2203</v>
      </c>
      <c r="E1259" s="35">
        <f t="shared" si="19"/>
        <v>6</v>
      </c>
      <c r="F1259" s="35">
        <v>1</v>
      </c>
      <c r="G1259" s="35">
        <v>50</v>
      </c>
      <c r="H1259" s="35">
        <v>6450</v>
      </c>
      <c r="I1259" s="35"/>
      <c r="J1259" s="35">
        <v>7095</v>
      </c>
      <c r="K1259" s="35">
        <v>7740</v>
      </c>
      <c r="L1259" s="35">
        <v>8385</v>
      </c>
      <c r="M1259" s="35">
        <v>9030</v>
      </c>
      <c r="N1259" s="35">
        <v>9352</v>
      </c>
    </row>
    <row r="1260" spans="1:14" ht="32.25" customHeight="1" x14ac:dyDescent="0.25">
      <c r="A1260" s="35">
        <v>1259</v>
      </c>
      <c r="B1260" s="35" t="s">
        <v>7726</v>
      </c>
      <c r="C1260" s="36" t="s">
        <v>7719</v>
      </c>
      <c r="D1260" s="35" t="s">
        <v>2209</v>
      </c>
      <c r="E1260" s="35">
        <f t="shared" si="19"/>
        <v>6</v>
      </c>
      <c r="F1260" s="35">
        <v>1</v>
      </c>
      <c r="G1260" s="35">
        <v>50</v>
      </c>
      <c r="H1260" s="35">
        <v>6450</v>
      </c>
      <c r="I1260" s="35"/>
      <c r="J1260" s="35">
        <v>7095</v>
      </c>
      <c r="K1260" s="35">
        <v>7740</v>
      </c>
      <c r="L1260" s="35">
        <v>8385</v>
      </c>
      <c r="M1260" s="35">
        <v>9030</v>
      </c>
      <c r="N1260" s="35">
        <v>9352</v>
      </c>
    </row>
    <row r="1261" spans="1:14" ht="32.25" customHeight="1" x14ac:dyDescent="0.25">
      <c r="A1261" s="35">
        <v>1260</v>
      </c>
      <c r="B1261" s="35" t="s">
        <v>7726</v>
      </c>
      <c r="C1261" s="36" t="s">
        <v>7719</v>
      </c>
      <c r="D1261" s="35" t="s">
        <v>2215</v>
      </c>
      <c r="E1261" s="35">
        <f t="shared" si="19"/>
        <v>6</v>
      </c>
      <c r="F1261" s="35">
        <v>1</v>
      </c>
      <c r="G1261" s="35">
        <v>50</v>
      </c>
      <c r="H1261" s="35">
        <v>6450</v>
      </c>
      <c r="I1261" s="35"/>
      <c r="J1261" s="35">
        <v>7095</v>
      </c>
      <c r="K1261" s="35">
        <v>7740</v>
      </c>
      <c r="L1261" s="35">
        <v>8385</v>
      </c>
      <c r="M1261" s="35">
        <v>9030</v>
      </c>
      <c r="N1261" s="35">
        <v>9352</v>
      </c>
    </row>
    <row r="1262" spans="1:14" ht="32.25" customHeight="1" x14ac:dyDescent="0.25">
      <c r="A1262" s="35">
        <v>1261</v>
      </c>
      <c r="B1262" s="35" t="s">
        <v>7726</v>
      </c>
      <c r="C1262" s="36" t="s">
        <v>7719</v>
      </c>
      <c r="D1262" s="35" t="s">
        <v>2220</v>
      </c>
      <c r="E1262" s="35">
        <f t="shared" si="19"/>
        <v>6</v>
      </c>
      <c r="F1262" s="35">
        <v>1</v>
      </c>
      <c r="G1262" s="35">
        <v>50</v>
      </c>
      <c r="H1262" s="35">
        <v>6450</v>
      </c>
      <c r="I1262" s="35"/>
      <c r="J1262" s="35">
        <v>7095</v>
      </c>
      <c r="K1262" s="35">
        <v>7740</v>
      </c>
      <c r="L1262" s="35">
        <v>8385</v>
      </c>
      <c r="M1262" s="35">
        <v>9030</v>
      </c>
      <c r="N1262" s="35">
        <v>9352</v>
      </c>
    </row>
    <row r="1263" spans="1:14" ht="32.25" customHeight="1" x14ac:dyDescent="0.25">
      <c r="A1263" s="35">
        <v>1262</v>
      </c>
      <c r="B1263" s="35" t="s">
        <v>7726</v>
      </c>
      <c r="C1263" s="36" t="s">
        <v>7719</v>
      </c>
      <c r="D1263" s="35" t="s">
        <v>2224</v>
      </c>
      <c r="E1263" s="35">
        <f t="shared" si="19"/>
        <v>6</v>
      </c>
      <c r="F1263" s="35">
        <v>1</v>
      </c>
      <c r="G1263" s="35">
        <v>50</v>
      </c>
      <c r="H1263" s="35">
        <v>6450</v>
      </c>
      <c r="I1263" s="35"/>
      <c r="J1263" s="35">
        <v>7095</v>
      </c>
      <c r="K1263" s="35">
        <v>7740</v>
      </c>
      <c r="L1263" s="35">
        <v>8385</v>
      </c>
      <c r="M1263" s="35">
        <v>9030</v>
      </c>
      <c r="N1263" s="35">
        <v>9352</v>
      </c>
    </row>
    <row r="1264" spans="1:14" ht="32.25" customHeight="1" x14ac:dyDescent="0.25">
      <c r="A1264" s="35">
        <v>1263</v>
      </c>
      <c r="B1264" s="35" t="s">
        <v>7726</v>
      </c>
      <c r="C1264" s="36" t="s">
        <v>7719</v>
      </c>
      <c r="D1264" s="35" t="s">
        <v>2230</v>
      </c>
      <c r="E1264" s="35">
        <f t="shared" si="19"/>
        <v>6</v>
      </c>
      <c r="F1264" s="35">
        <v>1</v>
      </c>
      <c r="G1264" s="35">
        <v>50</v>
      </c>
      <c r="H1264" s="35">
        <v>6450</v>
      </c>
      <c r="I1264" s="35"/>
      <c r="J1264" s="35">
        <v>7095</v>
      </c>
      <c r="K1264" s="35">
        <v>7740</v>
      </c>
      <c r="L1264" s="35">
        <v>8385</v>
      </c>
      <c r="M1264" s="35">
        <v>9030</v>
      </c>
      <c r="N1264" s="35">
        <v>9352</v>
      </c>
    </row>
    <row r="1265" spans="1:14" ht="32.25" customHeight="1" x14ac:dyDescent="0.25">
      <c r="A1265" s="35">
        <v>1264</v>
      </c>
      <c r="B1265" s="35" t="s">
        <v>7726</v>
      </c>
      <c r="C1265" s="36" t="s">
        <v>7719</v>
      </c>
      <c r="D1265" s="35" t="s">
        <v>2236</v>
      </c>
      <c r="E1265" s="35">
        <f t="shared" si="19"/>
        <v>6</v>
      </c>
      <c r="F1265" s="35">
        <v>1</v>
      </c>
      <c r="G1265" s="35">
        <v>50</v>
      </c>
      <c r="H1265" s="35">
        <v>6450</v>
      </c>
      <c r="I1265" s="35"/>
      <c r="J1265" s="35">
        <v>7095</v>
      </c>
      <c r="K1265" s="35">
        <v>7740</v>
      </c>
      <c r="L1265" s="35">
        <v>8385</v>
      </c>
      <c r="M1265" s="35">
        <v>9030</v>
      </c>
      <c r="N1265" s="35">
        <v>9352</v>
      </c>
    </row>
    <row r="1266" spans="1:14" ht="32.25" customHeight="1" x14ac:dyDescent="0.25">
      <c r="A1266" s="35">
        <v>1265</v>
      </c>
      <c r="B1266" s="35" t="s">
        <v>7726</v>
      </c>
      <c r="C1266" s="36" t="s">
        <v>7719</v>
      </c>
      <c r="D1266" s="35" t="s">
        <v>2242</v>
      </c>
      <c r="E1266" s="35">
        <f t="shared" si="19"/>
        <v>6</v>
      </c>
      <c r="F1266" s="35">
        <v>1</v>
      </c>
      <c r="G1266" s="35">
        <v>50</v>
      </c>
      <c r="H1266" s="35">
        <v>6450</v>
      </c>
      <c r="I1266" s="35"/>
      <c r="J1266" s="35">
        <v>7095</v>
      </c>
      <c r="K1266" s="35">
        <v>7740</v>
      </c>
      <c r="L1266" s="35">
        <v>8385</v>
      </c>
      <c r="M1266" s="35">
        <v>9030</v>
      </c>
      <c r="N1266" s="35">
        <v>9352</v>
      </c>
    </row>
    <row r="1267" spans="1:14" ht="32.25" customHeight="1" x14ac:dyDescent="0.25">
      <c r="A1267" s="35">
        <v>1266</v>
      </c>
      <c r="B1267" s="35" t="s">
        <v>7726</v>
      </c>
      <c r="C1267" s="36" t="s">
        <v>7719</v>
      </c>
      <c r="D1267" s="35" t="s">
        <v>2248</v>
      </c>
      <c r="E1267" s="35">
        <f t="shared" si="19"/>
        <v>6</v>
      </c>
      <c r="F1267" s="35">
        <v>1</v>
      </c>
      <c r="G1267" s="35">
        <v>50</v>
      </c>
      <c r="H1267" s="35">
        <v>6450</v>
      </c>
      <c r="I1267" s="35"/>
      <c r="J1267" s="35">
        <v>7095</v>
      </c>
      <c r="K1267" s="35">
        <v>7740</v>
      </c>
      <c r="L1267" s="35">
        <v>8385</v>
      </c>
      <c r="M1267" s="35">
        <v>9030</v>
      </c>
      <c r="N1267" s="35">
        <v>9352</v>
      </c>
    </row>
    <row r="1268" spans="1:14" ht="32.25" customHeight="1" x14ac:dyDescent="0.25">
      <c r="A1268" s="35">
        <v>1267</v>
      </c>
      <c r="B1268" s="35" t="s">
        <v>7726</v>
      </c>
      <c r="C1268" s="36" t="s">
        <v>7719</v>
      </c>
      <c r="D1268" s="35" t="s">
        <v>2254</v>
      </c>
      <c r="E1268" s="35">
        <f t="shared" si="19"/>
        <v>6</v>
      </c>
      <c r="F1268" s="35">
        <v>1</v>
      </c>
      <c r="G1268" s="35">
        <v>50</v>
      </c>
      <c r="H1268" s="35">
        <v>6450</v>
      </c>
      <c r="I1268" s="35"/>
      <c r="J1268" s="35">
        <v>7095</v>
      </c>
      <c r="K1268" s="35">
        <v>7740</v>
      </c>
      <c r="L1268" s="35">
        <v>8385</v>
      </c>
      <c r="M1268" s="35">
        <v>9030</v>
      </c>
      <c r="N1268" s="35">
        <v>9352</v>
      </c>
    </row>
    <row r="1269" spans="1:14" ht="32.25" customHeight="1" x14ac:dyDescent="0.25">
      <c r="A1269" s="35">
        <v>1268</v>
      </c>
      <c r="B1269" s="35" t="s">
        <v>7726</v>
      </c>
      <c r="C1269" s="36" t="s">
        <v>7719</v>
      </c>
      <c r="D1269" s="35" t="s">
        <v>2257</v>
      </c>
      <c r="E1269" s="35">
        <f t="shared" si="19"/>
        <v>6</v>
      </c>
      <c r="F1269" s="35">
        <v>1</v>
      </c>
      <c r="G1269" s="35">
        <v>50</v>
      </c>
      <c r="H1269" s="35">
        <v>6450</v>
      </c>
      <c r="I1269" s="35"/>
      <c r="J1269" s="35">
        <v>7095</v>
      </c>
      <c r="K1269" s="35">
        <v>7740</v>
      </c>
      <c r="L1269" s="35">
        <v>8385</v>
      </c>
      <c r="M1269" s="35">
        <v>9030</v>
      </c>
      <c r="N1269" s="35">
        <v>9352</v>
      </c>
    </row>
    <row r="1270" spans="1:14" ht="32.25" customHeight="1" x14ac:dyDescent="0.25">
      <c r="A1270" s="35">
        <v>1269</v>
      </c>
      <c r="B1270" s="35" t="s">
        <v>7726</v>
      </c>
      <c r="C1270" s="36" t="s">
        <v>7719</v>
      </c>
      <c r="D1270" s="35" t="s">
        <v>2263</v>
      </c>
      <c r="E1270" s="35">
        <f t="shared" si="19"/>
        <v>6</v>
      </c>
      <c r="F1270" s="35">
        <v>1</v>
      </c>
      <c r="G1270" s="35">
        <v>50</v>
      </c>
      <c r="H1270" s="35">
        <v>6450</v>
      </c>
      <c r="I1270" s="35"/>
      <c r="J1270" s="35">
        <v>7095</v>
      </c>
      <c r="K1270" s="35">
        <v>7740</v>
      </c>
      <c r="L1270" s="35">
        <v>8385</v>
      </c>
      <c r="M1270" s="35">
        <v>9030</v>
      </c>
      <c r="N1270" s="35">
        <v>9352</v>
      </c>
    </row>
    <row r="1271" spans="1:14" ht="32.25" customHeight="1" x14ac:dyDescent="0.25">
      <c r="A1271" s="35">
        <v>1270</v>
      </c>
      <c r="B1271" s="35" t="s">
        <v>7726</v>
      </c>
      <c r="C1271" s="36" t="s">
        <v>7719</v>
      </c>
      <c r="D1271" s="35" t="s">
        <v>2265</v>
      </c>
      <c r="E1271" s="35">
        <f t="shared" si="19"/>
        <v>6</v>
      </c>
      <c r="F1271" s="35">
        <v>1</v>
      </c>
      <c r="G1271" s="35">
        <v>50</v>
      </c>
      <c r="H1271" s="35">
        <v>6450</v>
      </c>
      <c r="I1271" s="35"/>
      <c r="J1271" s="35">
        <v>7095</v>
      </c>
      <c r="K1271" s="35">
        <v>7740</v>
      </c>
      <c r="L1271" s="35">
        <v>8385</v>
      </c>
      <c r="M1271" s="35">
        <v>9030</v>
      </c>
      <c r="N1271" s="35">
        <v>9352</v>
      </c>
    </row>
    <row r="1272" spans="1:14" ht="32.25" customHeight="1" x14ac:dyDescent="0.25">
      <c r="A1272" s="35">
        <v>1271</v>
      </c>
      <c r="B1272" s="35" t="s">
        <v>7726</v>
      </c>
      <c r="C1272" s="36" t="s">
        <v>7719</v>
      </c>
      <c r="D1272" s="35" t="s">
        <v>2271</v>
      </c>
      <c r="E1272" s="35">
        <f t="shared" si="19"/>
        <v>6</v>
      </c>
      <c r="F1272" s="35">
        <v>1</v>
      </c>
      <c r="G1272" s="35">
        <v>50</v>
      </c>
      <c r="H1272" s="35">
        <v>6450</v>
      </c>
      <c r="I1272" s="35"/>
      <c r="J1272" s="35">
        <v>7095</v>
      </c>
      <c r="K1272" s="35">
        <v>7740</v>
      </c>
      <c r="L1272" s="35">
        <v>8385</v>
      </c>
      <c r="M1272" s="35">
        <v>9030</v>
      </c>
      <c r="N1272" s="35">
        <v>9352</v>
      </c>
    </row>
    <row r="1273" spans="1:14" ht="32.25" customHeight="1" x14ac:dyDescent="0.25">
      <c r="A1273" s="35">
        <v>1272</v>
      </c>
      <c r="B1273" s="35" t="s">
        <v>7726</v>
      </c>
      <c r="C1273" s="36" t="s">
        <v>7719</v>
      </c>
      <c r="D1273" s="35" t="s">
        <v>2281</v>
      </c>
      <c r="E1273" s="35">
        <f t="shared" si="19"/>
        <v>6</v>
      </c>
      <c r="F1273" s="35">
        <v>1</v>
      </c>
      <c r="G1273" s="35">
        <v>50</v>
      </c>
      <c r="H1273" s="35">
        <v>6450</v>
      </c>
      <c r="I1273" s="35"/>
      <c r="J1273" s="35">
        <v>7095</v>
      </c>
      <c r="K1273" s="35">
        <v>7740</v>
      </c>
      <c r="L1273" s="35">
        <v>8385</v>
      </c>
      <c r="M1273" s="35">
        <v>9030</v>
      </c>
      <c r="N1273" s="35">
        <v>9352</v>
      </c>
    </row>
    <row r="1274" spans="1:14" ht="32.25" customHeight="1" x14ac:dyDescent="0.25">
      <c r="A1274" s="35">
        <v>1273</v>
      </c>
      <c r="B1274" s="35" t="s">
        <v>7726</v>
      </c>
      <c r="C1274" s="36" t="s">
        <v>7719</v>
      </c>
      <c r="D1274" s="35" t="s">
        <v>2284</v>
      </c>
      <c r="E1274" s="35">
        <f t="shared" si="19"/>
        <v>6</v>
      </c>
      <c r="F1274" s="35">
        <v>1</v>
      </c>
      <c r="G1274" s="35">
        <v>50</v>
      </c>
      <c r="H1274" s="35">
        <v>6450</v>
      </c>
      <c r="I1274" s="35"/>
      <c r="J1274" s="35">
        <v>7095</v>
      </c>
      <c r="K1274" s="35">
        <v>7740</v>
      </c>
      <c r="L1274" s="35">
        <v>8385</v>
      </c>
      <c r="M1274" s="35">
        <v>9030</v>
      </c>
      <c r="N1274" s="35">
        <v>9352</v>
      </c>
    </row>
    <row r="1275" spans="1:14" ht="32.25" customHeight="1" x14ac:dyDescent="0.25">
      <c r="A1275" s="35">
        <v>1274</v>
      </c>
      <c r="B1275" s="35" t="s">
        <v>7726</v>
      </c>
      <c r="C1275" s="36" t="s">
        <v>7719</v>
      </c>
      <c r="D1275" s="35" t="s">
        <v>2287</v>
      </c>
      <c r="E1275" s="35">
        <f t="shared" si="19"/>
        <v>6</v>
      </c>
      <c r="F1275" s="35">
        <v>1</v>
      </c>
      <c r="G1275" s="35">
        <v>50</v>
      </c>
      <c r="H1275" s="35">
        <v>6450</v>
      </c>
      <c r="I1275" s="35"/>
      <c r="J1275" s="35">
        <v>7095</v>
      </c>
      <c r="K1275" s="35">
        <v>7740</v>
      </c>
      <c r="L1275" s="35">
        <v>8385</v>
      </c>
      <c r="M1275" s="35">
        <v>9030</v>
      </c>
      <c r="N1275" s="35">
        <v>9352</v>
      </c>
    </row>
    <row r="1276" spans="1:14" ht="32.25" customHeight="1" x14ac:dyDescent="0.25">
      <c r="A1276" s="35">
        <v>1275</v>
      </c>
      <c r="B1276" s="35" t="s">
        <v>7726</v>
      </c>
      <c r="C1276" s="36" t="s">
        <v>7719</v>
      </c>
      <c r="D1276" s="35" t="s">
        <v>2291</v>
      </c>
      <c r="E1276" s="35">
        <f t="shared" si="19"/>
        <v>6</v>
      </c>
      <c r="F1276" s="35">
        <v>1</v>
      </c>
      <c r="G1276" s="35">
        <v>50</v>
      </c>
      <c r="H1276" s="35">
        <v>6450</v>
      </c>
      <c r="I1276" s="35"/>
      <c r="J1276" s="35">
        <v>7095</v>
      </c>
      <c r="K1276" s="35">
        <v>7740</v>
      </c>
      <c r="L1276" s="35">
        <v>8385</v>
      </c>
      <c r="M1276" s="35">
        <v>9030</v>
      </c>
      <c r="N1276" s="35">
        <v>9352</v>
      </c>
    </row>
    <row r="1277" spans="1:14" ht="32.25" customHeight="1" x14ac:dyDescent="0.25">
      <c r="A1277" s="35">
        <v>1276</v>
      </c>
      <c r="B1277" s="35" t="s">
        <v>7726</v>
      </c>
      <c r="C1277" s="36" t="s">
        <v>7719</v>
      </c>
      <c r="D1277" s="35" t="s">
        <v>2294</v>
      </c>
      <c r="E1277" s="35">
        <f t="shared" si="19"/>
        <v>6</v>
      </c>
      <c r="F1277" s="35">
        <v>1</v>
      </c>
      <c r="G1277" s="35">
        <v>50</v>
      </c>
      <c r="H1277" s="35">
        <v>6450</v>
      </c>
      <c r="I1277" s="35"/>
      <c r="J1277" s="35">
        <v>7095</v>
      </c>
      <c r="K1277" s="35">
        <v>7740</v>
      </c>
      <c r="L1277" s="35">
        <v>8385</v>
      </c>
      <c r="M1277" s="35">
        <v>9030</v>
      </c>
      <c r="N1277" s="35">
        <v>9352</v>
      </c>
    </row>
    <row r="1278" spans="1:14" ht="32.25" customHeight="1" x14ac:dyDescent="0.25">
      <c r="A1278" s="35">
        <v>1277</v>
      </c>
      <c r="B1278" s="35" t="s">
        <v>7726</v>
      </c>
      <c r="C1278" s="36" t="s">
        <v>7719</v>
      </c>
      <c r="D1278" s="35" t="s">
        <v>2298</v>
      </c>
      <c r="E1278" s="35">
        <f t="shared" si="19"/>
        <v>6</v>
      </c>
      <c r="F1278" s="35">
        <v>1</v>
      </c>
      <c r="G1278" s="35">
        <v>50</v>
      </c>
      <c r="H1278" s="35">
        <v>6450</v>
      </c>
      <c r="I1278" s="35"/>
      <c r="J1278" s="35">
        <v>7095</v>
      </c>
      <c r="K1278" s="35">
        <v>7740</v>
      </c>
      <c r="L1278" s="35">
        <v>8385</v>
      </c>
      <c r="M1278" s="35">
        <v>9030</v>
      </c>
      <c r="N1278" s="35">
        <v>9352</v>
      </c>
    </row>
    <row r="1279" spans="1:14" ht="32.25" customHeight="1" x14ac:dyDescent="0.25">
      <c r="A1279" s="35">
        <v>1278</v>
      </c>
      <c r="B1279" s="35" t="s">
        <v>7720</v>
      </c>
      <c r="C1279" s="36" t="s">
        <v>7721</v>
      </c>
      <c r="D1279" s="35" t="s">
        <v>110</v>
      </c>
      <c r="E1279" s="35">
        <f t="shared" si="19"/>
        <v>6</v>
      </c>
      <c r="F1279" s="35">
        <v>1</v>
      </c>
      <c r="G1279" s="35">
        <v>50</v>
      </c>
      <c r="H1279" s="35">
        <v>7750</v>
      </c>
      <c r="I1279" s="35"/>
      <c r="J1279" s="35">
        <v>8525</v>
      </c>
      <c r="K1279" s="35">
        <v>9300</v>
      </c>
      <c r="L1279" s="35">
        <v>10075</v>
      </c>
      <c r="M1279" s="35">
        <v>10850</v>
      </c>
      <c r="N1279" s="35">
        <v>11237</v>
      </c>
    </row>
    <row r="1280" spans="1:14" ht="32.25" customHeight="1" x14ac:dyDescent="0.25">
      <c r="A1280" s="35">
        <v>1279</v>
      </c>
      <c r="B1280" s="35" t="s">
        <v>7720</v>
      </c>
      <c r="C1280" s="36" t="s">
        <v>7721</v>
      </c>
      <c r="D1280" s="35" t="s">
        <v>585</v>
      </c>
      <c r="E1280" s="35">
        <f t="shared" si="19"/>
        <v>6</v>
      </c>
      <c r="F1280" s="35">
        <v>1</v>
      </c>
      <c r="G1280" s="35">
        <v>50</v>
      </c>
      <c r="H1280" s="35">
        <v>7750</v>
      </c>
      <c r="I1280" s="35"/>
      <c r="J1280" s="35">
        <v>8525</v>
      </c>
      <c r="K1280" s="35">
        <v>9300</v>
      </c>
      <c r="L1280" s="35">
        <v>10075</v>
      </c>
      <c r="M1280" s="35">
        <v>10850</v>
      </c>
      <c r="N1280" s="35">
        <v>11237</v>
      </c>
    </row>
    <row r="1281" spans="1:15" ht="32.25" customHeight="1" x14ac:dyDescent="0.25">
      <c r="A1281" s="35">
        <v>1280</v>
      </c>
      <c r="B1281" s="35" t="s">
        <v>7720</v>
      </c>
      <c r="C1281" s="36" t="s">
        <v>7721</v>
      </c>
      <c r="D1281" s="35" t="s">
        <v>590</v>
      </c>
      <c r="E1281" s="35">
        <f t="shared" si="19"/>
        <v>6</v>
      </c>
      <c r="F1281" s="35">
        <v>1</v>
      </c>
      <c r="G1281" s="35">
        <v>50</v>
      </c>
      <c r="H1281" s="35">
        <v>7750</v>
      </c>
      <c r="I1281" s="35"/>
      <c r="J1281" s="35">
        <v>8525</v>
      </c>
      <c r="K1281" s="35">
        <v>9300</v>
      </c>
      <c r="L1281" s="35">
        <v>10075</v>
      </c>
      <c r="M1281" s="35">
        <v>10850</v>
      </c>
      <c r="N1281" s="35">
        <v>11237</v>
      </c>
    </row>
    <row r="1282" spans="1:15" ht="32.25" customHeight="1" x14ac:dyDescent="0.25">
      <c r="A1282" s="35">
        <v>1281</v>
      </c>
      <c r="B1282" s="35" t="s">
        <v>7720</v>
      </c>
      <c r="C1282" s="36" t="s">
        <v>7721</v>
      </c>
      <c r="D1282" s="35" t="s">
        <v>593</v>
      </c>
      <c r="E1282" s="35">
        <f t="shared" si="19"/>
        <v>6</v>
      </c>
      <c r="F1282" s="35">
        <v>1</v>
      </c>
      <c r="G1282" s="35">
        <v>50</v>
      </c>
      <c r="H1282" s="35">
        <v>7750</v>
      </c>
      <c r="I1282" s="35"/>
      <c r="J1282" s="35">
        <v>8525</v>
      </c>
      <c r="K1282" s="35">
        <v>9300</v>
      </c>
      <c r="L1282" s="35">
        <v>10075</v>
      </c>
      <c r="M1282" s="35">
        <v>10850</v>
      </c>
      <c r="N1282" s="35">
        <v>11237</v>
      </c>
    </row>
    <row r="1283" spans="1:15" ht="32.25" customHeight="1" x14ac:dyDescent="0.25">
      <c r="A1283" s="35">
        <v>1282</v>
      </c>
      <c r="B1283" s="35" t="s">
        <v>7720</v>
      </c>
      <c r="C1283" s="36" t="s">
        <v>7721</v>
      </c>
      <c r="D1283" s="35" t="s">
        <v>597</v>
      </c>
      <c r="E1283" s="35">
        <f t="shared" ref="E1283:E1346" si="20">LEN(D1283)</f>
        <v>6</v>
      </c>
      <c r="F1283" s="35">
        <v>1</v>
      </c>
      <c r="G1283" s="35">
        <v>50</v>
      </c>
      <c r="H1283" s="35">
        <v>7750</v>
      </c>
      <c r="I1283" s="35"/>
      <c r="J1283" s="35">
        <v>8525</v>
      </c>
      <c r="K1283" s="35">
        <v>9300</v>
      </c>
      <c r="L1283" s="35">
        <v>10075</v>
      </c>
      <c r="M1283" s="35">
        <v>10850</v>
      </c>
      <c r="N1283" s="35">
        <v>11237</v>
      </c>
    </row>
    <row r="1284" spans="1:15" ht="32.25" customHeight="1" x14ac:dyDescent="0.25">
      <c r="A1284" s="35">
        <v>1283</v>
      </c>
      <c r="B1284" s="35" t="s">
        <v>7720</v>
      </c>
      <c r="C1284" s="36" t="s">
        <v>7721</v>
      </c>
      <c r="D1284" s="35" t="s">
        <v>600</v>
      </c>
      <c r="E1284" s="35">
        <f t="shared" si="20"/>
        <v>6</v>
      </c>
      <c r="F1284" s="35">
        <v>1</v>
      </c>
      <c r="G1284" s="35">
        <v>50</v>
      </c>
      <c r="H1284" s="35">
        <v>7750</v>
      </c>
      <c r="I1284" s="35"/>
      <c r="J1284" s="35">
        <v>8525</v>
      </c>
      <c r="K1284" s="35">
        <v>9300</v>
      </c>
      <c r="L1284" s="35">
        <v>10075</v>
      </c>
      <c r="M1284" s="35">
        <v>10850</v>
      </c>
      <c r="N1284" s="35">
        <v>11237</v>
      </c>
    </row>
    <row r="1285" spans="1:15" ht="32.25" customHeight="1" x14ac:dyDescent="0.25">
      <c r="A1285" s="35">
        <v>1284</v>
      </c>
      <c r="B1285" s="35" t="s">
        <v>7720</v>
      </c>
      <c r="C1285" s="36" t="s">
        <v>7721</v>
      </c>
      <c r="D1285" s="35" t="s">
        <v>604</v>
      </c>
      <c r="E1285" s="35">
        <f t="shared" si="20"/>
        <v>6</v>
      </c>
      <c r="F1285" s="35">
        <v>1</v>
      </c>
      <c r="G1285" s="35">
        <v>50</v>
      </c>
      <c r="H1285" s="35">
        <v>7750</v>
      </c>
      <c r="I1285" s="35"/>
      <c r="J1285" s="35">
        <v>8525</v>
      </c>
      <c r="K1285" s="35">
        <v>9300</v>
      </c>
      <c r="L1285" s="35">
        <v>10075</v>
      </c>
      <c r="M1285" s="35">
        <v>10850</v>
      </c>
      <c r="N1285" s="35">
        <v>11237</v>
      </c>
    </row>
    <row r="1286" spans="1:15" ht="32.25" customHeight="1" x14ac:dyDescent="0.25">
      <c r="A1286" s="35">
        <v>1285</v>
      </c>
      <c r="B1286" s="35" t="s">
        <v>7720</v>
      </c>
      <c r="C1286" s="36" t="s">
        <v>7721</v>
      </c>
      <c r="D1286" s="35" t="s">
        <v>608</v>
      </c>
      <c r="E1286" s="35">
        <f t="shared" si="20"/>
        <v>6</v>
      </c>
      <c r="F1286" s="35">
        <v>1</v>
      </c>
      <c r="G1286" s="35">
        <v>50</v>
      </c>
      <c r="H1286" s="35">
        <v>7750</v>
      </c>
      <c r="I1286" s="35"/>
      <c r="J1286" s="35">
        <v>8525</v>
      </c>
      <c r="K1286" s="35">
        <v>9300</v>
      </c>
      <c r="L1286" s="35">
        <v>10075</v>
      </c>
      <c r="M1286" s="35">
        <v>10850</v>
      </c>
      <c r="N1286" s="35">
        <v>11237</v>
      </c>
    </row>
    <row r="1287" spans="1:15" ht="32.25" customHeight="1" x14ac:dyDescent="0.25">
      <c r="A1287" s="35">
        <v>1286</v>
      </c>
      <c r="B1287" s="35" t="s">
        <v>7720</v>
      </c>
      <c r="C1287" s="36" t="s">
        <v>7721</v>
      </c>
      <c r="D1287" s="35" t="s">
        <v>610</v>
      </c>
      <c r="E1287" s="35">
        <f t="shared" si="20"/>
        <v>6</v>
      </c>
      <c r="F1287" s="35">
        <v>1</v>
      </c>
      <c r="G1287" s="35">
        <v>50</v>
      </c>
      <c r="H1287" s="35">
        <v>7750</v>
      </c>
      <c r="I1287" s="35"/>
      <c r="J1287" s="35">
        <v>8525</v>
      </c>
      <c r="K1287" s="35">
        <v>9300</v>
      </c>
      <c r="L1287" s="35">
        <v>10075</v>
      </c>
      <c r="M1287" s="35">
        <v>10850</v>
      </c>
      <c r="N1287" s="35">
        <v>11237</v>
      </c>
    </row>
    <row r="1288" spans="1:15" ht="32.25" customHeight="1" x14ac:dyDescent="0.25">
      <c r="A1288" s="35">
        <v>1287</v>
      </c>
      <c r="B1288" s="35" t="s">
        <v>7720</v>
      </c>
      <c r="C1288" s="36" t="s">
        <v>7721</v>
      </c>
      <c r="D1288" s="35" t="s">
        <v>614</v>
      </c>
      <c r="E1288" s="35">
        <f t="shared" si="20"/>
        <v>6</v>
      </c>
      <c r="F1288" s="35">
        <v>1</v>
      </c>
      <c r="G1288" s="35">
        <v>50</v>
      </c>
      <c r="H1288" s="35">
        <v>7750</v>
      </c>
      <c r="I1288" s="35"/>
      <c r="J1288" s="35">
        <v>8525</v>
      </c>
      <c r="K1288" s="35">
        <v>9300</v>
      </c>
      <c r="L1288" s="35">
        <v>10075</v>
      </c>
      <c r="M1288" s="35">
        <v>10850</v>
      </c>
      <c r="N1288" s="35">
        <v>11237</v>
      </c>
    </row>
    <row r="1289" spans="1:15" ht="32.25" customHeight="1" x14ac:dyDescent="0.25">
      <c r="A1289" s="35">
        <v>1288</v>
      </c>
      <c r="B1289" s="35" t="s">
        <v>7720</v>
      </c>
      <c r="C1289" s="36" t="s">
        <v>7721</v>
      </c>
      <c r="D1289" s="35" t="s">
        <v>619</v>
      </c>
      <c r="E1289" s="35">
        <f t="shared" si="20"/>
        <v>6</v>
      </c>
      <c r="F1289" s="35">
        <v>1</v>
      </c>
      <c r="G1289" s="35">
        <v>50</v>
      </c>
      <c r="H1289" s="35">
        <v>7750</v>
      </c>
      <c r="I1289" s="35"/>
      <c r="J1289" s="35">
        <v>8525</v>
      </c>
      <c r="K1289" s="35">
        <v>9300</v>
      </c>
      <c r="L1289" s="35">
        <v>10075</v>
      </c>
      <c r="M1289" s="35">
        <v>10850</v>
      </c>
      <c r="N1289" s="35">
        <v>11237</v>
      </c>
    </row>
    <row r="1290" spans="1:15" ht="32.25" customHeight="1" x14ac:dyDescent="0.25">
      <c r="A1290" s="35">
        <v>1289</v>
      </c>
      <c r="B1290" s="35" t="s">
        <v>7720</v>
      </c>
      <c r="C1290" s="36" t="s">
        <v>7721</v>
      </c>
      <c r="D1290" s="35" t="s">
        <v>622</v>
      </c>
      <c r="E1290" s="35">
        <f t="shared" si="20"/>
        <v>6</v>
      </c>
      <c r="F1290" s="35">
        <v>1</v>
      </c>
      <c r="G1290" s="35">
        <v>50</v>
      </c>
      <c r="H1290" s="35">
        <v>7750</v>
      </c>
      <c r="I1290" s="35"/>
      <c r="J1290" s="35">
        <v>8525</v>
      </c>
      <c r="K1290" s="35">
        <v>9300</v>
      </c>
      <c r="L1290" s="35">
        <v>10075</v>
      </c>
      <c r="M1290" s="35">
        <v>10850</v>
      </c>
      <c r="N1290" s="35">
        <v>11237</v>
      </c>
    </row>
    <row r="1291" spans="1:15" ht="32.25" customHeight="1" x14ac:dyDescent="0.25">
      <c r="A1291" s="35">
        <v>1290</v>
      </c>
      <c r="B1291" s="35" t="s">
        <v>7720</v>
      </c>
      <c r="C1291" s="36" t="s">
        <v>7721</v>
      </c>
      <c r="D1291" s="35" t="s">
        <v>627</v>
      </c>
      <c r="E1291" s="35">
        <f t="shared" si="20"/>
        <v>6</v>
      </c>
      <c r="F1291" s="35">
        <v>1</v>
      </c>
      <c r="G1291" s="35">
        <v>50</v>
      </c>
      <c r="H1291" s="35">
        <v>7750</v>
      </c>
      <c r="I1291" s="35"/>
      <c r="J1291" s="35">
        <v>8525</v>
      </c>
      <c r="K1291" s="35">
        <v>9300</v>
      </c>
      <c r="L1291" s="35">
        <v>10075</v>
      </c>
      <c r="M1291" s="35">
        <v>10850</v>
      </c>
      <c r="N1291" s="35">
        <v>11237</v>
      </c>
    </row>
    <row r="1292" spans="1:15" ht="32.25" customHeight="1" x14ac:dyDescent="0.25">
      <c r="A1292" s="35">
        <v>1291</v>
      </c>
      <c r="B1292" s="35" t="s">
        <v>7720</v>
      </c>
      <c r="C1292" s="36" t="s">
        <v>7721</v>
      </c>
      <c r="D1292" s="35" t="s">
        <v>633</v>
      </c>
      <c r="E1292" s="35">
        <f t="shared" si="20"/>
        <v>6</v>
      </c>
      <c r="F1292" s="35">
        <v>1</v>
      </c>
      <c r="G1292" s="35">
        <v>50</v>
      </c>
      <c r="H1292" s="35">
        <v>7750</v>
      </c>
      <c r="I1292" s="35"/>
      <c r="J1292" s="35">
        <v>8525</v>
      </c>
      <c r="K1292" s="35">
        <v>9300</v>
      </c>
      <c r="L1292" s="35">
        <v>10075</v>
      </c>
      <c r="M1292" s="35">
        <v>10850</v>
      </c>
      <c r="N1292" s="35">
        <v>11237</v>
      </c>
    </row>
    <row r="1293" spans="1:15" ht="32.25" customHeight="1" x14ac:dyDescent="0.25">
      <c r="A1293" s="35">
        <v>1292</v>
      </c>
      <c r="B1293" s="35" t="s">
        <v>7720</v>
      </c>
      <c r="C1293" s="36" t="s">
        <v>7721</v>
      </c>
      <c r="D1293" s="35" t="s">
        <v>637</v>
      </c>
      <c r="E1293" s="35">
        <f t="shared" si="20"/>
        <v>6</v>
      </c>
      <c r="F1293" s="35">
        <v>1</v>
      </c>
      <c r="G1293" s="35">
        <v>50</v>
      </c>
      <c r="H1293" s="35">
        <v>7750</v>
      </c>
      <c r="I1293" s="35"/>
      <c r="J1293" s="35">
        <v>8525</v>
      </c>
      <c r="K1293" s="35">
        <v>9300</v>
      </c>
      <c r="L1293" s="35">
        <v>10075</v>
      </c>
      <c r="M1293" s="35">
        <v>10850</v>
      </c>
      <c r="N1293" s="35">
        <v>11237</v>
      </c>
    </row>
    <row r="1294" spans="1:15" ht="32.25" customHeight="1" x14ac:dyDescent="0.25">
      <c r="A1294" s="35">
        <v>1293</v>
      </c>
      <c r="B1294" s="35" t="s">
        <v>7720</v>
      </c>
      <c r="C1294" s="36" t="s">
        <v>7721</v>
      </c>
      <c r="D1294" s="35" t="s">
        <v>7105</v>
      </c>
      <c r="E1294" s="35">
        <f t="shared" si="20"/>
        <v>6</v>
      </c>
      <c r="F1294" s="35">
        <v>1</v>
      </c>
      <c r="G1294" s="35">
        <v>50</v>
      </c>
      <c r="H1294" s="35">
        <v>7750</v>
      </c>
      <c r="I1294" s="35"/>
      <c r="J1294" s="35">
        <v>8525</v>
      </c>
      <c r="K1294" s="35">
        <v>9300</v>
      </c>
      <c r="L1294" s="35">
        <v>10075</v>
      </c>
      <c r="M1294" s="35">
        <v>10850</v>
      </c>
      <c r="N1294" s="35">
        <v>11237</v>
      </c>
      <c r="O1294" s="40" t="s">
        <v>8304</v>
      </c>
    </row>
    <row r="1295" spans="1:15" ht="32.25" customHeight="1" x14ac:dyDescent="0.25">
      <c r="A1295" s="35">
        <v>1294</v>
      </c>
      <c r="B1295" s="35" t="s">
        <v>7720</v>
      </c>
      <c r="C1295" s="36" t="s">
        <v>7721</v>
      </c>
      <c r="D1295" s="35" t="s">
        <v>7106</v>
      </c>
      <c r="E1295" s="35">
        <f t="shared" si="20"/>
        <v>6</v>
      </c>
      <c r="F1295" s="35">
        <v>1</v>
      </c>
      <c r="G1295" s="35">
        <v>50</v>
      </c>
      <c r="H1295" s="35">
        <v>7750</v>
      </c>
      <c r="I1295" s="35"/>
      <c r="J1295" s="35">
        <v>8525</v>
      </c>
      <c r="K1295" s="35">
        <v>9300</v>
      </c>
      <c r="L1295" s="35">
        <v>10075</v>
      </c>
      <c r="M1295" s="35">
        <v>10850</v>
      </c>
      <c r="N1295" s="35">
        <v>11237</v>
      </c>
      <c r="O1295" s="40" t="s">
        <v>8305</v>
      </c>
    </row>
    <row r="1296" spans="1:15" ht="32.25" customHeight="1" x14ac:dyDescent="0.25">
      <c r="A1296" s="35">
        <v>1295</v>
      </c>
      <c r="B1296" s="35" t="s">
        <v>7720</v>
      </c>
      <c r="C1296" s="36" t="s">
        <v>7721</v>
      </c>
      <c r="D1296" s="35" t="s">
        <v>7107</v>
      </c>
      <c r="E1296" s="35">
        <f t="shared" si="20"/>
        <v>6</v>
      </c>
      <c r="F1296" s="35">
        <v>1</v>
      </c>
      <c r="G1296" s="35">
        <v>50</v>
      </c>
      <c r="H1296" s="35">
        <v>7750</v>
      </c>
      <c r="I1296" s="35"/>
      <c r="J1296" s="35">
        <v>8525</v>
      </c>
      <c r="K1296" s="35">
        <v>9300</v>
      </c>
      <c r="L1296" s="35">
        <v>10075</v>
      </c>
      <c r="M1296" s="35">
        <v>10850</v>
      </c>
      <c r="N1296" s="35">
        <v>11237</v>
      </c>
      <c r="O1296" s="40" t="s">
        <v>8306</v>
      </c>
    </row>
    <row r="1297" spans="1:15" ht="32.25" customHeight="1" x14ac:dyDescent="0.25">
      <c r="A1297" s="35">
        <v>1296</v>
      </c>
      <c r="B1297" s="35" t="s">
        <v>7720</v>
      </c>
      <c r="C1297" s="36" t="s">
        <v>7721</v>
      </c>
      <c r="D1297" s="35" t="s">
        <v>7108</v>
      </c>
      <c r="E1297" s="35">
        <f t="shared" si="20"/>
        <v>6</v>
      </c>
      <c r="F1297" s="35">
        <v>1</v>
      </c>
      <c r="G1297" s="35">
        <v>50</v>
      </c>
      <c r="H1297" s="35">
        <v>7750</v>
      </c>
      <c r="I1297" s="35"/>
      <c r="J1297" s="35">
        <v>8525</v>
      </c>
      <c r="K1297" s="35">
        <v>9300</v>
      </c>
      <c r="L1297" s="35">
        <v>10075</v>
      </c>
      <c r="M1297" s="35">
        <v>10850</v>
      </c>
      <c r="N1297" s="35">
        <v>11237</v>
      </c>
      <c r="O1297" s="40" t="s">
        <v>8307</v>
      </c>
    </row>
    <row r="1298" spans="1:15" ht="32.25" customHeight="1" x14ac:dyDescent="0.25">
      <c r="A1298" s="35">
        <v>1297</v>
      </c>
      <c r="B1298" s="35" t="s">
        <v>7720</v>
      </c>
      <c r="C1298" s="36" t="s">
        <v>7721</v>
      </c>
      <c r="D1298" s="35" t="s">
        <v>7113</v>
      </c>
      <c r="E1298" s="35">
        <f t="shared" si="20"/>
        <v>6</v>
      </c>
      <c r="F1298" s="35">
        <v>1</v>
      </c>
      <c r="G1298" s="35">
        <v>50</v>
      </c>
      <c r="H1298" s="35">
        <v>7750</v>
      </c>
      <c r="I1298" s="35"/>
      <c r="J1298" s="35">
        <v>8525</v>
      </c>
      <c r="K1298" s="35">
        <v>9300</v>
      </c>
      <c r="L1298" s="35">
        <v>10075</v>
      </c>
      <c r="M1298" s="35">
        <v>10850</v>
      </c>
      <c r="N1298" s="35">
        <v>11237</v>
      </c>
      <c r="O1298" s="40" t="s">
        <v>8308</v>
      </c>
    </row>
    <row r="1299" spans="1:15" ht="32.25" customHeight="1" x14ac:dyDescent="0.25">
      <c r="A1299" s="35">
        <v>1298</v>
      </c>
      <c r="B1299" s="35" t="s">
        <v>7720</v>
      </c>
      <c r="C1299" s="36" t="s">
        <v>7721</v>
      </c>
      <c r="D1299" s="35" t="s">
        <v>656</v>
      </c>
      <c r="E1299" s="35">
        <f t="shared" si="20"/>
        <v>6</v>
      </c>
      <c r="F1299" s="35">
        <v>1</v>
      </c>
      <c r="G1299" s="35">
        <v>50</v>
      </c>
      <c r="H1299" s="35">
        <v>7750</v>
      </c>
      <c r="I1299" s="35"/>
      <c r="J1299" s="35">
        <v>8525</v>
      </c>
      <c r="K1299" s="35">
        <v>9300</v>
      </c>
      <c r="L1299" s="35">
        <v>10075</v>
      </c>
      <c r="M1299" s="35">
        <v>10850</v>
      </c>
      <c r="N1299" s="35">
        <v>11237</v>
      </c>
    </row>
    <row r="1300" spans="1:15" ht="32.25" customHeight="1" x14ac:dyDescent="0.25">
      <c r="A1300" s="35">
        <v>1299</v>
      </c>
      <c r="B1300" s="35" t="s">
        <v>7720</v>
      </c>
      <c r="C1300" s="36" t="s">
        <v>7721</v>
      </c>
      <c r="D1300" s="35" t="s">
        <v>660</v>
      </c>
      <c r="E1300" s="35">
        <f t="shared" si="20"/>
        <v>6</v>
      </c>
      <c r="F1300" s="35">
        <v>1</v>
      </c>
      <c r="G1300" s="35">
        <v>50</v>
      </c>
      <c r="H1300" s="35">
        <v>7750</v>
      </c>
      <c r="I1300" s="35"/>
      <c r="J1300" s="35">
        <v>8525</v>
      </c>
      <c r="K1300" s="35">
        <v>9300</v>
      </c>
      <c r="L1300" s="35">
        <v>10075</v>
      </c>
      <c r="M1300" s="35">
        <v>10850</v>
      </c>
      <c r="N1300" s="35">
        <v>11237</v>
      </c>
    </row>
    <row r="1301" spans="1:15" ht="32.25" customHeight="1" x14ac:dyDescent="0.25">
      <c r="A1301" s="35">
        <v>1300</v>
      </c>
      <c r="B1301" s="35" t="s">
        <v>7720</v>
      </c>
      <c r="C1301" s="36" t="s">
        <v>7721</v>
      </c>
      <c r="D1301" s="35" t="s">
        <v>7114</v>
      </c>
      <c r="E1301" s="35">
        <f t="shared" si="20"/>
        <v>6</v>
      </c>
      <c r="F1301" s="35">
        <v>1</v>
      </c>
      <c r="G1301" s="35">
        <v>50</v>
      </c>
      <c r="H1301" s="35">
        <v>7750</v>
      </c>
      <c r="I1301" s="35"/>
      <c r="J1301" s="35">
        <v>8525</v>
      </c>
      <c r="K1301" s="35">
        <v>9300</v>
      </c>
      <c r="L1301" s="35">
        <v>10075</v>
      </c>
      <c r="M1301" s="35">
        <v>10850</v>
      </c>
      <c r="N1301" s="35">
        <v>11237</v>
      </c>
      <c r="O1301" s="40" t="s">
        <v>8309</v>
      </c>
    </row>
    <row r="1302" spans="1:15" ht="32.25" customHeight="1" x14ac:dyDescent="0.25">
      <c r="A1302" s="35">
        <v>1301</v>
      </c>
      <c r="B1302" s="35" t="s">
        <v>7720</v>
      </c>
      <c r="C1302" s="36" t="s">
        <v>7721</v>
      </c>
      <c r="D1302" s="35" t="s">
        <v>7115</v>
      </c>
      <c r="E1302" s="35">
        <f t="shared" si="20"/>
        <v>6</v>
      </c>
      <c r="F1302" s="35">
        <v>1</v>
      </c>
      <c r="G1302" s="35">
        <v>50</v>
      </c>
      <c r="H1302" s="35">
        <v>7750</v>
      </c>
      <c r="I1302" s="35"/>
      <c r="J1302" s="35">
        <v>8525</v>
      </c>
      <c r="K1302" s="35">
        <v>9300</v>
      </c>
      <c r="L1302" s="35">
        <v>10075</v>
      </c>
      <c r="M1302" s="35">
        <v>10850</v>
      </c>
      <c r="N1302" s="35">
        <v>11237</v>
      </c>
      <c r="O1302" s="40" t="s">
        <v>8310</v>
      </c>
    </row>
    <row r="1303" spans="1:15" ht="32.25" customHeight="1" x14ac:dyDescent="0.25">
      <c r="A1303" s="35">
        <v>1302</v>
      </c>
      <c r="B1303" s="35" t="s">
        <v>7720</v>
      </c>
      <c r="C1303" s="36" t="s">
        <v>7721</v>
      </c>
      <c r="D1303" s="35" t="s">
        <v>7116</v>
      </c>
      <c r="E1303" s="35">
        <f t="shared" si="20"/>
        <v>6</v>
      </c>
      <c r="F1303" s="35">
        <v>1</v>
      </c>
      <c r="G1303" s="35">
        <v>50</v>
      </c>
      <c r="H1303" s="35">
        <v>7750</v>
      </c>
      <c r="I1303" s="35"/>
      <c r="J1303" s="35">
        <v>8525</v>
      </c>
      <c r="K1303" s="35">
        <v>9300</v>
      </c>
      <c r="L1303" s="35">
        <v>10075</v>
      </c>
      <c r="M1303" s="35">
        <v>10850</v>
      </c>
      <c r="N1303" s="35">
        <v>11237</v>
      </c>
      <c r="O1303" s="40" t="s">
        <v>8311</v>
      </c>
    </row>
    <row r="1304" spans="1:15" ht="32.25" customHeight="1" x14ac:dyDescent="0.25">
      <c r="A1304" s="35">
        <v>1303</v>
      </c>
      <c r="B1304" s="35" t="s">
        <v>7720</v>
      </c>
      <c r="C1304" s="36" t="s">
        <v>7721</v>
      </c>
      <c r="D1304" s="35" t="s">
        <v>7117</v>
      </c>
      <c r="E1304" s="35">
        <f t="shared" si="20"/>
        <v>6</v>
      </c>
      <c r="F1304" s="35">
        <v>1</v>
      </c>
      <c r="G1304" s="35">
        <v>50</v>
      </c>
      <c r="H1304" s="35">
        <v>7750</v>
      </c>
      <c r="I1304" s="35"/>
      <c r="J1304" s="35">
        <v>8525</v>
      </c>
      <c r="K1304" s="35">
        <v>9300</v>
      </c>
      <c r="L1304" s="35">
        <v>10075</v>
      </c>
      <c r="M1304" s="35">
        <v>10850</v>
      </c>
      <c r="N1304" s="35">
        <v>11237</v>
      </c>
      <c r="O1304" s="40" t="s">
        <v>8312</v>
      </c>
    </row>
    <row r="1305" spans="1:15" ht="32.25" customHeight="1" x14ac:dyDescent="0.25">
      <c r="A1305" s="35">
        <v>1304</v>
      </c>
      <c r="B1305" s="35" t="s">
        <v>7720</v>
      </c>
      <c r="C1305" s="36" t="s">
        <v>7721</v>
      </c>
      <c r="D1305" s="35" t="s">
        <v>7118</v>
      </c>
      <c r="E1305" s="35">
        <f t="shared" si="20"/>
        <v>6</v>
      </c>
      <c r="F1305" s="35">
        <v>1</v>
      </c>
      <c r="G1305" s="35">
        <v>50</v>
      </c>
      <c r="H1305" s="35">
        <v>7750</v>
      </c>
      <c r="I1305" s="35"/>
      <c r="J1305" s="35">
        <v>8525</v>
      </c>
      <c r="K1305" s="35">
        <v>9300</v>
      </c>
      <c r="L1305" s="35">
        <v>10075</v>
      </c>
      <c r="M1305" s="35">
        <v>10850</v>
      </c>
      <c r="N1305" s="35">
        <v>11237</v>
      </c>
      <c r="O1305" s="40" t="s">
        <v>8313</v>
      </c>
    </row>
    <row r="1306" spans="1:15" ht="32.25" customHeight="1" x14ac:dyDescent="0.25">
      <c r="A1306" s="35">
        <v>1305</v>
      </c>
      <c r="B1306" s="35" t="s">
        <v>7720</v>
      </c>
      <c r="C1306" s="36" t="s">
        <v>7721</v>
      </c>
      <c r="D1306" s="35" t="s">
        <v>7119</v>
      </c>
      <c r="E1306" s="35">
        <f t="shared" si="20"/>
        <v>6</v>
      </c>
      <c r="F1306" s="35">
        <v>1</v>
      </c>
      <c r="G1306" s="35">
        <v>50</v>
      </c>
      <c r="H1306" s="35">
        <v>7750</v>
      </c>
      <c r="I1306" s="35"/>
      <c r="J1306" s="35">
        <v>8525</v>
      </c>
      <c r="K1306" s="35">
        <v>9300</v>
      </c>
      <c r="L1306" s="35">
        <v>10075</v>
      </c>
      <c r="M1306" s="35">
        <v>10850</v>
      </c>
      <c r="N1306" s="35">
        <v>11237</v>
      </c>
      <c r="O1306" s="40" t="s">
        <v>8314</v>
      </c>
    </row>
    <row r="1307" spans="1:15" ht="32.25" customHeight="1" x14ac:dyDescent="0.25">
      <c r="A1307" s="35">
        <v>1306</v>
      </c>
      <c r="B1307" s="35" t="s">
        <v>7720</v>
      </c>
      <c r="C1307" s="36" t="s">
        <v>7721</v>
      </c>
      <c r="D1307" s="35" t="s">
        <v>7120</v>
      </c>
      <c r="E1307" s="35">
        <f t="shared" si="20"/>
        <v>6</v>
      </c>
      <c r="F1307" s="35">
        <v>1</v>
      </c>
      <c r="G1307" s="35">
        <v>50</v>
      </c>
      <c r="H1307" s="35">
        <v>7750</v>
      </c>
      <c r="I1307" s="35"/>
      <c r="J1307" s="35">
        <v>8525</v>
      </c>
      <c r="K1307" s="35">
        <v>9300</v>
      </c>
      <c r="L1307" s="35">
        <v>10075</v>
      </c>
      <c r="M1307" s="35">
        <v>10850</v>
      </c>
      <c r="N1307" s="35">
        <v>11237</v>
      </c>
      <c r="O1307" s="40" t="s">
        <v>8315</v>
      </c>
    </row>
    <row r="1308" spans="1:15" ht="32.25" customHeight="1" x14ac:dyDescent="0.25">
      <c r="A1308" s="35">
        <v>1307</v>
      </c>
      <c r="B1308" s="35" t="s">
        <v>7720</v>
      </c>
      <c r="C1308" s="36" t="s">
        <v>7721</v>
      </c>
      <c r="D1308" s="35" t="s">
        <v>7121</v>
      </c>
      <c r="E1308" s="35">
        <f t="shared" si="20"/>
        <v>6</v>
      </c>
      <c r="F1308" s="35">
        <v>1</v>
      </c>
      <c r="G1308" s="35">
        <v>50</v>
      </c>
      <c r="H1308" s="35">
        <v>7750</v>
      </c>
      <c r="I1308" s="35"/>
      <c r="J1308" s="35">
        <v>8525</v>
      </c>
      <c r="K1308" s="35">
        <v>9300</v>
      </c>
      <c r="L1308" s="35">
        <v>10075</v>
      </c>
      <c r="M1308" s="35">
        <v>10850</v>
      </c>
      <c r="N1308" s="35">
        <v>11237</v>
      </c>
      <c r="O1308" s="40" t="s">
        <v>8316</v>
      </c>
    </row>
    <row r="1309" spans="1:15" ht="32.25" customHeight="1" x14ac:dyDescent="0.25">
      <c r="A1309" s="35">
        <v>1308</v>
      </c>
      <c r="B1309" s="35" t="s">
        <v>7720</v>
      </c>
      <c r="C1309" s="36" t="s">
        <v>7721</v>
      </c>
      <c r="D1309" s="35" t="s">
        <v>7122</v>
      </c>
      <c r="E1309" s="35">
        <f t="shared" si="20"/>
        <v>6</v>
      </c>
      <c r="F1309" s="35">
        <v>1</v>
      </c>
      <c r="G1309" s="35">
        <v>50</v>
      </c>
      <c r="H1309" s="35">
        <v>7750</v>
      </c>
      <c r="I1309" s="35"/>
      <c r="J1309" s="35">
        <v>8525</v>
      </c>
      <c r="K1309" s="35">
        <v>9300</v>
      </c>
      <c r="L1309" s="35">
        <v>10075</v>
      </c>
      <c r="M1309" s="35">
        <v>10850</v>
      </c>
      <c r="N1309" s="35">
        <v>11237</v>
      </c>
      <c r="O1309" s="40" t="s">
        <v>8317</v>
      </c>
    </row>
    <row r="1310" spans="1:15" ht="32.25" customHeight="1" x14ac:dyDescent="0.25">
      <c r="A1310" s="35">
        <v>1309</v>
      </c>
      <c r="B1310" s="35" t="s">
        <v>7720</v>
      </c>
      <c r="C1310" s="36" t="s">
        <v>7721</v>
      </c>
      <c r="D1310" s="35" t="s">
        <v>7123</v>
      </c>
      <c r="E1310" s="35">
        <f t="shared" si="20"/>
        <v>6</v>
      </c>
      <c r="F1310" s="35">
        <v>1</v>
      </c>
      <c r="G1310" s="35">
        <v>50</v>
      </c>
      <c r="H1310" s="35">
        <v>7750</v>
      </c>
      <c r="I1310" s="35"/>
      <c r="J1310" s="35">
        <v>8525</v>
      </c>
      <c r="K1310" s="35">
        <v>9300</v>
      </c>
      <c r="L1310" s="35">
        <v>10075</v>
      </c>
      <c r="M1310" s="35">
        <v>10850</v>
      </c>
      <c r="N1310" s="35">
        <v>11237</v>
      </c>
      <c r="O1310" s="40" t="s">
        <v>8318</v>
      </c>
    </row>
    <row r="1311" spans="1:15" ht="32.25" customHeight="1" x14ac:dyDescent="0.25">
      <c r="A1311" s="35">
        <v>1310</v>
      </c>
      <c r="B1311" s="35" t="s">
        <v>7720</v>
      </c>
      <c r="C1311" s="36" t="s">
        <v>7721</v>
      </c>
      <c r="D1311" s="35" t="s">
        <v>682</v>
      </c>
      <c r="E1311" s="35">
        <f t="shared" si="20"/>
        <v>6</v>
      </c>
      <c r="F1311" s="35">
        <v>1</v>
      </c>
      <c r="G1311" s="35">
        <v>50</v>
      </c>
      <c r="H1311" s="35">
        <v>7750</v>
      </c>
      <c r="I1311" s="35"/>
      <c r="J1311" s="35">
        <v>8525</v>
      </c>
      <c r="K1311" s="35">
        <v>9300</v>
      </c>
      <c r="L1311" s="35">
        <v>10075</v>
      </c>
      <c r="M1311" s="35">
        <v>10850</v>
      </c>
      <c r="N1311" s="35">
        <v>11237</v>
      </c>
    </row>
    <row r="1312" spans="1:15" ht="32.25" customHeight="1" x14ac:dyDescent="0.25">
      <c r="A1312" s="35">
        <v>1311</v>
      </c>
      <c r="B1312" s="35" t="s">
        <v>7720</v>
      </c>
      <c r="C1312" s="36" t="s">
        <v>7721</v>
      </c>
      <c r="D1312" s="35" t="s">
        <v>693</v>
      </c>
      <c r="E1312" s="35">
        <f t="shared" si="20"/>
        <v>6</v>
      </c>
      <c r="F1312" s="35">
        <v>1</v>
      </c>
      <c r="G1312" s="35">
        <v>50</v>
      </c>
      <c r="H1312" s="35">
        <v>7750</v>
      </c>
      <c r="I1312" s="35"/>
      <c r="J1312" s="35">
        <v>8525</v>
      </c>
      <c r="K1312" s="35">
        <v>9300</v>
      </c>
      <c r="L1312" s="35">
        <v>10075</v>
      </c>
      <c r="M1312" s="35">
        <v>10850</v>
      </c>
      <c r="N1312" s="35">
        <v>11237</v>
      </c>
    </row>
    <row r="1313" spans="1:14" ht="32.25" customHeight="1" x14ac:dyDescent="0.25">
      <c r="A1313" s="35">
        <v>1312</v>
      </c>
      <c r="B1313" s="35" t="s">
        <v>7720</v>
      </c>
      <c r="C1313" s="36" t="s">
        <v>7721</v>
      </c>
      <c r="D1313" s="35" t="s">
        <v>698</v>
      </c>
      <c r="E1313" s="35">
        <f t="shared" si="20"/>
        <v>6</v>
      </c>
      <c r="F1313" s="35">
        <v>1</v>
      </c>
      <c r="G1313" s="35">
        <v>50</v>
      </c>
      <c r="H1313" s="35">
        <v>7750</v>
      </c>
      <c r="I1313" s="35"/>
      <c r="J1313" s="35">
        <v>8525</v>
      </c>
      <c r="K1313" s="35">
        <v>9300</v>
      </c>
      <c r="L1313" s="35">
        <v>10075</v>
      </c>
      <c r="M1313" s="35">
        <v>10850</v>
      </c>
      <c r="N1313" s="35">
        <v>11237</v>
      </c>
    </row>
    <row r="1314" spans="1:14" ht="32.25" customHeight="1" x14ac:dyDescent="0.25">
      <c r="A1314" s="35">
        <v>1313</v>
      </c>
      <c r="B1314" s="35" t="s">
        <v>7720</v>
      </c>
      <c r="C1314" s="36" t="s">
        <v>7721</v>
      </c>
      <c r="D1314" s="35" t="s">
        <v>704</v>
      </c>
      <c r="E1314" s="35">
        <f t="shared" si="20"/>
        <v>6</v>
      </c>
      <c r="F1314" s="35">
        <v>1</v>
      </c>
      <c r="G1314" s="35">
        <v>50</v>
      </c>
      <c r="H1314" s="35">
        <v>7750</v>
      </c>
      <c r="I1314" s="35"/>
      <c r="J1314" s="35">
        <v>8525</v>
      </c>
      <c r="K1314" s="35">
        <v>9300</v>
      </c>
      <c r="L1314" s="35">
        <v>10075</v>
      </c>
      <c r="M1314" s="35">
        <v>10850</v>
      </c>
      <c r="N1314" s="35">
        <v>11237</v>
      </c>
    </row>
    <row r="1315" spans="1:14" ht="32.25" customHeight="1" x14ac:dyDescent="0.25">
      <c r="A1315" s="35">
        <v>1314</v>
      </c>
      <c r="B1315" s="35" t="s">
        <v>7720</v>
      </c>
      <c r="C1315" s="36" t="s">
        <v>7721</v>
      </c>
      <c r="D1315" s="35" t="s">
        <v>709</v>
      </c>
      <c r="E1315" s="35">
        <f t="shared" si="20"/>
        <v>6</v>
      </c>
      <c r="F1315" s="35">
        <v>1</v>
      </c>
      <c r="G1315" s="35">
        <v>50</v>
      </c>
      <c r="H1315" s="35">
        <v>7750</v>
      </c>
      <c r="I1315" s="35"/>
      <c r="J1315" s="35">
        <v>8525</v>
      </c>
      <c r="K1315" s="35">
        <v>9300</v>
      </c>
      <c r="L1315" s="35">
        <v>10075</v>
      </c>
      <c r="M1315" s="35">
        <v>10850</v>
      </c>
      <c r="N1315" s="35">
        <v>11237</v>
      </c>
    </row>
    <row r="1316" spans="1:14" ht="32.25" customHeight="1" x14ac:dyDescent="0.25">
      <c r="A1316" s="35">
        <v>1315</v>
      </c>
      <c r="B1316" s="35" t="s">
        <v>7720</v>
      </c>
      <c r="C1316" s="36" t="s">
        <v>7721</v>
      </c>
      <c r="D1316" s="35" t="s">
        <v>715</v>
      </c>
      <c r="E1316" s="35">
        <f t="shared" si="20"/>
        <v>6</v>
      </c>
      <c r="F1316" s="35">
        <v>1</v>
      </c>
      <c r="G1316" s="35">
        <v>50</v>
      </c>
      <c r="H1316" s="35">
        <v>7750</v>
      </c>
      <c r="I1316" s="35"/>
      <c r="J1316" s="35">
        <v>8525</v>
      </c>
      <c r="K1316" s="35">
        <v>9300</v>
      </c>
      <c r="L1316" s="35">
        <v>10075</v>
      </c>
      <c r="M1316" s="35">
        <v>10850</v>
      </c>
      <c r="N1316" s="35">
        <v>11237</v>
      </c>
    </row>
    <row r="1317" spans="1:14" ht="32.25" customHeight="1" x14ac:dyDescent="0.25">
      <c r="A1317" s="35">
        <v>1316</v>
      </c>
      <c r="B1317" s="35" t="s">
        <v>7720</v>
      </c>
      <c r="C1317" s="36" t="s">
        <v>7721</v>
      </c>
      <c r="D1317" s="35" t="s">
        <v>720</v>
      </c>
      <c r="E1317" s="35">
        <f t="shared" si="20"/>
        <v>6</v>
      </c>
      <c r="F1317" s="35">
        <v>1</v>
      </c>
      <c r="G1317" s="35">
        <v>50</v>
      </c>
      <c r="H1317" s="35">
        <v>7750</v>
      </c>
      <c r="I1317" s="35"/>
      <c r="J1317" s="35">
        <v>8525</v>
      </c>
      <c r="K1317" s="35">
        <v>9300</v>
      </c>
      <c r="L1317" s="35">
        <v>10075</v>
      </c>
      <c r="M1317" s="35">
        <v>10850</v>
      </c>
      <c r="N1317" s="35">
        <v>11237</v>
      </c>
    </row>
    <row r="1318" spans="1:14" ht="32.25" customHeight="1" x14ac:dyDescent="0.25">
      <c r="A1318" s="35">
        <v>1317</v>
      </c>
      <c r="B1318" s="35" t="s">
        <v>7720</v>
      </c>
      <c r="C1318" s="36" t="s">
        <v>7721</v>
      </c>
      <c r="D1318" s="35" t="s">
        <v>724</v>
      </c>
      <c r="E1318" s="35">
        <f t="shared" si="20"/>
        <v>6</v>
      </c>
      <c r="F1318" s="35">
        <v>1</v>
      </c>
      <c r="G1318" s="35">
        <v>50</v>
      </c>
      <c r="H1318" s="35">
        <v>7750</v>
      </c>
      <c r="I1318" s="35"/>
      <c r="J1318" s="35">
        <v>8525</v>
      </c>
      <c r="K1318" s="35">
        <v>9300</v>
      </c>
      <c r="L1318" s="35">
        <v>10075</v>
      </c>
      <c r="M1318" s="35">
        <v>10850</v>
      </c>
      <c r="N1318" s="35">
        <v>11237</v>
      </c>
    </row>
    <row r="1319" spans="1:14" ht="32.25" customHeight="1" x14ac:dyDescent="0.25">
      <c r="A1319" s="35">
        <v>1318</v>
      </c>
      <c r="B1319" s="35" t="s">
        <v>7720</v>
      </c>
      <c r="C1319" s="36" t="s">
        <v>7721</v>
      </c>
      <c r="D1319" s="35" t="s">
        <v>729</v>
      </c>
      <c r="E1319" s="35">
        <f t="shared" si="20"/>
        <v>6</v>
      </c>
      <c r="F1319" s="35">
        <v>1</v>
      </c>
      <c r="G1319" s="35">
        <v>50</v>
      </c>
      <c r="H1319" s="35">
        <v>7750</v>
      </c>
      <c r="I1319" s="35"/>
      <c r="J1319" s="35">
        <v>8525</v>
      </c>
      <c r="K1319" s="35">
        <v>9300</v>
      </c>
      <c r="L1319" s="35">
        <v>10075</v>
      </c>
      <c r="M1319" s="35">
        <v>10850</v>
      </c>
      <c r="N1319" s="35">
        <v>11237</v>
      </c>
    </row>
    <row r="1320" spans="1:14" ht="32.25" customHeight="1" x14ac:dyDescent="0.25">
      <c r="A1320" s="35">
        <v>1319</v>
      </c>
      <c r="B1320" s="35" t="s">
        <v>7720</v>
      </c>
      <c r="C1320" s="36" t="s">
        <v>7721</v>
      </c>
      <c r="D1320" s="35" t="s">
        <v>734</v>
      </c>
      <c r="E1320" s="35">
        <f t="shared" si="20"/>
        <v>6</v>
      </c>
      <c r="F1320" s="35">
        <v>1</v>
      </c>
      <c r="G1320" s="35">
        <v>50</v>
      </c>
      <c r="H1320" s="35">
        <v>7750</v>
      </c>
      <c r="I1320" s="35"/>
      <c r="J1320" s="35">
        <v>8525</v>
      </c>
      <c r="K1320" s="35">
        <v>9300</v>
      </c>
      <c r="L1320" s="35">
        <v>10075</v>
      </c>
      <c r="M1320" s="35">
        <v>10850</v>
      </c>
      <c r="N1320" s="35">
        <v>11237</v>
      </c>
    </row>
    <row r="1321" spans="1:14" ht="32.25" customHeight="1" x14ac:dyDescent="0.25">
      <c r="A1321" s="35">
        <v>1320</v>
      </c>
      <c r="B1321" s="35" t="s">
        <v>7720</v>
      </c>
      <c r="C1321" s="36" t="s">
        <v>7721</v>
      </c>
      <c r="D1321" s="35" t="s">
        <v>738</v>
      </c>
      <c r="E1321" s="35">
        <f t="shared" si="20"/>
        <v>6</v>
      </c>
      <c r="F1321" s="35">
        <v>1</v>
      </c>
      <c r="G1321" s="35">
        <v>50</v>
      </c>
      <c r="H1321" s="35">
        <v>7750</v>
      </c>
      <c r="I1321" s="35"/>
      <c r="J1321" s="35">
        <v>8525</v>
      </c>
      <c r="K1321" s="35">
        <v>9300</v>
      </c>
      <c r="L1321" s="35">
        <v>10075</v>
      </c>
      <c r="M1321" s="35">
        <v>10850</v>
      </c>
      <c r="N1321" s="35">
        <v>11237</v>
      </c>
    </row>
    <row r="1322" spans="1:14" ht="32.25" customHeight="1" x14ac:dyDescent="0.25">
      <c r="A1322" s="35">
        <v>1321</v>
      </c>
      <c r="B1322" s="35" t="s">
        <v>7720</v>
      </c>
      <c r="C1322" s="36" t="s">
        <v>7721</v>
      </c>
      <c r="D1322" s="35" t="s">
        <v>741</v>
      </c>
      <c r="E1322" s="35">
        <f t="shared" si="20"/>
        <v>6</v>
      </c>
      <c r="F1322" s="35">
        <v>1</v>
      </c>
      <c r="G1322" s="35">
        <v>50</v>
      </c>
      <c r="H1322" s="35">
        <v>7750</v>
      </c>
      <c r="I1322" s="35"/>
      <c r="J1322" s="35">
        <v>8525</v>
      </c>
      <c r="K1322" s="35">
        <v>9300</v>
      </c>
      <c r="L1322" s="35">
        <v>10075</v>
      </c>
      <c r="M1322" s="35">
        <v>10850</v>
      </c>
      <c r="N1322" s="35">
        <v>11237</v>
      </c>
    </row>
    <row r="1323" spans="1:14" ht="32.25" customHeight="1" x14ac:dyDescent="0.25">
      <c r="A1323" s="35">
        <v>1322</v>
      </c>
      <c r="B1323" s="35" t="s">
        <v>7720</v>
      </c>
      <c r="C1323" s="36" t="s">
        <v>7721</v>
      </c>
      <c r="D1323" s="35" t="s">
        <v>746</v>
      </c>
      <c r="E1323" s="35">
        <f t="shared" si="20"/>
        <v>6</v>
      </c>
      <c r="F1323" s="35">
        <v>1</v>
      </c>
      <c r="G1323" s="35">
        <v>50</v>
      </c>
      <c r="H1323" s="35">
        <v>7750</v>
      </c>
      <c r="I1323" s="35"/>
      <c r="J1323" s="35">
        <v>8525</v>
      </c>
      <c r="K1323" s="35">
        <v>9300</v>
      </c>
      <c r="L1323" s="35">
        <v>10075</v>
      </c>
      <c r="M1323" s="35">
        <v>10850</v>
      </c>
      <c r="N1323" s="35">
        <v>11237</v>
      </c>
    </row>
    <row r="1324" spans="1:14" ht="32.25" customHeight="1" x14ac:dyDescent="0.25">
      <c r="A1324" s="35">
        <v>1323</v>
      </c>
      <c r="B1324" s="35" t="s">
        <v>7720</v>
      </c>
      <c r="C1324" s="36" t="s">
        <v>7721</v>
      </c>
      <c r="D1324" s="35" t="s">
        <v>751</v>
      </c>
      <c r="E1324" s="35">
        <f t="shared" si="20"/>
        <v>6</v>
      </c>
      <c r="F1324" s="35">
        <v>1</v>
      </c>
      <c r="G1324" s="35">
        <v>50</v>
      </c>
      <c r="H1324" s="35">
        <v>7750</v>
      </c>
      <c r="I1324" s="35"/>
      <c r="J1324" s="35">
        <v>8525</v>
      </c>
      <c r="K1324" s="35">
        <v>9300</v>
      </c>
      <c r="L1324" s="35">
        <v>10075</v>
      </c>
      <c r="M1324" s="35">
        <v>10850</v>
      </c>
      <c r="N1324" s="35">
        <v>11237</v>
      </c>
    </row>
    <row r="1325" spans="1:14" ht="32.25" customHeight="1" x14ac:dyDescent="0.25">
      <c r="A1325" s="35">
        <v>1324</v>
      </c>
      <c r="B1325" s="35" t="s">
        <v>7720</v>
      </c>
      <c r="C1325" s="36" t="s">
        <v>7721</v>
      </c>
      <c r="D1325" s="35" t="s">
        <v>756</v>
      </c>
      <c r="E1325" s="35">
        <f t="shared" si="20"/>
        <v>6</v>
      </c>
      <c r="F1325" s="35">
        <v>1</v>
      </c>
      <c r="G1325" s="35">
        <v>50</v>
      </c>
      <c r="H1325" s="35">
        <v>7750</v>
      </c>
      <c r="I1325" s="35"/>
      <c r="J1325" s="35">
        <v>8525</v>
      </c>
      <c r="K1325" s="35">
        <v>9300</v>
      </c>
      <c r="L1325" s="35">
        <v>10075</v>
      </c>
      <c r="M1325" s="35">
        <v>10850</v>
      </c>
      <c r="N1325" s="35">
        <v>11237</v>
      </c>
    </row>
    <row r="1326" spans="1:14" ht="32.25" customHeight="1" x14ac:dyDescent="0.25">
      <c r="A1326" s="35">
        <v>1325</v>
      </c>
      <c r="B1326" s="35" t="s">
        <v>7720</v>
      </c>
      <c r="C1326" s="36" t="s">
        <v>7721</v>
      </c>
      <c r="D1326" s="35" t="s">
        <v>761</v>
      </c>
      <c r="E1326" s="35">
        <f t="shared" si="20"/>
        <v>6</v>
      </c>
      <c r="F1326" s="35">
        <v>1</v>
      </c>
      <c r="G1326" s="35">
        <v>50</v>
      </c>
      <c r="H1326" s="35">
        <v>7750</v>
      </c>
      <c r="I1326" s="35"/>
      <c r="J1326" s="35">
        <v>8525</v>
      </c>
      <c r="K1326" s="35">
        <v>9300</v>
      </c>
      <c r="L1326" s="35">
        <v>10075</v>
      </c>
      <c r="M1326" s="35">
        <v>10850</v>
      </c>
      <c r="N1326" s="35">
        <v>11237</v>
      </c>
    </row>
    <row r="1327" spans="1:14" ht="32.25" customHeight="1" x14ac:dyDescent="0.25">
      <c r="A1327" s="35">
        <v>1326</v>
      </c>
      <c r="B1327" s="35" t="s">
        <v>7720</v>
      </c>
      <c r="C1327" s="36" t="s">
        <v>7721</v>
      </c>
      <c r="D1327" s="35" t="s">
        <v>765</v>
      </c>
      <c r="E1327" s="35">
        <f t="shared" si="20"/>
        <v>6</v>
      </c>
      <c r="F1327" s="35">
        <v>1</v>
      </c>
      <c r="G1327" s="35">
        <v>50</v>
      </c>
      <c r="H1327" s="35">
        <v>7750</v>
      </c>
      <c r="I1327" s="35"/>
      <c r="J1327" s="35">
        <v>8525</v>
      </c>
      <c r="K1327" s="35">
        <v>9300</v>
      </c>
      <c r="L1327" s="35">
        <v>10075</v>
      </c>
      <c r="M1327" s="35">
        <v>10850</v>
      </c>
      <c r="N1327" s="35">
        <v>11237</v>
      </c>
    </row>
    <row r="1328" spans="1:14" ht="32.25" customHeight="1" x14ac:dyDescent="0.25">
      <c r="A1328" s="35">
        <v>1327</v>
      </c>
      <c r="B1328" s="35" t="s">
        <v>7720</v>
      </c>
      <c r="C1328" s="36" t="s">
        <v>7721</v>
      </c>
      <c r="D1328" s="35" t="s">
        <v>768</v>
      </c>
      <c r="E1328" s="35">
        <f t="shared" si="20"/>
        <v>6</v>
      </c>
      <c r="F1328" s="35">
        <v>1</v>
      </c>
      <c r="G1328" s="35">
        <v>50</v>
      </c>
      <c r="H1328" s="35">
        <v>7750</v>
      </c>
      <c r="I1328" s="35"/>
      <c r="J1328" s="35">
        <v>8525</v>
      </c>
      <c r="K1328" s="35">
        <v>9300</v>
      </c>
      <c r="L1328" s="35">
        <v>10075</v>
      </c>
      <c r="M1328" s="35">
        <v>10850</v>
      </c>
      <c r="N1328" s="35">
        <v>11237</v>
      </c>
    </row>
    <row r="1329" spans="1:14" ht="32.25" customHeight="1" x14ac:dyDescent="0.25">
      <c r="A1329" s="35">
        <v>1328</v>
      </c>
      <c r="B1329" s="35" t="s">
        <v>7720</v>
      </c>
      <c r="C1329" s="36" t="s">
        <v>7721</v>
      </c>
      <c r="D1329" s="35" t="s">
        <v>773</v>
      </c>
      <c r="E1329" s="35">
        <f t="shared" si="20"/>
        <v>6</v>
      </c>
      <c r="F1329" s="35">
        <v>1</v>
      </c>
      <c r="G1329" s="35">
        <v>50</v>
      </c>
      <c r="H1329" s="35">
        <v>7750</v>
      </c>
      <c r="I1329" s="35"/>
      <c r="J1329" s="35">
        <v>8525</v>
      </c>
      <c r="K1329" s="35">
        <v>9300</v>
      </c>
      <c r="L1329" s="35">
        <v>10075</v>
      </c>
      <c r="M1329" s="35">
        <v>10850</v>
      </c>
      <c r="N1329" s="35">
        <v>11237</v>
      </c>
    </row>
    <row r="1330" spans="1:14" ht="32.25" customHeight="1" x14ac:dyDescent="0.25">
      <c r="A1330" s="35">
        <v>1329</v>
      </c>
      <c r="B1330" s="35" t="s">
        <v>7720</v>
      </c>
      <c r="C1330" s="36" t="s">
        <v>7721</v>
      </c>
      <c r="D1330" s="35" t="s">
        <v>779</v>
      </c>
      <c r="E1330" s="35">
        <f t="shared" si="20"/>
        <v>6</v>
      </c>
      <c r="F1330" s="35">
        <v>1</v>
      </c>
      <c r="G1330" s="35">
        <v>50</v>
      </c>
      <c r="H1330" s="35">
        <v>7750</v>
      </c>
      <c r="I1330" s="35"/>
      <c r="J1330" s="35">
        <v>8525</v>
      </c>
      <c r="K1330" s="35">
        <v>9300</v>
      </c>
      <c r="L1330" s="35">
        <v>10075</v>
      </c>
      <c r="M1330" s="35">
        <v>10850</v>
      </c>
      <c r="N1330" s="35">
        <v>11237</v>
      </c>
    </row>
    <row r="1331" spans="1:14" ht="32.25" customHeight="1" x14ac:dyDescent="0.25">
      <c r="A1331" s="35">
        <v>1330</v>
      </c>
      <c r="B1331" s="35" t="s">
        <v>7720</v>
      </c>
      <c r="C1331" s="36" t="s">
        <v>7721</v>
      </c>
      <c r="D1331" s="35" t="s">
        <v>784</v>
      </c>
      <c r="E1331" s="35">
        <f t="shared" si="20"/>
        <v>6</v>
      </c>
      <c r="F1331" s="35">
        <v>1</v>
      </c>
      <c r="G1331" s="35">
        <v>50</v>
      </c>
      <c r="H1331" s="35">
        <v>7750</v>
      </c>
      <c r="I1331" s="35"/>
      <c r="J1331" s="35">
        <v>8525</v>
      </c>
      <c r="K1331" s="35">
        <v>9300</v>
      </c>
      <c r="L1331" s="35">
        <v>10075</v>
      </c>
      <c r="M1331" s="35">
        <v>10850</v>
      </c>
      <c r="N1331" s="35">
        <v>11237</v>
      </c>
    </row>
    <row r="1332" spans="1:14" ht="32.25" customHeight="1" x14ac:dyDescent="0.25">
      <c r="A1332" s="35">
        <v>1331</v>
      </c>
      <c r="B1332" s="35" t="s">
        <v>7720</v>
      </c>
      <c r="C1332" s="36" t="s">
        <v>7721</v>
      </c>
      <c r="D1332" s="35" t="s">
        <v>790</v>
      </c>
      <c r="E1332" s="35">
        <f t="shared" si="20"/>
        <v>6</v>
      </c>
      <c r="F1332" s="35">
        <v>1</v>
      </c>
      <c r="G1332" s="35">
        <v>50</v>
      </c>
      <c r="H1332" s="35">
        <v>7750</v>
      </c>
      <c r="I1332" s="35"/>
      <c r="J1332" s="35">
        <v>8525</v>
      </c>
      <c r="K1332" s="35">
        <v>9300</v>
      </c>
      <c r="L1332" s="35">
        <v>10075</v>
      </c>
      <c r="M1332" s="35">
        <v>10850</v>
      </c>
      <c r="N1332" s="35">
        <v>11237</v>
      </c>
    </row>
    <row r="1333" spans="1:14" ht="32.25" customHeight="1" x14ac:dyDescent="0.25">
      <c r="A1333" s="35">
        <v>1332</v>
      </c>
      <c r="B1333" s="35" t="s">
        <v>7720</v>
      </c>
      <c r="C1333" s="36" t="s">
        <v>7721</v>
      </c>
      <c r="D1333" s="35" t="s">
        <v>794</v>
      </c>
      <c r="E1333" s="35">
        <f t="shared" si="20"/>
        <v>6</v>
      </c>
      <c r="F1333" s="35">
        <v>1</v>
      </c>
      <c r="G1333" s="35">
        <v>50</v>
      </c>
      <c r="H1333" s="35">
        <v>7750</v>
      </c>
      <c r="I1333" s="35"/>
      <c r="J1333" s="35">
        <v>8525</v>
      </c>
      <c r="K1333" s="35">
        <v>9300</v>
      </c>
      <c r="L1333" s="35">
        <v>10075</v>
      </c>
      <c r="M1333" s="35">
        <v>10850</v>
      </c>
      <c r="N1333" s="35">
        <v>11237</v>
      </c>
    </row>
    <row r="1334" spans="1:14" ht="32.25" customHeight="1" x14ac:dyDescent="0.25">
      <c r="A1334" s="35">
        <v>1333</v>
      </c>
      <c r="B1334" s="35" t="s">
        <v>7720</v>
      </c>
      <c r="C1334" s="36" t="s">
        <v>7721</v>
      </c>
      <c r="D1334" s="35" t="s">
        <v>798</v>
      </c>
      <c r="E1334" s="35">
        <f t="shared" si="20"/>
        <v>6</v>
      </c>
      <c r="F1334" s="35">
        <v>1</v>
      </c>
      <c r="G1334" s="35">
        <v>50</v>
      </c>
      <c r="H1334" s="35">
        <v>7750</v>
      </c>
      <c r="I1334" s="35"/>
      <c r="J1334" s="35">
        <v>8525</v>
      </c>
      <c r="K1334" s="35">
        <v>9300</v>
      </c>
      <c r="L1334" s="35">
        <v>10075</v>
      </c>
      <c r="M1334" s="35">
        <v>10850</v>
      </c>
      <c r="N1334" s="35">
        <v>11237</v>
      </c>
    </row>
    <row r="1335" spans="1:14" ht="32.25" customHeight="1" x14ac:dyDescent="0.25">
      <c r="A1335" s="35">
        <v>1334</v>
      </c>
      <c r="B1335" s="35" t="s">
        <v>7720</v>
      </c>
      <c r="C1335" s="36" t="s">
        <v>7721</v>
      </c>
      <c r="D1335" s="35" t="s">
        <v>803</v>
      </c>
      <c r="E1335" s="35">
        <f t="shared" si="20"/>
        <v>6</v>
      </c>
      <c r="F1335" s="35">
        <v>1</v>
      </c>
      <c r="G1335" s="35">
        <v>50</v>
      </c>
      <c r="H1335" s="35">
        <v>7750</v>
      </c>
      <c r="I1335" s="35"/>
      <c r="J1335" s="35">
        <v>8525</v>
      </c>
      <c r="K1335" s="35">
        <v>9300</v>
      </c>
      <c r="L1335" s="35">
        <v>10075</v>
      </c>
      <c r="M1335" s="35">
        <v>10850</v>
      </c>
      <c r="N1335" s="35">
        <v>11237</v>
      </c>
    </row>
    <row r="1336" spans="1:14" ht="32.25" customHeight="1" x14ac:dyDescent="0.25">
      <c r="A1336" s="35">
        <v>1335</v>
      </c>
      <c r="B1336" s="35" t="s">
        <v>7720</v>
      </c>
      <c r="C1336" s="36" t="s">
        <v>7721</v>
      </c>
      <c r="D1336" s="35" t="s">
        <v>805</v>
      </c>
      <c r="E1336" s="35">
        <f t="shared" si="20"/>
        <v>6</v>
      </c>
      <c r="F1336" s="35">
        <v>1</v>
      </c>
      <c r="G1336" s="35">
        <v>50</v>
      </c>
      <c r="H1336" s="35">
        <v>7750</v>
      </c>
      <c r="I1336" s="35"/>
      <c r="J1336" s="35">
        <v>8525</v>
      </c>
      <c r="K1336" s="35">
        <v>9300</v>
      </c>
      <c r="L1336" s="35">
        <v>10075</v>
      </c>
      <c r="M1336" s="35">
        <v>10850</v>
      </c>
      <c r="N1336" s="35">
        <v>11237</v>
      </c>
    </row>
    <row r="1337" spans="1:14" ht="32.25" customHeight="1" x14ac:dyDescent="0.25">
      <c r="A1337" s="35">
        <v>1336</v>
      </c>
      <c r="B1337" s="35" t="s">
        <v>7720</v>
      </c>
      <c r="C1337" s="36" t="s">
        <v>7721</v>
      </c>
      <c r="D1337" s="35" t="s">
        <v>809</v>
      </c>
      <c r="E1337" s="35">
        <f t="shared" si="20"/>
        <v>6</v>
      </c>
      <c r="F1337" s="35">
        <v>1</v>
      </c>
      <c r="G1337" s="35">
        <v>50</v>
      </c>
      <c r="H1337" s="35">
        <v>7750</v>
      </c>
      <c r="I1337" s="35"/>
      <c r="J1337" s="35">
        <v>8525</v>
      </c>
      <c r="K1337" s="35">
        <v>9300</v>
      </c>
      <c r="L1337" s="35">
        <v>10075</v>
      </c>
      <c r="M1337" s="35">
        <v>10850</v>
      </c>
      <c r="N1337" s="35">
        <v>11237</v>
      </c>
    </row>
    <row r="1338" spans="1:14" ht="32.25" customHeight="1" x14ac:dyDescent="0.25">
      <c r="A1338" s="35">
        <v>1337</v>
      </c>
      <c r="B1338" s="35" t="s">
        <v>7720</v>
      </c>
      <c r="C1338" s="36" t="s">
        <v>7721</v>
      </c>
      <c r="D1338" s="35" t="s">
        <v>814</v>
      </c>
      <c r="E1338" s="35">
        <f t="shared" si="20"/>
        <v>6</v>
      </c>
      <c r="F1338" s="35">
        <v>1</v>
      </c>
      <c r="G1338" s="35">
        <v>50</v>
      </c>
      <c r="H1338" s="35">
        <v>7750</v>
      </c>
      <c r="I1338" s="35"/>
      <c r="J1338" s="35">
        <v>8525</v>
      </c>
      <c r="K1338" s="35">
        <v>9300</v>
      </c>
      <c r="L1338" s="35">
        <v>10075</v>
      </c>
      <c r="M1338" s="35">
        <v>10850</v>
      </c>
      <c r="N1338" s="35">
        <v>11237</v>
      </c>
    </row>
    <row r="1339" spans="1:14" ht="32.25" customHeight="1" x14ac:dyDescent="0.25">
      <c r="A1339" s="35">
        <v>1338</v>
      </c>
      <c r="B1339" s="35" t="s">
        <v>7720</v>
      </c>
      <c r="C1339" s="36" t="s">
        <v>7721</v>
      </c>
      <c r="D1339" s="35" t="s">
        <v>819</v>
      </c>
      <c r="E1339" s="35">
        <f t="shared" si="20"/>
        <v>6</v>
      </c>
      <c r="F1339" s="35">
        <v>1</v>
      </c>
      <c r="G1339" s="35">
        <v>50</v>
      </c>
      <c r="H1339" s="35">
        <v>7750</v>
      </c>
      <c r="I1339" s="35"/>
      <c r="J1339" s="35">
        <v>8525</v>
      </c>
      <c r="K1339" s="35">
        <v>9300</v>
      </c>
      <c r="L1339" s="35">
        <v>10075</v>
      </c>
      <c r="M1339" s="35">
        <v>10850</v>
      </c>
      <c r="N1339" s="35">
        <v>11237</v>
      </c>
    </row>
    <row r="1340" spans="1:14" ht="32.25" customHeight="1" x14ac:dyDescent="0.25">
      <c r="A1340" s="35">
        <v>1339</v>
      </c>
      <c r="B1340" s="35" t="s">
        <v>7720</v>
      </c>
      <c r="C1340" s="36" t="s">
        <v>7721</v>
      </c>
      <c r="D1340" s="35" t="s">
        <v>825</v>
      </c>
      <c r="E1340" s="35">
        <f t="shared" si="20"/>
        <v>6</v>
      </c>
      <c r="F1340" s="35">
        <v>1</v>
      </c>
      <c r="G1340" s="35">
        <v>50</v>
      </c>
      <c r="H1340" s="35">
        <v>7750</v>
      </c>
      <c r="I1340" s="35"/>
      <c r="J1340" s="35">
        <v>8525</v>
      </c>
      <c r="K1340" s="35">
        <v>9300</v>
      </c>
      <c r="L1340" s="35">
        <v>10075</v>
      </c>
      <c r="M1340" s="35">
        <v>10850</v>
      </c>
      <c r="N1340" s="35">
        <v>11237</v>
      </c>
    </row>
    <row r="1341" spans="1:14" ht="32.25" customHeight="1" x14ac:dyDescent="0.25">
      <c r="A1341" s="35">
        <v>1340</v>
      </c>
      <c r="B1341" s="35" t="s">
        <v>7720</v>
      </c>
      <c r="C1341" s="36" t="s">
        <v>7721</v>
      </c>
      <c r="D1341" s="35" t="s">
        <v>830</v>
      </c>
      <c r="E1341" s="35">
        <f t="shared" si="20"/>
        <v>6</v>
      </c>
      <c r="F1341" s="35">
        <v>1</v>
      </c>
      <c r="G1341" s="35">
        <v>50</v>
      </c>
      <c r="H1341" s="35">
        <v>7750</v>
      </c>
      <c r="I1341" s="35"/>
      <c r="J1341" s="35">
        <v>8525</v>
      </c>
      <c r="K1341" s="35">
        <v>9300</v>
      </c>
      <c r="L1341" s="35">
        <v>10075</v>
      </c>
      <c r="M1341" s="35">
        <v>10850</v>
      </c>
      <c r="N1341" s="35">
        <v>11237</v>
      </c>
    </row>
    <row r="1342" spans="1:14" ht="32.25" customHeight="1" x14ac:dyDescent="0.25">
      <c r="A1342" s="35">
        <v>1341</v>
      </c>
      <c r="B1342" s="35" t="s">
        <v>7720</v>
      </c>
      <c r="C1342" s="36" t="s">
        <v>7721</v>
      </c>
      <c r="D1342" s="35" t="s">
        <v>835</v>
      </c>
      <c r="E1342" s="35">
        <f t="shared" si="20"/>
        <v>6</v>
      </c>
      <c r="F1342" s="35">
        <v>1</v>
      </c>
      <c r="G1342" s="35">
        <v>50</v>
      </c>
      <c r="H1342" s="35">
        <v>7750</v>
      </c>
      <c r="I1342" s="35"/>
      <c r="J1342" s="35">
        <v>8525</v>
      </c>
      <c r="K1342" s="35">
        <v>9300</v>
      </c>
      <c r="L1342" s="35">
        <v>10075</v>
      </c>
      <c r="M1342" s="35">
        <v>10850</v>
      </c>
      <c r="N1342" s="35">
        <v>11237</v>
      </c>
    </row>
    <row r="1343" spans="1:14" ht="32.25" customHeight="1" x14ac:dyDescent="0.25">
      <c r="A1343" s="35">
        <v>1342</v>
      </c>
      <c r="B1343" s="35" t="s">
        <v>7720</v>
      </c>
      <c r="C1343" s="36" t="s">
        <v>7721</v>
      </c>
      <c r="D1343" s="35" t="s">
        <v>838</v>
      </c>
      <c r="E1343" s="35">
        <f t="shared" si="20"/>
        <v>6</v>
      </c>
      <c r="F1343" s="35">
        <v>1</v>
      </c>
      <c r="G1343" s="35">
        <v>50</v>
      </c>
      <c r="H1343" s="35">
        <v>7750</v>
      </c>
      <c r="I1343" s="35"/>
      <c r="J1343" s="35">
        <v>8525</v>
      </c>
      <c r="K1343" s="35">
        <v>9300</v>
      </c>
      <c r="L1343" s="35">
        <v>10075</v>
      </c>
      <c r="M1343" s="35">
        <v>10850</v>
      </c>
      <c r="N1343" s="35">
        <v>11237</v>
      </c>
    </row>
    <row r="1344" spans="1:14" ht="32.25" customHeight="1" x14ac:dyDescent="0.25">
      <c r="A1344" s="35">
        <v>1343</v>
      </c>
      <c r="B1344" s="35" t="s">
        <v>7720</v>
      </c>
      <c r="C1344" s="36" t="s">
        <v>7721</v>
      </c>
      <c r="D1344" s="35" t="s">
        <v>842</v>
      </c>
      <c r="E1344" s="35">
        <f t="shared" si="20"/>
        <v>6</v>
      </c>
      <c r="F1344" s="35">
        <v>1</v>
      </c>
      <c r="G1344" s="35">
        <v>50</v>
      </c>
      <c r="H1344" s="35">
        <v>7750</v>
      </c>
      <c r="I1344" s="35"/>
      <c r="J1344" s="35">
        <v>8525</v>
      </c>
      <c r="K1344" s="35">
        <v>9300</v>
      </c>
      <c r="L1344" s="35">
        <v>10075</v>
      </c>
      <c r="M1344" s="35">
        <v>10850</v>
      </c>
      <c r="N1344" s="35">
        <v>11237</v>
      </c>
    </row>
    <row r="1345" spans="1:14" ht="32.25" customHeight="1" x14ac:dyDescent="0.25">
      <c r="A1345" s="35">
        <v>1344</v>
      </c>
      <c r="B1345" s="35" t="s">
        <v>7720</v>
      </c>
      <c r="C1345" s="36" t="s">
        <v>7721</v>
      </c>
      <c r="D1345" s="35" t="s">
        <v>844</v>
      </c>
      <c r="E1345" s="35">
        <f t="shared" si="20"/>
        <v>6</v>
      </c>
      <c r="F1345" s="35">
        <v>1</v>
      </c>
      <c r="G1345" s="35">
        <v>50</v>
      </c>
      <c r="H1345" s="35">
        <v>7750</v>
      </c>
      <c r="I1345" s="35"/>
      <c r="J1345" s="35">
        <v>8525</v>
      </c>
      <c r="K1345" s="35">
        <v>9300</v>
      </c>
      <c r="L1345" s="35">
        <v>10075</v>
      </c>
      <c r="M1345" s="35">
        <v>10850</v>
      </c>
      <c r="N1345" s="35">
        <v>11237</v>
      </c>
    </row>
    <row r="1346" spans="1:14" ht="32.25" customHeight="1" x14ac:dyDescent="0.25">
      <c r="A1346" s="35">
        <v>1345</v>
      </c>
      <c r="B1346" s="35" t="s">
        <v>7720</v>
      </c>
      <c r="C1346" s="36" t="s">
        <v>7721</v>
      </c>
      <c r="D1346" s="35" t="s">
        <v>846</v>
      </c>
      <c r="E1346" s="35">
        <f t="shared" si="20"/>
        <v>6</v>
      </c>
      <c r="F1346" s="35">
        <v>1</v>
      </c>
      <c r="G1346" s="35">
        <v>50</v>
      </c>
      <c r="H1346" s="35">
        <v>7750</v>
      </c>
      <c r="I1346" s="35"/>
      <c r="J1346" s="35">
        <v>8525</v>
      </c>
      <c r="K1346" s="35">
        <v>9300</v>
      </c>
      <c r="L1346" s="35">
        <v>10075</v>
      </c>
      <c r="M1346" s="35">
        <v>10850</v>
      </c>
      <c r="N1346" s="35">
        <v>11237</v>
      </c>
    </row>
    <row r="1347" spans="1:14" ht="32.25" customHeight="1" x14ac:dyDescent="0.25">
      <c r="A1347" s="35">
        <v>1346</v>
      </c>
      <c r="B1347" s="35" t="s">
        <v>7720</v>
      </c>
      <c r="C1347" s="36" t="s">
        <v>7721</v>
      </c>
      <c r="D1347" s="35" t="s">
        <v>852</v>
      </c>
      <c r="E1347" s="35">
        <f t="shared" ref="E1347:E1410" si="21">LEN(D1347)</f>
        <v>6</v>
      </c>
      <c r="F1347" s="35">
        <v>1</v>
      </c>
      <c r="G1347" s="35">
        <v>50</v>
      </c>
      <c r="H1347" s="35">
        <v>7750</v>
      </c>
      <c r="I1347" s="35"/>
      <c r="J1347" s="35">
        <v>8525</v>
      </c>
      <c r="K1347" s="35">
        <v>9300</v>
      </c>
      <c r="L1347" s="35">
        <v>10075</v>
      </c>
      <c r="M1347" s="35">
        <v>10850</v>
      </c>
      <c r="N1347" s="35">
        <v>11237</v>
      </c>
    </row>
    <row r="1348" spans="1:14" ht="32.25" customHeight="1" x14ac:dyDescent="0.25">
      <c r="A1348" s="35">
        <v>1347</v>
      </c>
      <c r="B1348" s="35" t="s">
        <v>7720</v>
      </c>
      <c r="C1348" s="36" t="s">
        <v>7721</v>
      </c>
      <c r="D1348" s="35" t="s">
        <v>856</v>
      </c>
      <c r="E1348" s="35">
        <f t="shared" si="21"/>
        <v>6</v>
      </c>
      <c r="F1348" s="35">
        <v>1</v>
      </c>
      <c r="G1348" s="35">
        <v>50</v>
      </c>
      <c r="H1348" s="35">
        <v>7750</v>
      </c>
      <c r="I1348" s="35"/>
      <c r="J1348" s="35">
        <v>8525</v>
      </c>
      <c r="K1348" s="35">
        <v>9300</v>
      </c>
      <c r="L1348" s="35">
        <v>10075</v>
      </c>
      <c r="M1348" s="35">
        <v>10850</v>
      </c>
      <c r="N1348" s="35">
        <v>11237</v>
      </c>
    </row>
    <row r="1349" spans="1:14" ht="32.25" customHeight="1" x14ac:dyDescent="0.25">
      <c r="A1349" s="35">
        <v>1348</v>
      </c>
      <c r="B1349" s="35" t="s">
        <v>7720</v>
      </c>
      <c r="C1349" s="36" t="s">
        <v>7721</v>
      </c>
      <c r="D1349" s="35" t="s">
        <v>860</v>
      </c>
      <c r="E1349" s="35">
        <f t="shared" si="21"/>
        <v>6</v>
      </c>
      <c r="F1349" s="35">
        <v>1</v>
      </c>
      <c r="G1349" s="35">
        <v>50</v>
      </c>
      <c r="H1349" s="35">
        <v>7750</v>
      </c>
      <c r="I1349" s="35"/>
      <c r="J1349" s="35">
        <v>8525</v>
      </c>
      <c r="K1349" s="35">
        <v>9300</v>
      </c>
      <c r="L1349" s="35">
        <v>10075</v>
      </c>
      <c r="M1349" s="35">
        <v>10850</v>
      </c>
      <c r="N1349" s="35">
        <v>11237</v>
      </c>
    </row>
    <row r="1350" spans="1:14" ht="32.25" customHeight="1" x14ac:dyDescent="0.25">
      <c r="A1350" s="35">
        <v>1349</v>
      </c>
      <c r="B1350" s="35" t="s">
        <v>7720</v>
      </c>
      <c r="C1350" s="36" t="s">
        <v>7721</v>
      </c>
      <c r="D1350" s="35" t="s">
        <v>866</v>
      </c>
      <c r="E1350" s="35">
        <f t="shared" si="21"/>
        <v>6</v>
      </c>
      <c r="F1350" s="35">
        <v>1</v>
      </c>
      <c r="G1350" s="35">
        <v>50</v>
      </c>
      <c r="H1350" s="35">
        <v>7750</v>
      </c>
      <c r="I1350" s="35"/>
      <c r="J1350" s="35">
        <v>8525</v>
      </c>
      <c r="K1350" s="35">
        <v>9300</v>
      </c>
      <c r="L1350" s="35">
        <v>10075</v>
      </c>
      <c r="M1350" s="35">
        <v>10850</v>
      </c>
      <c r="N1350" s="35">
        <v>11237</v>
      </c>
    </row>
    <row r="1351" spans="1:14" ht="32.25" customHeight="1" x14ac:dyDescent="0.25">
      <c r="A1351" s="35">
        <v>1350</v>
      </c>
      <c r="B1351" s="35" t="s">
        <v>7720</v>
      </c>
      <c r="C1351" s="36" t="s">
        <v>7721</v>
      </c>
      <c r="D1351" s="35" t="s">
        <v>872</v>
      </c>
      <c r="E1351" s="35">
        <f t="shared" si="21"/>
        <v>6</v>
      </c>
      <c r="F1351" s="35">
        <v>1</v>
      </c>
      <c r="G1351" s="35">
        <v>50</v>
      </c>
      <c r="H1351" s="35">
        <v>7750</v>
      </c>
      <c r="I1351" s="35"/>
      <c r="J1351" s="35">
        <v>8525</v>
      </c>
      <c r="K1351" s="35">
        <v>9300</v>
      </c>
      <c r="L1351" s="35">
        <v>10075</v>
      </c>
      <c r="M1351" s="35">
        <v>10850</v>
      </c>
      <c r="N1351" s="35">
        <v>11237</v>
      </c>
    </row>
    <row r="1352" spans="1:14" ht="32.25" customHeight="1" x14ac:dyDescent="0.25">
      <c r="A1352" s="35">
        <v>1351</v>
      </c>
      <c r="B1352" s="35" t="s">
        <v>7720</v>
      </c>
      <c r="C1352" s="36" t="s">
        <v>7721</v>
      </c>
      <c r="D1352" s="35" t="s">
        <v>876</v>
      </c>
      <c r="E1352" s="35">
        <f t="shared" si="21"/>
        <v>6</v>
      </c>
      <c r="F1352" s="35">
        <v>1</v>
      </c>
      <c r="G1352" s="35">
        <v>50</v>
      </c>
      <c r="H1352" s="35">
        <v>7750</v>
      </c>
      <c r="I1352" s="35"/>
      <c r="J1352" s="35">
        <v>8525</v>
      </c>
      <c r="K1352" s="35">
        <v>9300</v>
      </c>
      <c r="L1352" s="35">
        <v>10075</v>
      </c>
      <c r="M1352" s="35">
        <v>10850</v>
      </c>
      <c r="N1352" s="35">
        <v>11237</v>
      </c>
    </row>
    <row r="1353" spans="1:14" ht="32.25" customHeight="1" x14ac:dyDescent="0.25">
      <c r="A1353" s="35">
        <v>1352</v>
      </c>
      <c r="B1353" s="35" t="s">
        <v>7720</v>
      </c>
      <c r="C1353" s="36" t="s">
        <v>7721</v>
      </c>
      <c r="D1353" s="35" t="s">
        <v>7866</v>
      </c>
      <c r="E1353" s="35">
        <f t="shared" si="21"/>
        <v>6</v>
      </c>
      <c r="F1353" s="35">
        <v>1</v>
      </c>
      <c r="G1353" s="35">
        <v>50</v>
      </c>
      <c r="H1353" s="35">
        <v>7750</v>
      </c>
      <c r="I1353" s="35"/>
      <c r="J1353" s="35">
        <v>8525</v>
      </c>
      <c r="K1353" s="35">
        <v>9300</v>
      </c>
      <c r="L1353" s="35">
        <v>10075</v>
      </c>
      <c r="M1353" s="35">
        <v>10850</v>
      </c>
      <c r="N1353" s="35">
        <v>11237</v>
      </c>
    </row>
    <row r="1354" spans="1:14" ht="32.25" customHeight="1" x14ac:dyDescent="0.25">
      <c r="A1354" s="35">
        <v>1353</v>
      </c>
      <c r="B1354" s="35" t="s">
        <v>7720</v>
      </c>
      <c r="C1354" s="36" t="s">
        <v>7721</v>
      </c>
      <c r="D1354" s="35" t="s">
        <v>7867</v>
      </c>
      <c r="E1354" s="35">
        <f t="shared" si="21"/>
        <v>6</v>
      </c>
      <c r="F1354" s="35">
        <v>1</v>
      </c>
      <c r="G1354" s="35">
        <v>50</v>
      </c>
      <c r="H1354" s="35">
        <v>7750</v>
      </c>
      <c r="I1354" s="35"/>
      <c r="J1354" s="35">
        <v>8525</v>
      </c>
      <c r="K1354" s="35">
        <v>9300</v>
      </c>
      <c r="L1354" s="35">
        <v>10075</v>
      </c>
      <c r="M1354" s="35">
        <v>10850</v>
      </c>
      <c r="N1354" s="35">
        <v>11237</v>
      </c>
    </row>
    <row r="1355" spans="1:14" ht="32.25" customHeight="1" x14ac:dyDescent="0.25">
      <c r="A1355" s="35">
        <v>1354</v>
      </c>
      <c r="B1355" s="35" t="s">
        <v>7720</v>
      </c>
      <c r="C1355" s="36" t="s">
        <v>7721</v>
      </c>
      <c r="D1355" s="35" t="s">
        <v>894</v>
      </c>
      <c r="E1355" s="35">
        <f t="shared" si="21"/>
        <v>6</v>
      </c>
      <c r="F1355" s="35">
        <v>1</v>
      </c>
      <c r="G1355" s="35">
        <v>50</v>
      </c>
      <c r="H1355" s="35">
        <v>7750</v>
      </c>
      <c r="I1355" s="35"/>
      <c r="J1355" s="35">
        <v>8525</v>
      </c>
      <c r="K1355" s="35">
        <v>9300</v>
      </c>
      <c r="L1355" s="35">
        <v>10075</v>
      </c>
      <c r="M1355" s="35">
        <v>10850</v>
      </c>
      <c r="N1355" s="35">
        <v>11237</v>
      </c>
    </row>
    <row r="1356" spans="1:14" ht="32.25" customHeight="1" x14ac:dyDescent="0.25">
      <c r="A1356" s="35">
        <v>1355</v>
      </c>
      <c r="B1356" s="35" t="s">
        <v>7720</v>
      </c>
      <c r="C1356" s="36" t="s">
        <v>7721</v>
      </c>
      <c r="D1356" s="35" t="s">
        <v>897</v>
      </c>
      <c r="E1356" s="35">
        <f t="shared" si="21"/>
        <v>6</v>
      </c>
      <c r="F1356" s="35">
        <v>1</v>
      </c>
      <c r="G1356" s="35">
        <v>50</v>
      </c>
      <c r="H1356" s="35">
        <v>7750</v>
      </c>
      <c r="I1356" s="35"/>
      <c r="J1356" s="35">
        <v>8525</v>
      </c>
      <c r="K1356" s="35">
        <v>9300</v>
      </c>
      <c r="L1356" s="35">
        <v>10075</v>
      </c>
      <c r="M1356" s="35">
        <v>10850</v>
      </c>
      <c r="N1356" s="35">
        <v>11237</v>
      </c>
    </row>
    <row r="1357" spans="1:14" ht="32.25" customHeight="1" x14ac:dyDescent="0.25">
      <c r="A1357" s="35">
        <v>1356</v>
      </c>
      <c r="B1357" s="35" t="s">
        <v>7720</v>
      </c>
      <c r="C1357" s="36" t="s">
        <v>7721</v>
      </c>
      <c r="D1357" s="35" t="s">
        <v>902</v>
      </c>
      <c r="E1357" s="35">
        <f t="shared" si="21"/>
        <v>6</v>
      </c>
      <c r="F1357" s="35">
        <v>1</v>
      </c>
      <c r="G1357" s="35">
        <v>50</v>
      </c>
      <c r="H1357" s="35">
        <v>7750</v>
      </c>
      <c r="I1357" s="35"/>
      <c r="J1357" s="35">
        <v>8525</v>
      </c>
      <c r="K1357" s="35">
        <v>9300</v>
      </c>
      <c r="L1357" s="35">
        <v>10075</v>
      </c>
      <c r="M1357" s="35">
        <v>10850</v>
      </c>
      <c r="N1357" s="35">
        <v>11237</v>
      </c>
    </row>
    <row r="1358" spans="1:14" ht="32.25" customHeight="1" x14ac:dyDescent="0.25">
      <c r="A1358" s="35">
        <v>1357</v>
      </c>
      <c r="B1358" s="35" t="s">
        <v>7720</v>
      </c>
      <c r="C1358" s="36" t="s">
        <v>7721</v>
      </c>
      <c r="D1358" s="35" t="s">
        <v>907</v>
      </c>
      <c r="E1358" s="35">
        <f t="shared" si="21"/>
        <v>6</v>
      </c>
      <c r="F1358" s="35">
        <v>1</v>
      </c>
      <c r="G1358" s="35">
        <v>50</v>
      </c>
      <c r="H1358" s="35">
        <v>7750</v>
      </c>
      <c r="I1358" s="35"/>
      <c r="J1358" s="35">
        <v>8525</v>
      </c>
      <c r="K1358" s="35">
        <v>9300</v>
      </c>
      <c r="L1358" s="35">
        <v>10075</v>
      </c>
      <c r="M1358" s="35">
        <v>10850</v>
      </c>
      <c r="N1358" s="35">
        <v>11237</v>
      </c>
    </row>
    <row r="1359" spans="1:14" ht="32.25" customHeight="1" x14ac:dyDescent="0.25">
      <c r="A1359" s="35">
        <v>1358</v>
      </c>
      <c r="B1359" s="35" t="s">
        <v>7720</v>
      </c>
      <c r="C1359" s="36" t="s">
        <v>7721</v>
      </c>
      <c r="D1359" s="35" t="s">
        <v>912</v>
      </c>
      <c r="E1359" s="35">
        <f t="shared" si="21"/>
        <v>6</v>
      </c>
      <c r="F1359" s="35">
        <v>1</v>
      </c>
      <c r="G1359" s="35">
        <v>50</v>
      </c>
      <c r="H1359" s="35">
        <v>7750</v>
      </c>
      <c r="I1359" s="35"/>
      <c r="J1359" s="35">
        <v>8525</v>
      </c>
      <c r="K1359" s="35">
        <v>9300</v>
      </c>
      <c r="L1359" s="35">
        <v>10075</v>
      </c>
      <c r="M1359" s="35">
        <v>10850</v>
      </c>
      <c r="N1359" s="35">
        <v>11237</v>
      </c>
    </row>
    <row r="1360" spans="1:14" ht="32.25" customHeight="1" x14ac:dyDescent="0.25">
      <c r="A1360" s="35">
        <v>1359</v>
      </c>
      <c r="B1360" s="35" t="s">
        <v>7720</v>
      </c>
      <c r="C1360" s="36" t="s">
        <v>7721</v>
      </c>
      <c r="D1360" s="35" t="s">
        <v>915</v>
      </c>
      <c r="E1360" s="35">
        <f t="shared" si="21"/>
        <v>6</v>
      </c>
      <c r="F1360" s="35">
        <v>1</v>
      </c>
      <c r="G1360" s="35">
        <v>50</v>
      </c>
      <c r="H1360" s="35">
        <v>7750</v>
      </c>
      <c r="I1360" s="35"/>
      <c r="J1360" s="35">
        <v>8525</v>
      </c>
      <c r="K1360" s="35">
        <v>9300</v>
      </c>
      <c r="L1360" s="35">
        <v>10075</v>
      </c>
      <c r="M1360" s="35">
        <v>10850</v>
      </c>
      <c r="N1360" s="35">
        <v>11237</v>
      </c>
    </row>
    <row r="1361" spans="1:14" ht="32.25" customHeight="1" x14ac:dyDescent="0.25">
      <c r="A1361" s="35">
        <v>1360</v>
      </c>
      <c r="B1361" s="35" t="s">
        <v>7720</v>
      </c>
      <c r="C1361" s="36" t="s">
        <v>7721</v>
      </c>
      <c r="D1361" s="35" t="s">
        <v>919</v>
      </c>
      <c r="E1361" s="35">
        <f t="shared" si="21"/>
        <v>6</v>
      </c>
      <c r="F1361" s="35">
        <v>1</v>
      </c>
      <c r="G1361" s="35">
        <v>50</v>
      </c>
      <c r="H1361" s="35">
        <v>7750</v>
      </c>
      <c r="I1361" s="35"/>
      <c r="J1361" s="35">
        <v>8525</v>
      </c>
      <c r="K1361" s="35">
        <v>9300</v>
      </c>
      <c r="L1361" s="35">
        <v>10075</v>
      </c>
      <c r="M1361" s="35">
        <v>10850</v>
      </c>
      <c r="N1361" s="35">
        <v>11237</v>
      </c>
    </row>
    <row r="1362" spans="1:14" ht="32.25" customHeight="1" x14ac:dyDescent="0.25">
      <c r="A1362" s="35">
        <v>1361</v>
      </c>
      <c r="B1362" s="35" t="s">
        <v>7720</v>
      </c>
      <c r="C1362" s="36" t="s">
        <v>7721</v>
      </c>
      <c r="D1362" s="35" t="s">
        <v>924</v>
      </c>
      <c r="E1362" s="35">
        <f t="shared" si="21"/>
        <v>6</v>
      </c>
      <c r="F1362" s="35">
        <v>1</v>
      </c>
      <c r="G1362" s="35">
        <v>50</v>
      </c>
      <c r="H1362" s="35">
        <v>7750</v>
      </c>
      <c r="I1362" s="35"/>
      <c r="J1362" s="35">
        <v>8525</v>
      </c>
      <c r="K1362" s="35">
        <v>9300</v>
      </c>
      <c r="L1362" s="35">
        <v>10075</v>
      </c>
      <c r="M1362" s="35">
        <v>10850</v>
      </c>
      <c r="N1362" s="35">
        <v>11237</v>
      </c>
    </row>
    <row r="1363" spans="1:14" ht="32.25" customHeight="1" x14ac:dyDescent="0.25">
      <c r="A1363" s="35">
        <v>1362</v>
      </c>
      <c r="B1363" s="35" t="s">
        <v>7720</v>
      </c>
      <c r="C1363" s="36" t="s">
        <v>7721</v>
      </c>
      <c r="D1363" s="35" t="s">
        <v>930</v>
      </c>
      <c r="E1363" s="35">
        <f t="shared" si="21"/>
        <v>6</v>
      </c>
      <c r="F1363" s="35">
        <v>1</v>
      </c>
      <c r="G1363" s="35">
        <v>50</v>
      </c>
      <c r="H1363" s="35">
        <v>7750</v>
      </c>
      <c r="I1363" s="35"/>
      <c r="J1363" s="35">
        <v>8525</v>
      </c>
      <c r="K1363" s="35">
        <v>9300</v>
      </c>
      <c r="L1363" s="35">
        <v>10075</v>
      </c>
      <c r="M1363" s="35">
        <v>10850</v>
      </c>
      <c r="N1363" s="35">
        <v>11237</v>
      </c>
    </row>
    <row r="1364" spans="1:14" ht="32.25" customHeight="1" x14ac:dyDescent="0.25">
      <c r="A1364" s="35">
        <v>1363</v>
      </c>
      <c r="B1364" s="35" t="s">
        <v>7720</v>
      </c>
      <c r="C1364" s="36" t="s">
        <v>7721</v>
      </c>
      <c r="D1364" s="35" t="s">
        <v>936</v>
      </c>
      <c r="E1364" s="35">
        <f t="shared" si="21"/>
        <v>6</v>
      </c>
      <c r="F1364" s="35">
        <v>1</v>
      </c>
      <c r="G1364" s="35">
        <v>50</v>
      </c>
      <c r="H1364" s="35">
        <v>7750</v>
      </c>
      <c r="I1364" s="35"/>
      <c r="J1364" s="35">
        <v>8525</v>
      </c>
      <c r="K1364" s="35">
        <v>9300</v>
      </c>
      <c r="L1364" s="35">
        <v>10075</v>
      </c>
      <c r="M1364" s="35">
        <v>10850</v>
      </c>
      <c r="N1364" s="35">
        <v>11237</v>
      </c>
    </row>
    <row r="1365" spans="1:14" ht="32.25" customHeight="1" x14ac:dyDescent="0.25">
      <c r="A1365" s="35">
        <v>1364</v>
      </c>
      <c r="B1365" s="35" t="s">
        <v>7720</v>
      </c>
      <c r="C1365" s="36" t="s">
        <v>7721</v>
      </c>
      <c r="D1365" s="35" t="s">
        <v>941</v>
      </c>
      <c r="E1365" s="35">
        <f t="shared" si="21"/>
        <v>6</v>
      </c>
      <c r="F1365" s="35">
        <v>1</v>
      </c>
      <c r="G1365" s="35">
        <v>50</v>
      </c>
      <c r="H1365" s="35">
        <v>7750</v>
      </c>
      <c r="I1365" s="35"/>
      <c r="J1365" s="35">
        <v>8525</v>
      </c>
      <c r="K1365" s="35">
        <v>9300</v>
      </c>
      <c r="L1365" s="35">
        <v>10075</v>
      </c>
      <c r="M1365" s="35">
        <v>10850</v>
      </c>
      <c r="N1365" s="35">
        <v>11237</v>
      </c>
    </row>
    <row r="1366" spans="1:14" ht="32.25" customHeight="1" x14ac:dyDescent="0.25">
      <c r="A1366" s="35">
        <v>1365</v>
      </c>
      <c r="B1366" s="35" t="s">
        <v>7720</v>
      </c>
      <c r="C1366" s="36" t="s">
        <v>7721</v>
      </c>
      <c r="D1366" s="35" t="s">
        <v>945</v>
      </c>
      <c r="E1366" s="35">
        <f t="shared" si="21"/>
        <v>6</v>
      </c>
      <c r="F1366" s="35">
        <v>1</v>
      </c>
      <c r="G1366" s="35">
        <v>50</v>
      </c>
      <c r="H1366" s="35">
        <v>7750</v>
      </c>
      <c r="I1366" s="35"/>
      <c r="J1366" s="35">
        <v>8525</v>
      </c>
      <c r="K1366" s="35">
        <v>9300</v>
      </c>
      <c r="L1366" s="35">
        <v>10075</v>
      </c>
      <c r="M1366" s="35">
        <v>10850</v>
      </c>
      <c r="N1366" s="35">
        <v>11237</v>
      </c>
    </row>
    <row r="1367" spans="1:14" ht="32.25" customHeight="1" x14ac:dyDescent="0.25">
      <c r="A1367" s="35">
        <v>1366</v>
      </c>
      <c r="B1367" s="35" t="s">
        <v>7720</v>
      </c>
      <c r="C1367" s="36" t="s">
        <v>7721</v>
      </c>
      <c r="D1367" s="35" t="s">
        <v>947</v>
      </c>
      <c r="E1367" s="35">
        <f t="shared" si="21"/>
        <v>6</v>
      </c>
      <c r="F1367" s="35">
        <v>1</v>
      </c>
      <c r="G1367" s="35">
        <v>50</v>
      </c>
      <c r="H1367" s="35">
        <v>7750</v>
      </c>
      <c r="I1367" s="35"/>
      <c r="J1367" s="35">
        <v>8525</v>
      </c>
      <c r="K1367" s="35">
        <v>9300</v>
      </c>
      <c r="L1367" s="35">
        <v>10075</v>
      </c>
      <c r="M1367" s="35">
        <v>10850</v>
      </c>
      <c r="N1367" s="35">
        <v>11237</v>
      </c>
    </row>
    <row r="1368" spans="1:14" ht="32.25" customHeight="1" x14ac:dyDescent="0.25">
      <c r="A1368" s="35">
        <v>1367</v>
      </c>
      <c r="B1368" s="35" t="s">
        <v>7720</v>
      </c>
      <c r="C1368" s="36" t="s">
        <v>7721</v>
      </c>
      <c r="D1368" s="35" t="s">
        <v>951</v>
      </c>
      <c r="E1368" s="35">
        <f t="shared" si="21"/>
        <v>6</v>
      </c>
      <c r="F1368" s="35">
        <v>1</v>
      </c>
      <c r="G1368" s="35">
        <v>50</v>
      </c>
      <c r="H1368" s="35">
        <v>7750</v>
      </c>
      <c r="I1368" s="35"/>
      <c r="J1368" s="35">
        <v>8525</v>
      </c>
      <c r="K1368" s="35">
        <v>9300</v>
      </c>
      <c r="L1368" s="35">
        <v>10075</v>
      </c>
      <c r="M1368" s="35">
        <v>10850</v>
      </c>
      <c r="N1368" s="35">
        <v>11237</v>
      </c>
    </row>
    <row r="1369" spans="1:14" ht="32.25" customHeight="1" x14ac:dyDescent="0.25">
      <c r="A1369" s="35">
        <v>1368</v>
      </c>
      <c r="B1369" s="35" t="s">
        <v>7720</v>
      </c>
      <c r="C1369" s="36" t="s">
        <v>7721</v>
      </c>
      <c r="D1369" s="35" t="s">
        <v>964</v>
      </c>
      <c r="E1369" s="35">
        <f t="shared" si="21"/>
        <v>6</v>
      </c>
      <c r="F1369" s="35">
        <v>1</v>
      </c>
      <c r="G1369" s="35">
        <v>50</v>
      </c>
      <c r="H1369" s="35">
        <v>7750</v>
      </c>
      <c r="I1369" s="35"/>
      <c r="J1369" s="35">
        <v>8525</v>
      </c>
      <c r="K1369" s="35">
        <v>9300</v>
      </c>
      <c r="L1369" s="35">
        <v>10075</v>
      </c>
      <c r="M1369" s="35">
        <v>10850</v>
      </c>
      <c r="N1369" s="35">
        <v>11237</v>
      </c>
    </row>
    <row r="1370" spans="1:14" ht="32.25" customHeight="1" x14ac:dyDescent="0.25">
      <c r="A1370" s="35">
        <v>1369</v>
      </c>
      <c r="B1370" s="35" t="s">
        <v>7720</v>
      </c>
      <c r="C1370" s="36" t="s">
        <v>7721</v>
      </c>
      <c r="D1370" s="35" t="s">
        <v>969</v>
      </c>
      <c r="E1370" s="35">
        <f t="shared" si="21"/>
        <v>6</v>
      </c>
      <c r="F1370" s="35">
        <v>1</v>
      </c>
      <c r="G1370" s="35">
        <v>50</v>
      </c>
      <c r="H1370" s="35">
        <v>7750</v>
      </c>
      <c r="I1370" s="35"/>
      <c r="J1370" s="35">
        <v>8525</v>
      </c>
      <c r="K1370" s="35">
        <v>9300</v>
      </c>
      <c r="L1370" s="35">
        <v>10075</v>
      </c>
      <c r="M1370" s="35">
        <v>10850</v>
      </c>
      <c r="N1370" s="35">
        <v>11237</v>
      </c>
    </row>
    <row r="1371" spans="1:14" ht="32.25" customHeight="1" x14ac:dyDescent="0.25">
      <c r="A1371" s="35">
        <v>1370</v>
      </c>
      <c r="B1371" s="35" t="s">
        <v>7720</v>
      </c>
      <c r="C1371" s="36" t="s">
        <v>7721</v>
      </c>
      <c r="D1371" s="35" t="s">
        <v>972</v>
      </c>
      <c r="E1371" s="35">
        <f t="shared" si="21"/>
        <v>6</v>
      </c>
      <c r="F1371" s="35">
        <v>1</v>
      </c>
      <c r="G1371" s="35">
        <v>50</v>
      </c>
      <c r="H1371" s="35">
        <v>7750</v>
      </c>
      <c r="I1371" s="35"/>
      <c r="J1371" s="35">
        <v>8525</v>
      </c>
      <c r="K1371" s="35">
        <v>9300</v>
      </c>
      <c r="L1371" s="35">
        <v>10075</v>
      </c>
      <c r="M1371" s="35">
        <v>10850</v>
      </c>
      <c r="N1371" s="35">
        <v>11237</v>
      </c>
    </row>
    <row r="1372" spans="1:14" ht="32.25" customHeight="1" x14ac:dyDescent="0.25">
      <c r="A1372" s="35">
        <v>1371</v>
      </c>
      <c r="B1372" s="35" t="s">
        <v>7720</v>
      </c>
      <c r="C1372" s="36" t="s">
        <v>7721</v>
      </c>
      <c r="D1372" s="35" t="s">
        <v>977</v>
      </c>
      <c r="E1372" s="35">
        <f t="shared" si="21"/>
        <v>6</v>
      </c>
      <c r="F1372" s="35">
        <v>1</v>
      </c>
      <c r="G1372" s="35">
        <v>50</v>
      </c>
      <c r="H1372" s="35">
        <v>7750</v>
      </c>
      <c r="I1372" s="35"/>
      <c r="J1372" s="35">
        <v>8525</v>
      </c>
      <c r="K1372" s="35">
        <v>9300</v>
      </c>
      <c r="L1372" s="35">
        <v>10075</v>
      </c>
      <c r="M1372" s="35">
        <v>10850</v>
      </c>
      <c r="N1372" s="35">
        <v>11237</v>
      </c>
    </row>
    <row r="1373" spans="1:14" ht="32.25" customHeight="1" x14ac:dyDescent="0.25">
      <c r="A1373" s="35">
        <v>1372</v>
      </c>
      <c r="B1373" s="35" t="s">
        <v>7720</v>
      </c>
      <c r="C1373" s="36" t="s">
        <v>7721</v>
      </c>
      <c r="D1373" s="35" t="s">
        <v>982</v>
      </c>
      <c r="E1373" s="35">
        <f t="shared" si="21"/>
        <v>6</v>
      </c>
      <c r="F1373" s="35">
        <v>1</v>
      </c>
      <c r="G1373" s="35">
        <v>50</v>
      </c>
      <c r="H1373" s="35">
        <v>7750</v>
      </c>
      <c r="I1373" s="35"/>
      <c r="J1373" s="35">
        <v>8525</v>
      </c>
      <c r="K1373" s="35">
        <v>9300</v>
      </c>
      <c r="L1373" s="35">
        <v>10075</v>
      </c>
      <c r="M1373" s="35">
        <v>10850</v>
      </c>
      <c r="N1373" s="35">
        <v>11237</v>
      </c>
    </row>
    <row r="1374" spans="1:14" ht="32.25" customHeight="1" x14ac:dyDescent="0.25">
      <c r="A1374" s="35">
        <v>1373</v>
      </c>
      <c r="B1374" s="35" t="s">
        <v>7720</v>
      </c>
      <c r="C1374" s="36" t="s">
        <v>7721</v>
      </c>
      <c r="D1374" s="35" t="s">
        <v>987</v>
      </c>
      <c r="E1374" s="35">
        <f t="shared" si="21"/>
        <v>6</v>
      </c>
      <c r="F1374" s="35">
        <v>1</v>
      </c>
      <c r="G1374" s="35">
        <v>50</v>
      </c>
      <c r="H1374" s="35">
        <v>7750</v>
      </c>
      <c r="I1374" s="35"/>
      <c r="J1374" s="35">
        <v>8525</v>
      </c>
      <c r="K1374" s="35">
        <v>9300</v>
      </c>
      <c r="L1374" s="35">
        <v>10075</v>
      </c>
      <c r="M1374" s="35">
        <v>10850</v>
      </c>
      <c r="N1374" s="35">
        <v>11237</v>
      </c>
    </row>
    <row r="1375" spans="1:14" ht="32.25" customHeight="1" x14ac:dyDescent="0.25">
      <c r="A1375" s="35">
        <v>1374</v>
      </c>
      <c r="B1375" s="35" t="s">
        <v>7720</v>
      </c>
      <c r="C1375" s="36" t="s">
        <v>7721</v>
      </c>
      <c r="D1375" s="35" t="s">
        <v>992</v>
      </c>
      <c r="E1375" s="35">
        <f t="shared" si="21"/>
        <v>6</v>
      </c>
      <c r="F1375" s="35">
        <v>1</v>
      </c>
      <c r="G1375" s="35">
        <v>50</v>
      </c>
      <c r="H1375" s="35">
        <v>7750</v>
      </c>
      <c r="I1375" s="35"/>
      <c r="J1375" s="35">
        <v>8525</v>
      </c>
      <c r="K1375" s="35">
        <v>9300</v>
      </c>
      <c r="L1375" s="35">
        <v>10075</v>
      </c>
      <c r="M1375" s="35">
        <v>10850</v>
      </c>
      <c r="N1375" s="35">
        <v>11237</v>
      </c>
    </row>
    <row r="1376" spans="1:14" ht="32.25" customHeight="1" x14ac:dyDescent="0.25">
      <c r="A1376" s="35">
        <v>1375</v>
      </c>
      <c r="B1376" s="35" t="s">
        <v>7720</v>
      </c>
      <c r="C1376" s="36" t="s">
        <v>7721</v>
      </c>
      <c r="D1376" s="35" t="s">
        <v>1001</v>
      </c>
      <c r="E1376" s="35">
        <f t="shared" si="21"/>
        <v>6</v>
      </c>
      <c r="F1376" s="35">
        <v>1</v>
      </c>
      <c r="G1376" s="35">
        <v>50</v>
      </c>
      <c r="H1376" s="35">
        <v>7750</v>
      </c>
      <c r="I1376" s="35"/>
      <c r="J1376" s="35">
        <v>8525</v>
      </c>
      <c r="K1376" s="35">
        <v>9300</v>
      </c>
      <c r="L1376" s="35">
        <v>10075</v>
      </c>
      <c r="M1376" s="35">
        <v>10850</v>
      </c>
      <c r="N1376" s="35">
        <v>11237</v>
      </c>
    </row>
    <row r="1377" spans="1:14" ht="32.25" customHeight="1" x14ac:dyDescent="0.25">
      <c r="A1377" s="35">
        <v>1376</v>
      </c>
      <c r="B1377" s="35" t="s">
        <v>7720</v>
      </c>
      <c r="C1377" s="36" t="s">
        <v>7721</v>
      </c>
      <c r="D1377" s="35" t="s">
        <v>1006</v>
      </c>
      <c r="E1377" s="35">
        <f t="shared" si="21"/>
        <v>6</v>
      </c>
      <c r="F1377" s="35">
        <v>1</v>
      </c>
      <c r="G1377" s="35">
        <v>50</v>
      </c>
      <c r="H1377" s="35">
        <v>7750</v>
      </c>
      <c r="I1377" s="35"/>
      <c r="J1377" s="35">
        <v>8525</v>
      </c>
      <c r="K1377" s="35">
        <v>9300</v>
      </c>
      <c r="L1377" s="35">
        <v>10075</v>
      </c>
      <c r="M1377" s="35">
        <v>10850</v>
      </c>
      <c r="N1377" s="35">
        <v>11237</v>
      </c>
    </row>
    <row r="1378" spans="1:14" ht="32.25" customHeight="1" x14ac:dyDescent="0.25">
      <c r="A1378" s="35">
        <v>1377</v>
      </c>
      <c r="B1378" s="35" t="s">
        <v>7720</v>
      </c>
      <c r="C1378" s="36" t="s">
        <v>7721</v>
      </c>
      <c r="D1378" s="35" t="s">
        <v>1009</v>
      </c>
      <c r="E1378" s="35">
        <f t="shared" si="21"/>
        <v>6</v>
      </c>
      <c r="F1378" s="35">
        <v>1</v>
      </c>
      <c r="G1378" s="35">
        <v>50</v>
      </c>
      <c r="H1378" s="35">
        <v>7750</v>
      </c>
      <c r="I1378" s="35"/>
      <c r="J1378" s="35">
        <v>8525</v>
      </c>
      <c r="K1378" s="35">
        <v>9300</v>
      </c>
      <c r="L1378" s="35">
        <v>10075</v>
      </c>
      <c r="M1378" s="35">
        <v>10850</v>
      </c>
      <c r="N1378" s="35">
        <v>11237</v>
      </c>
    </row>
    <row r="1379" spans="1:14" ht="32.25" customHeight="1" x14ac:dyDescent="0.25">
      <c r="A1379" s="35">
        <v>1378</v>
      </c>
      <c r="B1379" s="35" t="s">
        <v>7720</v>
      </c>
      <c r="C1379" s="36" t="s">
        <v>7721</v>
      </c>
      <c r="D1379" s="35" t="s">
        <v>1105</v>
      </c>
      <c r="E1379" s="35">
        <f t="shared" si="21"/>
        <v>6</v>
      </c>
      <c r="F1379" s="35">
        <v>1</v>
      </c>
      <c r="G1379" s="35">
        <v>50</v>
      </c>
      <c r="H1379" s="35">
        <v>7750</v>
      </c>
      <c r="I1379" s="35"/>
      <c r="J1379" s="35">
        <v>8525</v>
      </c>
      <c r="K1379" s="35">
        <v>9300</v>
      </c>
      <c r="L1379" s="35">
        <v>10075</v>
      </c>
      <c r="M1379" s="35">
        <v>10850</v>
      </c>
      <c r="N1379" s="35">
        <v>11237</v>
      </c>
    </row>
    <row r="1380" spans="1:14" ht="32.25" customHeight="1" x14ac:dyDescent="0.25">
      <c r="A1380" s="35">
        <v>1379</v>
      </c>
      <c r="B1380" s="35" t="s">
        <v>7720</v>
      </c>
      <c r="C1380" s="36" t="s">
        <v>7721</v>
      </c>
      <c r="D1380" s="35" t="s">
        <v>1112</v>
      </c>
      <c r="E1380" s="35">
        <f t="shared" si="21"/>
        <v>6</v>
      </c>
      <c r="F1380" s="35">
        <v>1</v>
      </c>
      <c r="G1380" s="35">
        <v>50</v>
      </c>
      <c r="H1380" s="35">
        <v>7750</v>
      </c>
      <c r="I1380" s="35"/>
      <c r="J1380" s="35">
        <v>8525</v>
      </c>
      <c r="K1380" s="35">
        <v>9300</v>
      </c>
      <c r="L1380" s="35">
        <v>10075</v>
      </c>
      <c r="M1380" s="35">
        <v>10850</v>
      </c>
      <c r="N1380" s="35">
        <v>11237</v>
      </c>
    </row>
    <row r="1381" spans="1:14" ht="32.25" customHeight="1" x14ac:dyDescent="0.25">
      <c r="A1381" s="35">
        <v>1380</v>
      </c>
      <c r="B1381" s="35" t="s">
        <v>7720</v>
      </c>
      <c r="C1381" s="36" t="s">
        <v>7721</v>
      </c>
      <c r="D1381" s="35" t="s">
        <v>2086</v>
      </c>
      <c r="E1381" s="35">
        <f t="shared" si="21"/>
        <v>6</v>
      </c>
      <c r="F1381" s="35">
        <v>1</v>
      </c>
      <c r="G1381" s="35">
        <v>50</v>
      </c>
      <c r="H1381" s="35">
        <v>7750</v>
      </c>
      <c r="I1381" s="35"/>
      <c r="J1381" s="35">
        <v>8525</v>
      </c>
      <c r="K1381" s="35">
        <v>9300</v>
      </c>
      <c r="L1381" s="35">
        <v>10075</v>
      </c>
      <c r="M1381" s="35">
        <v>10850</v>
      </c>
      <c r="N1381" s="35">
        <v>11237</v>
      </c>
    </row>
    <row r="1382" spans="1:14" ht="32.25" customHeight="1" x14ac:dyDescent="0.25">
      <c r="A1382" s="35">
        <v>1381</v>
      </c>
      <c r="B1382" s="35" t="s">
        <v>7720</v>
      </c>
      <c r="C1382" s="36" t="s">
        <v>7721</v>
      </c>
      <c r="D1382" s="35" t="s">
        <v>2091</v>
      </c>
      <c r="E1382" s="35">
        <f t="shared" si="21"/>
        <v>6</v>
      </c>
      <c r="F1382" s="35">
        <v>1</v>
      </c>
      <c r="G1382" s="35">
        <v>50</v>
      </c>
      <c r="H1382" s="35">
        <v>7750</v>
      </c>
      <c r="I1382" s="35"/>
      <c r="J1382" s="35">
        <v>8525</v>
      </c>
      <c r="K1382" s="35">
        <v>9300</v>
      </c>
      <c r="L1382" s="35">
        <v>10075</v>
      </c>
      <c r="M1382" s="35">
        <v>10850</v>
      </c>
      <c r="N1382" s="35">
        <v>11237</v>
      </c>
    </row>
    <row r="1383" spans="1:14" ht="32.25" customHeight="1" x14ac:dyDescent="0.25">
      <c r="A1383" s="35">
        <v>1382</v>
      </c>
      <c r="B1383" s="35" t="s">
        <v>7720</v>
      </c>
      <c r="C1383" s="36" t="s">
        <v>7721</v>
      </c>
      <c r="D1383" s="35" t="s">
        <v>2095</v>
      </c>
      <c r="E1383" s="35">
        <f t="shared" si="21"/>
        <v>6</v>
      </c>
      <c r="F1383" s="35">
        <v>1</v>
      </c>
      <c r="G1383" s="35">
        <v>50</v>
      </c>
      <c r="H1383" s="35">
        <v>7750</v>
      </c>
      <c r="I1383" s="35"/>
      <c r="J1383" s="35">
        <v>8525</v>
      </c>
      <c r="K1383" s="35">
        <v>9300</v>
      </c>
      <c r="L1383" s="35">
        <v>10075</v>
      </c>
      <c r="M1383" s="35">
        <v>10850</v>
      </c>
      <c r="N1383" s="35">
        <v>11237</v>
      </c>
    </row>
    <row r="1384" spans="1:14" ht="32.25" customHeight="1" x14ac:dyDescent="0.25">
      <c r="A1384" s="35">
        <v>1383</v>
      </c>
      <c r="B1384" s="35" t="s">
        <v>7720</v>
      </c>
      <c r="C1384" s="36" t="s">
        <v>7721</v>
      </c>
      <c r="D1384" s="35" t="s">
        <v>2099</v>
      </c>
      <c r="E1384" s="35">
        <f t="shared" si="21"/>
        <v>6</v>
      </c>
      <c r="F1384" s="35">
        <v>1</v>
      </c>
      <c r="G1384" s="35">
        <v>50</v>
      </c>
      <c r="H1384" s="35">
        <v>7750</v>
      </c>
      <c r="I1384" s="35"/>
      <c r="J1384" s="35">
        <v>8525</v>
      </c>
      <c r="K1384" s="35">
        <v>9300</v>
      </c>
      <c r="L1384" s="35">
        <v>10075</v>
      </c>
      <c r="M1384" s="35">
        <v>10850</v>
      </c>
      <c r="N1384" s="35">
        <v>11237</v>
      </c>
    </row>
    <row r="1385" spans="1:14" ht="32.25" customHeight="1" x14ac:dyDescent="0.25">
      <c r="A1385" s="35">
        <v>1384</v>
      </c>
      <c r="B1385" s="35" t="s">
        <v>7720</v>
      </c>
      <c r="C1385" s="36" t="s">
        <v>7721</v>
      </c>
      <c r="D1385" s="35" t="s">
        <v>2101</v>
      </c>
      <c r="E1385" s="35">
        <f t="shared" si="21"/>
        <v>6</v>
      </c>
      <c r="F1385" s="35">
        <v>1</v>
      </c>
      <c r="G1385" s="35">
        <v>50</v>
      </c>
      <c r="H1385" s="35">
        <v>7750</v>
      </c>
      <c r="I1385" s="35"/>
      <c r="J1385" s="35">
        <v>8525</v>
      </c>
      <c r="K1385" s="35">
        <v>9300</v>
      </c>
      <c r="L1385" s="35">
        <v>10075</v>
      </c>
      <c r="M1385" s="35">
        <v>10850</v>
      </c>
      <c r="N1385" s="35">
        <v>11237</v>
      </c>
    </row>
    <row r="1386" spans="1:14" ht="32.25" customHeight="1" x14ac:dyDescent="0.25">
      <c r="A1386" s="35">
        <v>1385</v>
      </c>
      <c r="B1386" s="35" t="s">
        <v>7720</v>
      </c>
      <c r="C1386" s="36" t="s">
        <v>7721</v>
      </c>
      <c r="D1386" s="35" t="s">
        <v>2110</v>
      </c>
      <c r="E1386" s="35">
        <f t="shared" si="21"/>
        <v>6</v>
      </c>
      <c r="F1386" s="35">
        <v>1</v>
      </c>
      <c r="G1386" s="35">
        <v>50</v>
      </c>
      <c r="H1386" s="35">
        <v>7750</v>
      </c>
      <c r="I1386" s="35"/>
      <c r="J1386" s="35">
        <v>8525</v>
      </c>
      <c r="K1386" s="35">
        <v>9300</v>
      </c>
      <c r="L1386" s="35">
        <v>10075</v>
      </c>
      <c r="M1386" s="35">
        <v>10850</v>
      </c>
      <c r="N1386" s="35">
        <v>11237</v>
      </c>
    </row>
    <row r="1387" spans="1:14" ht="32.25" customHeight="1" x14ac:dyDescent="0.25">
      <c r="A1387" s="35">
        <v>1386</v>
      </c>
      <c r="B1387" s="35" t="s">
        <v>7720</v>
      </c>
      <c r="C1387" s="36" t="s">
        <v>7721</v>
      </c>
      <c r="D1387" s="35" t="s">
        <v>2112</v>
      </c>
      <c r="E1387" s="35">
        <f t="shared" si="21"/>
        <v>6</v>
      </c>
      <c r="F1387" s="35">
        <v>1</v>
      </c>
      <c r="G1387" s="35">
        <v>50</v>
      </c>
      <c r="H1387" s="35">
        <v>7750</v>
      </c>
      <c r="I1387" s="35"/>
      <c r="J1387" s="35">
        <v>8525</v>
      </c>
      <c r="K1387" s="35">
        <v>9300</v>
      </c>
      <c r="L1387" s="35">
        <v>10075</v>
      </c>
      <c r="M1387" s="35">
        <v>10850</v>
      </c>
      <c r="N1387" s="35">
        <v>11237</v>
      </c>
    </row>
    <row r="1388" spans="1:14" ht="32.25" customHeight="1" x14ac:dyDescent="0.25">
      <c r="A1388" s="35">
        <v>1387</v>
      </c>
      <c r="B1388" s="35" t="s">
        <v>7720</v>
      </c>
      <c r="C1388" s="36" t="s">
        <v>7721</v>
      </c>
      <c r="D1388" s="35" t="s">
        <v>2116</v>
      </c>
      <c r="E1388" s="35">
        <f t="shared" si="21"/>
        <v>6</v>
      </c>
      <c r="F1388" s="35">
        <v>1</v>
      </c>
      <c r="G1388" s="35">
        <v>50</v>
      </c>
      <c r="H1388" s="35">
        <v>7750</v>
      </c>
      <c r="I1388" s="35"/>
      <c r="J1388" s="35">
        <v>8525</v>
      </c>
      <c r="K1388" s="35">
        <v>9300</v>
      </c>
      <c r="L1388" s="35">
        <v>10075</v>
      </c>
      <c r="M1388" s="35">
        <v>10850</v>
      </c>
      <c r="N1388" s="35">
        <v>11237</v>
      </c>
    </row>
    <row r="1389" spans="1:14" ht="32.25" customHeight="1" x14ac:dyDescent="0.25">
      <c r="A1389" s="35">
        <v>1388</v>
      </c>
      <c r="B1389" s="35" t="s">
        <v>7720</v>
      </c>
      <c r="C1389" s="36" t="s">
        <v>7721</v>
      </c>
      <c r="D1389" s="35" t="s">
        <v>2118</v>
      </c>
      <c r="E1389" s="35">
        <f t="shared" si="21"/>
        <v>6</v>
      </c>
      <c r="F1389" s="35">
        <v>1</v>
      </c>
      <c r="G1389" s="35">
        <v>50</v>
      </c>
      <c r="H1389" s="35">
        <v>7750</v>
      </c>
      <c r="I1389" s="35"/>
      <c r="J1389" s="35">
        <v>8525</v>
      </c>
      <c r="K1389" s="35">
        <v>9300</v>
      </c>
      <c r="L1389" s="35">
        <v>10075</v>
      </c>
      <c r="M1389" s="35">
        <v>10850</v>
      </c>
      <c r="N1389" s="35">
        <v>11237</v>
      </c>
    </row>
    <row r="1390" spans="1:14" ht="32.25" customHeight="1" x14ac:dyDescent="0.25">
      <c r="A1390" s="35">
        <v>1389</v>
      </c>
      <c r="B1390" s="35" t="s">
        <v>7720</v>
      </c>
      <c r="C1390" s="36" t="s">
        <v>7721</v>
      </c>
      <c r="D1390" s="35" t="s">
        <v>2120</v>
      </c>
      <c r="E1390" s="35">
        <f t="shared" si="21"/>
        <v>6</v>
      </c>
      <c r="F1390" s="35">
        <v>1</v>
      </c>
      <c r="G1390" s="35">
        <v>50</v>
      </c>
      <c r="H1390" s="35">
        <v>7750</v>
      </c>
      <c r="I1390" s="35"/>
      <c r="J1390" s="35">
        <v>8525</v>
      </c>
      <c r="K1390" s="35">
        <v>9300</v>
      </c>
      <c r="L1390" s="35">
        <v>10075</v>
      </c>
      <c r="M1390" s="35">
        <v>10850</v>
      </c>
      <c r="N1390" s="35">
        <v>11237</v>
      </c>
    </row>
    <row r="1391" spans="1:14" ht="32.25" customHeight="1" x14ac:dyDescent="0.25">
      <c r="A1391" s="35">
        <v>1390</v>
      </c>
      <c r="B1391" s="35" t="s">
        <v>7720</v>
      </c>
      <c r="C1391" s="36" t="s">
        <v>7721</v>
      </c>
      <c r="D1391" s="35" t="s">
        <v>2127</v>
      </c>
      <c r="E1391" s="35">
        <f t="shared" si="21"/>
        <v>6</v>
      </c>
      <c r="F1391" s="35">
        <v>1</v>
      </c>
      <c r="G1391" s="35">
        <v>50</v>
      </c>
      <c r="H1391" s="35">
        <v>7750</v>
      </c>
      <c r="I1391" s="35"/>
      <c r="J1391" s="35">
        <v>8525</v>
      </c>
      <c r="K1391" s="35">
        <v>9300</v>
      </c>
      <c r="L1391" s="35">
        <v>10075</v>
      </c>
      <c r="M1391" s="35">
        <v>10850</v>
      </c>
      <c r="N1391" s="35">
        <v>11237</v>
      </c>
    </row>
    <row r="1392" spans="1:14" ht="32.25" customHeight="1" x14ac:dyDescent="0.25">
      <c r="A1392" s="35">
        <v>1391</v>
      </c>
      <c r="B1392" s="35" t="s">
        <v>7720</v>
      </c>
      <c r="C1392" s="36" t="s">
        <v>7721</v>
      </c>
      <c r="D1392" s="35" t="s">
        <v>2129</v>
      </c>
      <c r="E1392" s="35">
        <f t="shared" si="21"/>
        <v>6</v>
      </c>
      <c r="F1392" s="35">
        <v>1</v>
      </c>
      <c r="G1392" s="35">
        <v>50</v>
      </c>
      <c r="H1392" s="35">
        <v>7750</v>
      </c>
      <c r="I1392" s="35"/>
      <c r="J1392" s="35">
        <v>8525</v>
      </c>
      <c r="K1392" s="35">
        <v>9300</v>
      </c>
      <c r="L1392" s="35">
        <v>10075</v>
      </c>
      <c r="M1392" s="35">
        <v>10850</v>
      </c>
      <c r="N1392" s="35">
        <v>11237</v>
      </c>
    </row>
    <row r="1393" spans="1:14" ht="32.25" customHeight="1" x14ac:dyDescent="0.25">
      <c r="A1393" s="35">
        <v>1392</v>
      </c>
      <c r="B1393" s="35" t="s">
        <v>7720</v>
      </c>
      <c r="C1393" s="36" t="s">
        <v>7721</v>
      </c>
      <c r="D1393" s="35" t="s">
        <v>2131</v>
      </c>
      <c r="E1393" s="35">
        <f t="shared" si="21"/>
        <v>6</v>
      </c>
      <c r="F1393" s="35">
        <v>1</v>
      </c>
      <c r="G1393" s="35">
        <v>50</v>
      </c>
      <c r="H1393" s="35">
        <v>7750</v>
      </c>
      <c r="I1393" s="35"/>
      <c r="J1393" s="35">
        <v>8525</v>
      </c>
      <c r="K1393" s="35">
        <v>9300</v>
      </c>
      <c r="L1393" s="35">
        <v>10075</v>
      </c>
      <c r="M1393" s="35">
        <v>10850</v>
      </c>
      <c r="N1393" s="35">
        <v>11237</v>
      </c>
    </row>
    <row r="1394" spans="1:14" ht="32.25" customHeight="1" x14ac:dyDescent="0.25">
      <c r="A1394" s="35">
        <v>1393</v>
      </c>
      <c r="B1394" s="35" t="s">
        <v>7720</v>
      </c>
      <c r="C1394" s="36" t="s">
        <v>7721</v>
      </c>
      <c r="D1394" s="35" t="s">
        <v>2133</v>
      </c>
      <c r="E1394" s="35">
        <f t="shared" si="21"/>
        <v>6</v>
      </c>
      <c r="F1394" s="35">
        <v>1</v>
      </c>
      <c r="G1394" s="35">
        <v>50</v>
      </c>
      <c r="H1394" s="35">
        <v>7750</v>
      </c>
      <c r="I1394" s="35"/>
      <c r="J1394" s="35">
        <v>8525</v>
      </c>
      <c r="K1394" s="35">
        <v>9300</v>
      </c>
      <c r="L1394" s="35">
        <v>10075</v>
      </c>
      <c r="M1394" s="35">
        <v>10850</v>
      </c>
      <c r="N1394" s="35">
        <v>11237</v>
      </c>
    </row>
    <row r="1395" spans="1:14" ht="32.25" customHeight="1" x14ac:dyDescent="0.25">
      <c r="A1395" s="35">
        <v>1394</v>
      </c>
      <c r="B1395" s="35" t="s">
        <v>7720</v>
      </c>
      <c r="C1395" s="36" t="s">
        <v>7721</v>
      </c>
      <c r="D1395" s="35" t="s">
        <v>2137</v>
      </c>
      <c r="E1395" s="35">
        <f t="shared" si="21"/>
        <v>6</v>
      </c>
      <c r="F1395" s="35">
        <v>1</v>
      </c>
      <c r="G1395" s="35">
        <v>50</v>
      </c>
      <c r="H1395" s="35">
        <v>7750</v>
      </c>
      <c r="I1395" s="35"/>
      <c r="J1395" s="35">
        <v>8525</v>
      </c>
      <c r="K1395" s="35">
        <v>9300</v>
      </c>
      <c r="L1395" s="35">
        <v>10075</v>
      </c>
      <c r="M1395" s="35">
        <v>10850</v>
      </c>
      <c r="N1395" s="35">
        <v>11237</v>
      </c>
    </row>
    <row r="1396" spans="1:14" ht="32.25" customHeight="1" x14ac:dyDescent="0.25">
      <c r="A1396" s="35">
        <v>1395</v>
      </c>
      <c r="B1396" s="35" t="s">
        <v>7720</v>
      </c>
      <c r="C1396" s="36" t="s">
        <v>7721</v>
      </c>
      <c r="D1396" s="35" t="s">
        <v>2141</v>
      </c>
      <c r="E1396" s="35">
        <f t="shared" si="21"/>
        <v>6</v>
      </c>
      <c r="F1396" s="35">
        <v>1</v>
      </c>
      <c r="G1396" s="35">
        <v>50</v>
      </c>
      <c r="H1396" s="35">
        <v>7750</v>
      </c>
      <c r="I1396" s="35"/>
      <c r="J1396" s="35">
        <v>8525</v>
      </c>
      <c r="K1396" s="35">
        <v>9300</v>
      </c>
      <c r="L1396" s="35">
        <v>10075</v>
      </c>
      <c r="M1396" s="35">
        <v>10850</v>
      </c>
      <c r="N1396" s="35">
        <v>11237</v>
      </c>
    </row>
    <row r="1397" spans="1:14" ht="32.25" customHeight="1" x14ac:dyDescent="0.25">
      <c r="A1397" s="35">
        <v>1396</v>
      </c>
      <c r="B1397" s="35" t="s">
        <v>7720</v>
      </c>
      <c r="C1397" s="36" t="s">
        <v>7721</v>
      </c>
      <c r="D1397" s="35" t="s">
        <v>2158</v>
      </c>
      <c r="E1397" s="35">
        <f t="shared" si="21"/>
        <v>6</v>
      </c>
      <c r="F1397" s="35">
        <v>1</v>
      </c>
      <c r="G1397" s="35">
        <v>50</v>
      </c>
      <c r="H1397" s="35">
        <v>7750</v>
      </c>
      <c r="I1397" s="35"/>
      <c r="J1397" s="35">
        <v>8525</v>
      </c>
      <c r="K1397" s="35">
        <v>9300</v>
      </c>
      <c r="L1397" s="35">
        <v>10075</v>
      </c>
      <c r="M1397" s="35">
        <v>10850</v>
      </c>
      <c r="N1397" s="35">
        <v>11237</v>
      </c>
    </row>
    <row r="1398" spans="1:14" ht="32.25" customHeight="1" x14ac:dyDescent="0.25">
      <c r="A1398" s="35">
        <v>1397</v>
      </c>
      <c r="B1398" s="35" t="s">
        <v>7720</v>
      </c>
      <c r="C1398" s="36" t="s">
        <v>7721</v>
      </c>
      <c r="D1398" s="35" t="s">
        <v>2163</v>
      </c>
      <c r="E1398" s="35">
        <f t="shared" si="21"/>
        <v>6</v>
      </c>
      <c r="F1398" s="35">
        <v>1</v>
      </c>
      <c r="G1398" s="35">
        <v>50</v>
      </c>
      <c r="H1398" s="35">
        <v>7750</v>
      </c>
      <c r="I1398" s="35"/>
      <c r="J1398" s="35">
        <v>8525</v>
      </c>
      <c r="K1398" s="35">
        <v>9300</v>
      </c>
      <c r="L1398" s="35">
        <v>10075</v>
      </c>
      <c r="M1398" s="35">
        <v>10850</v>
      </c>
      <c r="N1398" s="35">
        <v>11237</v>
      </c>
    </row>
    <row r="1399" spans="1:14" ht="32.25" customHeight="1" x14ac:dyDescent="0.25">
      <c r="A1399" s="35">
        <v>1398</v>
      </c>
      <c r="B1399" s="35" t="s">
        <v>7720</v>
      </c>
      <c r="C1399" s="36" t="s">
        <v>7721</v>
      </c>
      <c r="D1399" s="35" t="s">
        <v>2167</v>
      </c>
      <c r="E1399" s="35">
        <f t="shared" si="21"/>
        <v>6</v>
      </c>
      <c r="F1399" s="35">
        <v>1</v>
      </c>
      <c r="G1399" s="35">
        <v>50</v>
      </c>
      <c r="H1399" s="35">
        <v>7750</v>
      </c>
      <c r="I1399" s="35"/>
      <c r="J1399" s="35">
        <v>8525</v>
      </c>
      <c r="K1399" s="35">
        <v>9300</v>
      </c>
      <c r="L1399" s="35">
        <v>10075</v>
      </c>
      <c r="M1399" s="35">
        <v>10850</v>
      </c>
      <c r="N1399" s="35">
        <v>11237</v>
      </c>
    </row>
    <row r="1400" spans="1:14" ht="32.25" customHeight="1" x14ac:dyDescent="0.25">
      <c r="A1400" s="35">
        <v>1399</v>
      </c>
      <c r="B1400" s="35" t="s">
        <v>7720</v>
      </c>
      <c r="C1400" s="36" t="s">
        <v>7721</v>
      </c>
      <c r="D1400" s="35" t="s">
        <v>2170</v>
      </c>
      <c r="E1400" s="35">
        <f t="shared" si="21"/>
        <v>6</v>
      </c>
      <c r="F1400" s="35">
        <v>1</v>
      </c>
      <c r="G1400" s="35">
        <v>50</v>
      </c>
      <c r="H1400" s="35">
        <v>7750</v>
      </c>
      <c r="I1400" s="35"/>
      <c r="J1400" s="35">
        <v>8525</v>
      </c>
      <c r="K1400" s="35">
        <v>9300</v>
      </c>
      <c r="L1400" s="35">
        <v>10075</v>
      </c>
      <c r="M1400" s="35">
        <v>10850</v>
      </c>
      <c r="N1400" s="35">
        <v>11237</v>
      </c>
    </row>
    <row r="1401" spans="1:14" ht="32.25" customHeight="1" x14ac:dyDescent="0.25">
      <c r="A1401" s="35">
        <v>1400</v>
      </c>
      <c r="B1401" s="35" t="s">
        <v>7720</v>
      </c>
      <c r="C1401" s="36" t="s">
        <v>7721</v>
      </c>
      <c r="D1401" s="35" t="s">
        <v>2174</v>
      </c>
      <c r="E1401" s="35">
        <f t="shared" si="21"/>
        <v>6</v>
      </c>
      <c r="F1401" s="35">
        <v>1</v>
      </c>
      <c r="G1401" s="35">
        <v>50</v>
      </c>
      <c r="H1401" s="35">
        <v>7750</v>
      </c>
      <c r="I1401" s="35"/>
      <c r="J1401" s="35">
        <v>8525</v>
      </c>
      <c r="K1401" s="35">
        <v>9300</v>
      </c>
      <c r="L1401" s="35">
        <v>10075</v>
      </c>
      <c r="M1401" s="35">
        <v>10850</v>
      </c>
      <c r="N1401" s="35">
        <v>11237</v>
      </c>
    </row>
    <row r="1402" spans="1:14" ht="32.25" customHeight="1" x14ac:dyDescent="0.25">
      <c r="A1402" s="35">
        <v>1401</v>
      </c>
      <c r="B1402" s="35" t="s">
        <v>7720</v>
      </c>
      <c r="C1402" s="36" t="s">
        <v>7721</v>
      </c>
      <c r="D1402" s="35" t="s">
        <v>2178</v>
      </c>
      <c r="E1402" s="35">
        <f t="shared" si="21"/>
        <v>6</v>
      </c>
      <c r="F1402" s="35">
        <v>1</v>
      </c>
      <c r="G1402" s="35">
        <v>50</v>
      </c>
      <c r="H1402" s="35">
        <v>7750</v>
      </c>
      <c r="I1402" s="35"/>
      <c r="J1402" s="35">
        <v>8525</v>
      </c>
      <c r="K1402" s="35">
        <v>9300</v>
      </c>
      <c r="L1402" s="35">
        <v>10075</v>
      </c>
      <c r="M1402" s="35">
        <v>10850</v>
      </c>
      <c r="N1402" s="35">
        <v>11237</v>
      </c>
    </row>
    <row r="1403" spans="1:14" ht="32.25" customHeight="1" x14ac:dyDescent="0.25">
      <c r="A1403" s="35">
        <v>1402</v>
      </c>
      <c r="B1403" s="35" t="s">
        <v>7720</v>
      </c>
      <c r="C1403" s="36" t="s">
        <v>7721</v>
      </c>
      <c r="D1403" s="35" t="s">
        <v>2182</v>
      </c>
      <c r="E1403" s="35">
        <f t="shared" si="21"/>
        <v>6</v>
      </c>
      <c r="F1403" s="35">
        <v>1</v>
      </c>
      <c r="G1403" s="35">
        <v>50</v>
      </c>
      <c r="H1403" s="35">
        <v>7750</v>
      </c>
      <c r="I1403" s="35"/>
      <c r="J1403" s="35">
        <v>8525</v>
      </c>
      <c r="K1403" s="35">
        <v>9300</v>
      </c>
      <c r="L1403" s="35">
        <v>10075</v>
      </c>
      <c r="M1403" s="35">
        <v>10850</v>
      </c>
      <c r="N1403" s="35">
        <v>11237</v>
      </c>
    </row>
    <row r="1404" spans="1:14" ht="32.25" customHeight="1" x14ac:dyDescent="0.25">
      <c r="A1404" s="35">
        <v>1403</v>
      </c>
      <c r="B1404" s="35" t="s">
        <v>7720</v>
      </c>
      <c r="C1404" s="36" t="s">
        <v>7721</v>
      </c>
      <c r="D1404" s="35" t="s">
        <v>2186</v>
      </c>
      <c r="E1404" s="35">
        <f t="shared" si="21"/>
        <v>6</v>
      </c>
      <c r="F1404" s="35">
        <v>1</v>
      </c>
      <c r="G1404" s="35">
        <v>50</v>
      </c>
      <c r="H1404" s="35">
        <v>7750</v>
      </c>
      <c r="I1404" s="35"/>
      <c r="J1404" s="35">
        <v>8525</v>
      </c>
      <c r="K1404" s="35">
        <v>9300</v>
      </c>
      <c r="L1404" s="35">
        <v>10075</v>
      </c>
      <c r="M1404" s="35">
        <v>10850</v>
      </c>
      <c r="N1404" s="35">
        <v>11237</v>
      </c>
    </row>
    <row r="1405" spans="1:14" ht="32.25" customHeight="1" x14ac:dyDescent="0.25">
      <c r="A1405" s="35">
        <v>1404</v>
      </c>
      <c r="B1405" s="35" t="s">
        <v>7720</v>
      </c>
      <c r="C1405" s="36" t="s">
        <v>7721</v>
      </c>
      <c r="D1405" s="35" t="s">
        <v>2190</v>
      </c>
      <c r="E1405" s="35">
        <f t="shared" si="21"/>
        <v>6</v>
      </c>
      <c r="F1405" s="35">
        <v>1</v>
      </c>
      <c r="G1405" s="35">
        <v>50</v>
      </c>
      <c r="H1405" s="35">
        <v>7750</v>
      </c>
      <c r="I1405" s="35"/>
      <c r="J1405" s="35">
        <v>8525</v>
      </c>
      <c r="K1405" s="35">
        <v>9300</v>
      </c>
      <c r="L1405" s="35">
        <v>10075</v>
      </c>
      <c r="M1405" s="35">
        <v>10850</v>
      </c>
      <c r="N1405" s="35">
        <v>11237</v>
      </c>
    </row>
    <row r="1406" spans="1:14" ht="32.25" customHeight="1" x14ac:dyDescent="0.25">
      <c r="A1406" s="35">
        <v>1405</v>
      </c>
      <c r="B1406" s="35" t="s">
        <v>7720</v>
      </c>
      <c r="C1406" s="36" t="s">
        <v>7721</v>
      </c>
      <c r="D1406" s="35" t="s">
        <v>2194</v>
      </c>
      <c r="E1406" s="35">
        <f t="shared" si="21"/>
        <v>6</v>
      </c>
      <c r="F1406" s="35">
        <v>1</v>
      </c>
      <c r="G1406" s="35">
        <v>50</v>
      </c>
      <c r="H1406" s="35">
        <v>7750</v>
      </c>
      <c r="I1406" s="35"/>
      <c r="J1406" s="35">
        <v>8525</v>
      </c>
      <c r="K1406" s="35">
        <v>9300</v>
      </c>
      <c r="L1406" s="35">
        <v>10075</v>
      </c>
      <c r="M1406" s="35">
        <v>10850</v>
      </c>
      <c r="N1406" s="35">
        <v>11237</v>
      </c>
    </row>
    <row r="1407" spans="1:14" ht="32.25" customHeight="1" x14ac:dyDescent="0.25">
      <c r="A1407" s="35">
        <v>1406</v>
      </c>
      <c r="B1407" s="35" t="s">
        <v>7720</v>
      </c>
      <c r="C1407" s="36" t="s">
        <v>7721</v>
      </c>
      <c r="D1407" s="35" t="s">
        <v>2200</v>
      </c>
      <c r="E1407" s="35">
        <f t="shared" si="21"/>
        <v>6</v>
      </c>
      <c r="F1407" s="35">
        <v>1</v>
      </c>
      <c r="G1407" s="35">
        <v>50</v>
      </c>
      <c r="H1407" s="35">
        <v>7750</v>
      </c>
      <c r="I1407" s="35"/>
      <c r="J1407" s="35">
        <v>8525</v>
      </c>
      <c r="K1407" s="35">
        <v>9300</v>
      </c>
      <c r="L1407" s="35">
        <v>10075</v>
      </c>
      <c r="M1407" s="35">
        <v>10850</v>
      </c>
      <c r="N1407" s="35">
        <v>11237</v>
      </c>
    </row>
    <row r="1408" spans="1:14" ht="32.25" customHeight="1" x14ac:dyDescent="0.25">
      <c r="A1408" s="35">
        <v>1407</v>
      </c>
      <c r="B1408" s="35" t="s">
        <v>7720</v>
      </c>
      <c r="C1408" s="36" t="s">
        <v>7721</v>
      </c>
      <c r="D1408" s="35" t="s">
        <v>2203</v>
      </c>
      <c r="E1408" s="35">
        <f t="shared" si="21"/>
        <v>6</v>
      </c>
      <c r="F1408" s="35">
        <v>1</v>
      </c>
      <c r="G1408" s="35">
        <v>50</v>
      </c>
      <c r="H1408" s="35">
        <v>7750</v>
      </c>
      <c r="I1408" s="35"/>
      <c r="J1408" s="35">
        <v>8525</v>
      </c>
      <c r="K1408" s="35">
        <v>9300</v>
      </c>
      <c r="L1408" s="35">
        <v>10075</v>
      </c>
      <c r="M1408" s="35">
        <v>10850</v>
      </c>
      <c r="N1408" s="35">
        <v>11237</v>
      </c>
    </row>
    <row r="1409" spans="1:14" ht="32.25" customHeight="1" x14ac:dyDescent="0.25">
      <c r="A1409" s="35">
        <v>1408</v>
      </c>
      <c r="B1409" s="35" t="s">
        <v>7720</v>
      </c>
      <c r="C1409" s="36" t="s">
        <v>7721</v>
      </c>
      <c r="D1409" s="35" t="s">
        <v>2209</v>
      </c>
      <c r="E1409" s="35">
        <f t="shared" si="21"/>
        <v>6</v>
      </c>
      <c r="F1409" s="35">
        <v>1</v>
      </c>
      <c r="G1409" s="35">
        <v>50</v>
      </c>
      <c r="H1409" s="35">
        <v>7750</v>
      </c>
      <c r="I1409" s="35"/>
      <c r="J1409" s="35">
        <v>8525</v>
      </c>
      <c r="K1409" s="35">
        <v>9300</v>
      </c>
      <c r="L1409" s="35">
        <v>10075</v>
      </c>
      <c r="M1409" s="35">
        <v>10850</v>
      </c>
      <c r="N1409" s="35">
        <v>11237</v>
      </c>
    </row>
    <row r="1410" spans="1:14" ht="32.25" customHeight="1" x14ac:dyDescent="0.25">
      <c r="A1410" s="35">
        <v>1409</v>
      </c>
      <c r="B1410" s="35" t="s">
        <v>7720</v>
      </c>
      <c r="C1410" s="36" t="s">
        <v>7721</v>
      </c>
      <c r="D1410" s="35" t="s">
        <v>2215</v>
      </c>
      <c r="E1410" s="35">
        <f t="shared" si="21"/>
        <v>6</v>
      </c>
      <c r="F1410" s="35">
        <v>1</v>
      </c>
      <c r="G1410" s="35">
        <v>50</v>
      </c>
      <c r="H1410" s="35">
        <v>7750</v>
      </c>
      <c r="I1410" s="35"/>
      <c r="J1410" s="35">
        <v>8525</v>
      </c>
      <c r="K1410" s="35">
        <v>9300</v>
      </c>
      <c r="L1410" s="35">
        <v>10075</v>
      </c>
      <c r="M1410" s="35">
        <v>10850</v>
      </c>
      <c r="N1410" s="35">
        <v>11237</v>
      </c>
    </row>
    <row r="1411" spans="1:14" ht="32.25" customHeight="1" x14ac:dyDescent="0.25">
      <c r="A1411" s="35">
        <v>1410</v>
      </c>
      <c r="B1411" s="35" t="s">
        <v>7720</v>
      </c>
      <c r="C1411" s="36" t="s">
        <v>7721</v>
      </c>
      <c r="D1411" s="35" t="s">
        <v>2220</v>
      </c>
      <c r="E1411" s="35">
        <f t="shared" ref="E1411:E1474" si="22">LEN(D1411)</f>
        <v>6</v>
      </c>
      <c r="F1411" s="35">
        <v>1</v>
      </c>
      <c r="G1411" s="35">
        <v>50</v>
      </c>
      <c r="H1411" s="35">
        <v>7750</v>
      </c>
      <c r="I1411" s="35"/>
      <c r="J1411" s="35">
        <v>8525</v>
      </c>
      <c r="K1411" s="35">
        <v>9300</v>
      </c>
      <c r="L1411" s="35">
        <v>10075</v>
      </c>
      <c r="M1411" s="35">
        <v>10850</v>
      </c>
      <c r="N1411" s="35">
        <v>11237</v>
      </c>
    </row>
    <row r="1412" spans="1:14" ht="32.25" customHeight="1" x14ac:dyDescent="0.25">
      <c r="A1412" s="35">
        <v>1411</v>
      </c>
      <c r="B1412" s="35" t="s">
        <v>7720</v>
      </c>
      <c r="C1412" s="36" t="s">
        <v>7721</v>
      </c>
      <c r="D1412" s="35" t="s">
        <v>2224</v>
      </c>
      <c r="E1412" s="35">
        <f t="shared" si="22"/>
        <v>6</v>
      </c>
      <c r="F1412" s="35">
        <v>1</v>
      </c>
      <c r="G1412" s="35">
        <v>50</v>
      </c>
      <c r="H1412" s="35">
        <v>7750</v>
      </c>
      <c r="I1412" s="35"/>
      <c r="J1412" s="35">
        <v>8525</v>
      </c>
      <c r="K1412" s="35">
        <v>9300</v>
      </c>
      <c r="L1412" s="35">
        <v>10075</v>
      </c>
      <c r="M1412" s="35">
        <v>10850</v>
      </c>
      <c r="N1412" s="35">
        <v>11237</v>
      </c>
    </row>
    <row r="1413" spans="1:14" ht="32.25" customHeight="1" x14ac:dyDescent="0.25">
      <c r="A1413" s="35">
        <v>1412</v>
      </c>
      <c r="B1413" s="35" t="s">
        <v>7720</v>
      </c>
      <c r="C1413" s="36" t="s">
        <v>7721</v>
      </c>
      <c r="D1413" s="35" t="s">
        <v>2230</v>
      </c>
      <c r="E1413" s="35">
        <f t="shared" si="22"/>
        <v>6</v>
      </c>
      <c r="F1413" s="35">
        <v>1</v>
      </c>
      <c r="G1413" s="35">
        <v>50</v>
      </c>
      <c r="H1413" s="35">
        <v>7750</v>
      </c>
      <c r="I1413" s="35"/>
      <c r="J1413" s="35">
        <v>8525</v>
      </c>
      <c r="K1413" s="35">
        <v>9300</v>
      </c>
      <c r="L1413" s="35">
        <v>10075</v>
      </c>
      <c r="M1413" s="35">
        <v>10850</v>
      </c>
      <c r="N1413" s="35">
        <v>11237</v>
      </c>
    </row>
    <row r="1414" spans="1:14" ht="32.25" customHeight="1" x14ac:dyDescent="0.25">
      <c r="A1414" s="35">
        <v>1413</v>
      </c>
      <c r="B1414" s="35" t="s">
        <v>7720</v>
      </c>
      <c r="C1414" s="36" t="s">
        <v>7721</v>
      </c>
      <c r="D1414" s="35" t="s">
        <v>2236</v>
      </c>
      <c r="E1414" s="35">
        <f t="shared" si="22"/>
        <v>6</v>
      </c>
      <c r="F1414" s="35">
        <v>1</v>
      </c>
      <c r="G1414" s="35">
        <v>50</v>
      </c>
      <c r="H1414" s="35">
        <v>7750</v>
      </c>
      <c r="I1414" s="35"/>
      <c r="J1414" s="35">
        <v>8525</v>
      </c>
      <c r="K1414" s="35">
        <v>9300</v>
      </c>
      <c r="L1414" s="35">
        <v>10075</v>
      </c>
      <c r="M1414" s="35">
        <v>10850</v>
      </c>
      <c r="N1414" s="35">
        <v>11237</v>
      </c>
    </row>
    <row r="1415" spans="1:14" ht="32.25" customHeight="1" x14ac:dyDescent="0.25">
      <c r="A1415" s="35">
        <v>1414</v>
      </c>
      <c r="B1415" s="35" t="s">
        <v>7720</v>
      </c>
      <c r="C1415" s="36" t="s">
        <v>7721</v>
      </c>
      <c r="D1415" s="35" t="s">
        <v>2242</v>
      </c>
      <c r="E1415" s="35">
        <f t="shared" si="22"/>
        <v>6</v>
      </c>
      <c r="F1415" s="35">
        <v>1</v>
      </c>
      <c r="G1415" s="35">
        <v>50</v>
      </c>
      <c r="H1415" s="35">
        <v>7750</v>
      </c>
      <c r="I1415" s="35"/>
      <c r="J1415" s="35">
        <v>8525</v>
      </c>
      <c r="K1415" s="35">
        <v>9300</v>
      </c>
      <c r="L1415" s="35">
        <v>10075</v>
      </c>
      <c r="M1415" s="35">
        <v>10850</v>
      </c>
      <c r="N1415" s="35">
        <v>11237</v>
      </c>
    </row>
    <row r="1416" spans="1:14" ht="32.25" customHeight="1" x14ac:dyDescent="0.25">
      <c r="A1416" s="35">
        <v>1415</v>
      </c>
      <c r="B1416" s="35" t="s">
        <v>7720</v>
      </c>
      <c r="C1416" s="36" t="s">
        <v>7721</v>
      </c>
      <c r="D1416" s="35" t="s">
        <v>2248</v>
      </c>
      <c r="E1416" s="35">
        <f t="shared" si="22"/>
        <v>6</v>
      </c>
      <c r="F1416" s="35">
        <v>1</v>
      </c>
      <c r="G1416" s="35">
        <v>50</v>
      </c>
      <c r="H1416" s="35">
        <v>7750</v>
      </c>
      <c r="I1416" s="35"/>
      <c r="J1416" s="35">
        <v>8525</v>
      </c>
      <c r="K1416" s="35">
        <v>9300</v>
      </c>
      <c r="L1416" s="35">
        <v>10075</v>
      </c>
      <c r="M1416" s="35">
        <v>10850</v>
      </c>
      <c r="N1416" s="35">
        <v>11237</v>
      </c>
    </row>
    <row r="1417" spans="1:14" ht="32.25" customHeight="1" x14ac:dyDescent="0.25">
      <c r="A1417" s="35">
        <v>1416</v>
      </c>
      <c r="B1417" s="35" t="s">
        <v>7720</v>
      </c>
      <c r="C1417" s="36" t="s">
        <v>7721</v>
      </c>
      <c r="D1417" s="35" t="s">
        <v>2254</v>
      </c>
      <c r="E1417" s="35">
        <f t="shared" si="22"/>
        <v>6</v>
      </c>
      <c r="F1417" s="35">
        <v>1</v>
      </c>
      <c r="G1417" s="35">
        <v>50</v>
      </c>
      <c r="H1417" s="35">
        <v>7750</v>
      </c>
      <c r="I1417" s="35"/>
      <c r="J1417" s="35">
        <v>8525</v>
      </c>
      <c r="K1417" s="35">
        <v>9300</v>
      </c>
      <c r="L1417" s="35">
        <v>10075</v>
      </c>
      <c r="M1417" s="35">
        <v>10850</v>
      </c>
      <c r="N1417" s="35">
        <v>11237</v>
      </c>
    </row>
    <row r="1418" spans="1:14" ht="32.25" customHeight="1" x14ac:dyDescent="0.25">
      <c r="A1418" s="35">
        <v>1417</v>
      </c>
      <c r="B1418" s="35" t="s">
        <v>7720</v>
      </c>
      <c r="C1418" s="36" t="s">
        <v>7721</v>
      </c>
      <c r="D1418" s="35" t="s">
        <v>2257</v>
      </c>
      <c r="E1418" s="35">
        <f t="shared" si="22"/>
        <v>6</v>
      </c>
      <c r="F1418" s="35">
        <v>1</v>
      </c>
      <c r="G1418" s="35">
        <v>50</v>
      </c>
      <c r="H1418" s="35">
        <v>7750</v>
      </c>
      <c r="I1418" s="35"/>
      <c r="J1418" s="35">
        <v>8525</v>
      </c>
      <c r="K1418" s="35">
        <v>9300</v>
      </c>
      <c r="L1418" s="35">
        <v>10075</v>
      </c>
      <c r="M1418" s="35">
        <v>10850</v>
      </c>
      <c r="N1418" s="35">
        <v>11237</v>
      </c>
    </row>
    <row r="1419" spans="1:14" ht="32.25" customHeight="1" x14ac:dyDescent="0.25">
      <c r="A1419" s="35">
        <v>1418</v>
      </c>
      <c r="B1419" s="35" t="s">
        <v>7720</v>
      </c>
      <c r="C1419" s="36" t="s">
        <v>7721</v>
      </c>
      <c r="D1419" s="35" t="s">
        <v>2263</v>
      </c>
      <c r="E1419" s="35">
        <f t="shared" si="22"/>
        <v>6</v>
      </c>
      <c r="F1419" s="35">
        <v>1</v>
      </c>
      <c r="G1419" s="35">
        <v>50</v>
      </c>
      <c r="H1419" s="35">
        <v>7750</v>
      </c>
      <c r="I1419" s="35"/>
      <c r="J1419" s="35">
        <v>8525</v>
      </c>
      <c r="K1419" s="35">
        <v>9300</v>
      </c>
      <c r="L1419" s="35">
        <v>10075</v>
      </c>
      <c r="M1419" s="35">
        <v>10850</v>
      </c>
      <c r="N1419" s="35">
        <v>11237</v>
      </c>
    </row>
    <row r="1420" spans="1:14" ht="32.25" customHeight="1" x14ac:dyDescent="0.25">
      <c r="A1420" s="35">
        <v>1419</v>
      </c>
      <c r="B1420" s="35" t="s">
        <v>7720</v>
      </c>
      <c r="C1420" s="36" t="s">
        <v>7721</v>
      </c>
      <c r="D1420" s="35" t="s">
        <v>2265</v>
      </c>
      <c r="E1420" s="35">
        <f t="shared" si="22"/>
        <v>6</v>
      </c>
      <c r="F1420" s="35">
        <v>1</v>
      </c>
      <c r="G1420" s="35">
        <v>50</v>
      </c>
      <c r="H1420" s="35">
        <v>7750</v>
      </c>
      <c r="I1420" s="35"/>
      <c r="J1420" s="35">
        <v>8525</v>
      </c>
      <c r="K1420" s="35">
        <v>9300</v>
      </c>
      <c r="L1420" s="35">
        <v>10075</v>
      </c>
      <c r="M1420" s="35">
        <v>10850</v>
      </c>
      <c r="N1420" s="35">
        <v>11237</v>
      </c>
    </row>
    <row r="1421" spans="1:14" ht="32.25" customHeight="1" x14ac:dyDescent="0.25">
      <c r="A1421" s="35">
        <v>1420</v>
      </c>
      <c r="B1421" s="35" t="s">
        <v>7720</v>
      </c>
      <c r="C1421" s="36" t="s">
        <v>7721</v>
      </c>
      <c r="D1421" s="35" t="s">
        <v>2271</v>
      </c>
      <c r="E1421" s="35">
        <f t="shared" si="22"/>
        <v>6</v>
      </c>
      <c r="F1421" s="35">
        <v>1</v>
      </c>
      <c r="G1421" s="35">
        <v>50</v>
      </c>
      <c r="H1421" s="35">
        <v>7750</v>
      </c>
      <c r="I1421" s="35"/>
      <c r="J1421" s="35">
        <v>8525</v>
      </c>
      <c r="K1421" s="35">
        <v>9300</v>
      </c>
      <c r="L1421" s="35">
        <v>10075</v>
      </c>
      <c r="M1421" s="35">
        <v>10850</v>
      </c>
      <c r="N1421" s="35">
        <v>11237</v>
      </c>
    </row>
    <row r="1422" spans="1:14" ht="32.25" customHeight="1" x14ac:dyDescent="0.25">
      <c r="A1422" s="35">
        <v>1421</v>
      </c>
      <c r="B1422" s="35" t="s">
        <v>7720</v>
      </c>
      <c r="C1422" s="36" t="s">
        <v>7721</v>
      </c>
      <c r="D1422" s="35" t="s">
        <v>2281</v>
      </c>
      <c r="E1422" s="35">
        <f t="shared" si="22"/>
        <v>6</v>
      </c>
      <c r="F1422" s="35">
        <v>1</v>
      </c>
      <c r="G1422" s="35">
        <v>50</v>
      </c>
      <c r="H1422" s="35">
        <v>7750</v>
      </c>
      <c r="I1422" s="35"/>
      <c r="J1422" s="35">
        <v>8525</v>
      </c>
      <c r="K1422" s="35">
        <v>9300</v>
      </c>
      <c r="L1422" s="35">
        <v>10075</v>
      </c>
      <c r="M1422" s="35">
        <v>10850</v>
      </c>
      <c r="N1422" s="35">
        <v>11237</v>
      </c>
    </row>
    <row r="1423" spans="1:14" ht="32.25" customHeight="1" x14ac:dyDescent="0.25">
      <c r="A1423" s="35">
        <v>1422</v>
      </c>
      <c r="B1423" s="35" t="s">
        <v>7720</v>
      </c>
      <c r="C1423" s="36" t="s">
        <v>7721</v>
      </c>
      <c r="D1423" s="35" t="s">
        <v>2284</v>
      </c>
      <c r="E1423" s="35">
        <f t="shared" si="22"/>
        <v>6</v>
      </c>
      <c r="F1423" s="35">
        <v>1</v>
      </c>
      <c r="G1423" s="35">
        <v>50</v>
      </c>
      <c r="H1423" s="35">
        <v>7750</v>
      </c>
      <c r="I1423" s="35"/>
      <c r="J1423" s="35">
        <v>8525</v>
      </c>
      <c r="K1423" s="35">
        <v>9300</v>
      </c>
      <c r="L1423" s="35">
        <v>10075</v>
      </c>
      <c r="M1423" s="35">
        <v>10850</v>
      </c>
      <c r="N1423" s="35">
        <v>11237</v>
      </c>
    </row>
    <row r="1424" spans="1:14" ht="32.25" customHeight="1" x14ac:dyDescent="0.25">
      <c r="A1424" s="35">
        <v>1423</v>
      </c>
      <c r="B1424" s="35" t="s">
        <v>7720</v>
      </c>
      <c r="C1424" s="36" t="s">
        <v>7721</v>
      </c>
      <c r="D1424" s="35" t="s">
        <v>2287</v>
      </c>
      <c r="E1424" s="35">
        <f t="shared" si="22"/>
        <v>6</v>
      </c>
      <c r="F1424" s="35">
        <v>1</v>
      </c>
      <c r="G1424" s="35">
        <v>50</v>
      </c>
      <c r="H1424" s="35">
        <v>7750</v>
      </c>
      <c r="I1424" s="35"/>
      <c r="J1424" s="35">
        <v>8525</v>
      </c>
      <c r="K1424" s="35">
        <v>9300</v>
      </c>
      <c r="L1424" s="35">
        <v>10075</v>
      </c>
      <c r="M1424" s="35">
        <v>10850</v>
      </c>
      <c r="N1424" s="35">
        <v>11237</v>
      </c>
    </row>
    <row r="1425" spans="1:14" ht="32.25" customHeight="1" x14ac:dyDescent="0.25">
      <c r="A1425" s="35">
        <v>1424</v>
      </c>
      <c r="B1425" s="35" t="s">
        <v>7720</v>
      </c>
      <c r="C1425" s="36" t="s">
        <v>7721</v>
      </c>
      <c r="D1425" s="35" t="s">
        <v>2291</v>
      </c>
      <c r="E1425" s="35">
        <f t="shared" si="22"/>
        <v>6</v>
      </c>
      <c r="F1425" s="35">
        <v>1</v>
      </c>
      <c r="G1425" s="35">
        <v>50</v>
      </c>
      <c r="H1425" s="35">
        <v>7750</v>
      </c>
      <c r="I1425" s="35"/>
      <c r="J1425" s="35">
        <v>8525</v>
      </c>
      <c r="K1425" s="35">
        <v>9300</v>
      </c>
      <c r="L1425" s="35">
        <v>10075</v>
      </c>
      <c r="M1425" s="35">
        <v>10850</v>
      </c>
      <c r="N1425" s="35">
        <v>11237</v>
      </c>
    </row>
    <row r="1426" spans="1:14" ht="32.25" customHeight="1" x14ac:dyDescent="0.25">
      <c r="A1426" s="35">
        <v>1425</v>
      </c>
      <c r="B1426" s="35" t="s">
        <v>7720</v>
      </c>
      <c r="C1426" s="36" t="s">
        <v>7721</v>
      </c>
      <c r="D1426" s="35" t="s">
        <v>2294</v>
      </c>
      <c r="E1426" s="35">
        <f t="shared" si="22"/>
        <v>6</v>
      </c>
      <c r="F1426" s="35">
        <v>1</v>
      </c>
      <c r="G1426" s="35">
        <v>50</v>
      </c>
      <c r="H1426" s="35">
        <v>7750</v>
      </c>
      <c r="I1426" s="35"/>
      <c r="J1426" s="35">
        <v>8525</v>
      </c>
      <c r="K1426" s="35">
        <v>9300</v>
      </c>
      <c r="L1426" s="35">
        <v>10075</v>
      </c>
      <c r="M1426" s="35">
        <v>10850</v>
      </c>
      <c r="N1426" s="35">
        <v>11237</v>
      </c>
    </row>
    <row r="1427" spans="1:14" ht="32.25" customHeight="1" x14ac:dyDescent="0.25">
      <c r="A1427" s="35">
        <v>1426</v>
      </c>
      <c r="B1427" s="35" t="s">
        <v>7720</v>
      </c>
      <c r="C1427" s="36" t="s">
        <v>7721</v>
      </c>
      <c r="D1427" s="35" t="s">
        <v>2298</v>
      </c>
      <c r="E1427" s="35">
        <f t="shared" si="22"/>
        <v>6</v>
      </c>
      <c r="F1427" s="35">
        <v>1</v>
      </c>
      <c r="G1427" s="35">
        <v>50</v>
      </c>
      <c r="H1427" s="35">
        <v>7750</v>
      </c>
      <c r="I1427" s="35"/>
      <c r="J1427" s="35">
        <v>8525</v>
      </c>
      <c r="K1427" s="35">
        <v>9300</v>
      </c>
      <c r="L1427" s="35">
        <v>10075</v>
      </c>
      <c r="M1427" s="35">
        <v>10850</v>
      </c>
      <c r="N1427" s="35">
        <v>11237</v>
      </c>
    </row>
    <row r="1428" spans="1:14" ht="32.25" customHeight="1" x14ac:dyDescent="0.25">
      <c r="A1428" s="35">
        <v>1427</v>
      </c>
      <c r="B1428" s="35" t="s">
        <v>7716</v>
      </c>
      <c r="C1428" s="36" t="s">
        <v>7717</v>
      </c>
      <c r="D1428" s="35" t="s">
        <v>1133</v>
      </c>
      <c r="E1428" s="35">
        <f t="shared" si="22"/>
        <v>6</v>
      </c>
      <c r="F1428" s="35">
        <v>1</v>
      </c>
      <c r="G1428" s="35">
        <v>50</v>
      </c>
      <c r="H1428" s="35">
        <v>1450</v>
      </c>
      <c r="I1428" s="35"/>
      <c r="J1428" s="35">
        <v>1595</v>
      </c>
      <c r="K1428" s="35">
        <v>1740</v>
      </c>
      <c r="L1428" s="35">
        <v>1885</v>
      </c>
      <c r="M1428" s="35">
        <v>2030</v>
      </c>
      <c r="N1428" s="35">
        <v>2102</v>
      </c>
    </row>
    <row r="1429" spans="1:14" ht="32.25" customHeight="1" x14ac:dyDescent="0.25">
      <c r="A1429" s="35">
        <v>1428</v>
      </c>
      <c r="B1429" s="35" t="s">
        <v>7716</v>
      </c>
      <c r="C1429" s="36" t="s">
        <v>7717</v>
      </c>
      <c r="D1429" s="35" t="s">
        <v>1139</v>
      </c>
      <c r="E1429" s="35">
        <f t="shared" si="22"/>
        <v>6</v>
      </c>
      <c r="F1429" s="35">
        <v>1</v>
      </c>
      <c r="G1429" s="35">
        <v>50</v>
      </c>
      <c r="H1429" s="35">
        <v>1450</v>
      </c>
      <c r="I1429" s="35"/>
      <c r="J1429" s="35">
        <v>1595</v>
      </c>
      <c r="K1429" s="35">
        <v>1740</v>
      </c>
      <c r="L1429" s="35">
        <v>1885</v>
      </c>
      <c r="M1429" s="35">
        <v>2030</v>
      </c>
      <c r="N1429" s="35">
        <v>2102</v>
      </c>
    </row>
    <row r="1430" spans="1:14" ht="32.25" customHeight="1" x14ac:dyDescent="0.25">
      <c r="A1430" s="35">
        <v>1429</v>
      </c>
      <c r="B1430" s="35" t="s">
        <v>7716</v>
      </c>
      <c r="C1430" s="36" t="s">
        <v>7717</v>
      </c>
      <c r="D1430" s="35" t="s">
        <v>1144</v>
      </c>
      <c r="E1430" s="35">
        <f t="shared" si="22"/>
        <v>6</v>
      </c>
      <c r="F1430" s="35">
        <v>1</v>
      </c>
      <c r="G1430" s="35">
        <v>50</v>
      </c>
      <c r="H1430" s="35">
        <v>1450</v>
      </c>
      <c r="I1430" s="35"/>
      <c r="J1430" s="35">
        <v>1595</v>
      </c>
      <c r="K1430" s="35">
        <v>1740</v>
      </c>
      <c r="L1430" s="35">
        <v>1885</v>
      </c>
      <c r="M1430" s="35">
        <v>2030</v>
      </c>
      <c r="N1430" s="35">
        <v>2102</v>
      </c>
    </row>
    <row r="1431" spans="1:14" ht="32.25" customHeight="1" x14ac:dyDescent="0.25">
      <c r="A1431" s="35">
        <v>1430</v>
      </c>
      <c r="B1431" s="35" t="s">
        <v>7716</v>
      </c>
      <c r="C1431" s="36" t="s">
        <v>7717</v>
      </c>
      <c r="D1431" s="35" t="s">
        <v>1149</v>
      </c>
      <c r="E1431" s="35">
        <f t="shared" si="22"/>
        <v>6</v>
      </c>
      <c r="F1431" s="35">
        <v>1</v>
      </c>
      <c r="G1431" s="35">
        <v>50</v>
      </c>
      <c r="H1431" s="35">
        <v>1450</v>
      </c>
      <c r="I1431" s="35"/>
      <c r="J1431" s="35">
        <v>1595</v>
      </c>
      <c r="K1431" s="35">
        <v>1740</v>
      </c>
      <c r="L1431" s="35">
        <v>1885</v>
      </c>
      <c r="M1431" s="35">
        <v>2030</v>
      </c>
      <c r="N1431" s="35">
        <v>2102</v>
      </c>
    </row>
    <row r="1432" spans="1:14" ht="32.25" customHeight="1" x14ac:dyDescent="0.25">
      <c r="A1432" s="35">
        <v>1431</v>
      </c>
      <c r="B1432" s="35" t="s">
        <v>7716</v>
      </c>
      <c r="C1432" s="36" t="s">
        <v>7717</v>
      </c>
      <c r="D1432" s="35" t="s">
        <v>1153</v>
      </c>
      <c r="E1432" s="35">
        <f t="shared" si="22"/>
        <v>6</v>
      </c>
      <c r="F1432" s="35">
        <v>1</v>
      </c>
      <c r="G1432" s="35">
        <v>50</v>
      </c>
      <c r="H1432" s="35">
        <v>1450</v>
      </c>
      <c r="I1432" s="35"/>
      <c r="J1432" s="35">
        <v>1595</v>
      </c>
      <c r="K1432" s="35">
        <v>1740</v>
      </c>
      <c r="L1432" s="35">
        <v>1885</v>
      </c>
      <c r="M1432" s="35">
        <v>2030</v>
      </c>
      <c r="N1432" s="35">
        <v>2102</v>
      </c>
    </row>
    <row r="1433" spans="1:14" ht="32.25" customHeight="1" x14ac:dyDescent="0.25">
      <c r="A1433" s="35">
        <v>1432</v>
      </c>
      <c r="B1433" s="35" t="s">
        <v>7716</v>
      </c>
      <c r="C1433" s="36" t="s">
        <v>7717</v>
      </c>
      <c r="D1433" s="35" t="s">
        <v>1158</v>
      </c>
      <c r="E1433" s="35">
        <f t="shared" si="22"/>
        <v>6</v>
      </c>
      <c r="F1433" s="35">
        <v>1</v>
      </c>
      <c r="G1433" s="35">
        <v>50</v>
      </c>
      <c r="H1433" s="35">
        <v>1450</v>
      </c>
      <c r="I1433" s="35"/>
      <c r="J1433" s="35">
        <v>1595</v>
      </c>
      <c r="K1433" s="35">
        <v>1740</v>
      </c>
      <c r="L1433" s="35">
        <v>1885</v>
      </c>
      <c r="M1433" s="35">
        <v>2030</v>
      </c>
      <c r="N1433" s="35">
        <v>2102</v>
      </c>
    </row>
    <row r="1434" spans="1:14" ht="32.25" customHeight="1" x14ac:dyDescent="0.25">
      <c r="A1434" s="35">
        <v>1433</v>
      </c>
      <c r="B1434" s="35" t="s">
        <v>7716</v>
      </c>
      <c r="C1434" s="36" t="s">
        <v>7717</v>
      </c>
      <c r="D1434" s="35" t="s">
        <v>1162</v>
      </c>
      <c r="E1434" s="35">
        <f t="shared" si="22"/>
        <v>6</v>
      </c>
      <c r="F1434" s="35">
        <v>1</v>
      </c>
      <c r="G1434" s="35">
        <v>50</v>
      </c>
      <c r="H1434" s="35">
        <v>1450</v>
      </c>
      <c r="I1434" s="35"/>
      <c r="J1434" s="35">
        <v>1595</v>
      </c>
      <c r="K1434" s="35">
        <v>1740</v>
      </c>
      <c r="L1434" s="35">
        <v>1885</v>
      </c>
      <c r="M1434" s="35">
        <v>2030</v>
      </c>
      <c r="N1434" s="35">
        <v>2102</v>
      </c>
    </row>
    <row r="1435" spans="1:14" ht="32.25" customHeight="1" x14ac:dyDescent="0.25">
      <c r="A1435" s="35">
        <v>1434</v>
      </c>
      <c r="B1435" s="35" t="s">
        <v>7716</v>
      </c>
      <c r="C1435" s="36" t="s">
        <v>7717</v>
      </c>
      <c r="D1435" s="35" t="s">
        <v>1177</v>
      </c>
      <c r="E1435" s="35">
        <f t="shared" si="22"/>
        <v>6</v>
      </c>
      <c r="F1435" s="35">
        <v>1</v>
      </c>
      <c r="G1435" s="35">
        <v>50</v>
      </c>
      <c r="H1435" s="35">
        <v>1450</v>
      </c>
      <c r="I1435" s="35"/>
      <c r="J1435" s="35">
        <v>1595</v>
      </c>
      <c r="K1435" s="35">
        <v>1740</v>
      </c>
      <c r="L1435" s="35">
        <v>1885</v>
      </c>
      <c r="M1435" s="35">
        <v>2030</v>
      </c>
      <c r="N1435" s="35">
        <v>2102</v>
      </c>
    </row>
    <row r="1436" spans="1:14" ht="32.25" customHeight="1" x14ac:dyDescent="0.25">
      <c r="A1436" s="35">
        <v>1435</v>
      </c>
      <c r="B1436" s="35" t="s">
        <v>7716</v>
      </c>
      <c r="C1436" s="36" t="s">
        <v>7717</v>
      </c>
      <c r="D1436" s="35" t="s">
        <v>1179</v>
      </c>
      <c r="E1436" s="35">
        <f t="shared" si="22"/>
        <v>6</v>
      </c>
      <c r="F1436" s="35">
        <v>1</v>
      </c>
      <c r="G1436" s="35">
        <v>50</v>
      </c>
      <c r="H1436" s="35">
        <v>1450</v>
      </c>
      <c r="I1436" s="35"/>
      <c r="J1436" s="35">
        <v>1595</v>
      </c>
      <c r="K1436" s="35">
        <v>1740</v>
      </c>
      <c r="L1436" s="35">
        <v>1885</v>
      </c>
      <c r="M1436" s="35">
        <v>2030</v>
      </c>
      <c r="N1436" s="35">
        <v>2102</v>
      </c>
    </row>
    <row r="1437" spans="1:14" ht="32.25" customHeight="1" x14ac:dyDescent="0.25">
      <c r="A1437" s="35">
        <v>1436</v>
      </c>
      <c r="B1437" s="35" t="s">
        <v>7716</v>
      </c>
      <c r="C1437" s="36" t="s">
        <v>7717</v>
      </c>
      <c r="D1437" s="35" t="s">
        <v>1181</v>
      </c>
      <c r="E1437" s="35">
        <f t="shared" si="22"/>
        <v>6</v>
      </c>
      <c r="F1437" s="35">
        <v>1</v>
      </c>
      <c r="G1437" s="35">
        <v>50</v>
      </c>
      <c r="H1437" s="35">
        <v>1450</v>
      </c>
      <c r="I1437" s="35"/>
      <c r="J1437" s="35">
        <v>1595</v>
      </c>
      <c r="K1437" s="35">
        <v>1740</v>
      </c>
      <c r="L1437" s="35">
        <v>1885</v>
      </c>
      <c r="M1437" s="35">
        <v>2030</v>
      </c>
      <c r="N1437" s="35">
        <v>2102</v>
      </c>
    </row>
    <row r="1438" spans="1:14" ht="32.25" customHeight="1" x14ac:dyDescent="0.25">
      <c r="A1438" s="35">
        <v>1437</v>
      </c>
      <c r="B1438" s="35" t="s">
        <v>7716</v>
      </c>
      <c r="C1438" s="36" t="s">
        <v>7717</v>
      </c>
      <c r="D1438" s="35" t="s">
        <v>1183</v>
      </c>
      <c r="E1438" s="35">
        <f t="shared" si="22"/>
        <v>6</v>
      </c>
      <c r="F1438" s="35">
        <v>1</v>
      </c>
      <c r="G1438" s="35">
        <v>50</v>
      </c>
      <c r="H1438" s="35">
        <v>1450</v>
      </c>
      <c r="I1438" s="35"/>
      <c r="J1438" s="35">
        <v>1595</v>
      </c>
      <c r="K1438" s="35">
        <v>1740</v>
      </c>
      <c r="L1438" s="35">
        <v>1885</v>
      </c>
      <c r="M1438" s="35">
        <v>2030</v>
      </c>
      <c r="N1438" s="35">
        <v>2102</v>
      </c>
    </row>
    <row r="1439" spans="1:14" ht="32.25" customHeight="1" x14ac:dyDescent="0.25">
      <c r="A1439" s="35">
        <v>1438</v>
      </c>
      <c r="B1439" s="35" t="s">
        <v>7716</v>
      </c>
      <c r="C1439" s="36" t="s">
        <v>7717</v>
      </c>
      <c r="D1439" s="35" t="s">
        <v>1185</v>
      </c>
      <c r="E1439" s="35">
        <f t="shared" si="22"/>
        <v>6</v>
      </c>
      <c r="F1439" s="35">
        <v>1</v>
      </c>
      <c r="G1439" s="35">
        <v>50</v>
      </c>
      <c r="H1439" s="35">
        <v>1450</v>
      </c>
      <c r="I1439" s="35"/>
      <c r="J1439" s="35">
        <v>1595</v>
      </c>
      <c r="K1439" s="35">
        <v>1740</v>
      </c>
      <c r="L1439" s="35">
        <v>1885</v>
      </c>
      <c r="M1439" s="35">
        <v>2030</v>
      </c>
      <c r="N1439" s="35">
        <v>2102</v>
      </c>
    </row>
    <row r="1440" spans="1:14" ht="32.25" customHeight="1" x14ac:dyDescent="0.25">
      <c r="A1440" s="35">
        <v>1439</v>
      </c>
      <c r="B1440" s="35" t="s">
        <v>7716</v>
      </c>
      <c r="C1440" s="36" t="s">
        <v>7717</v>
      </c>
      <c r="D1440" s="35" t="s">
        <v>1189</v>
      </c>
      <c r="E1440" s="35">
        <f t="shared" si="22"/>
        <v>6</v>
      </c>
      <c r="F1440" s="35">
        <v>1</v>
      </c>
      <c r="G1440" s="35">
        <v>50</v>
      </c>
      <c r="H1440" s="35">
        <v>1450</v>
      </c>
      <c r="I1440" s="35"/>
      <c r="J1440" s="35">
        <v>1595</v>
      </c>
      <c r="K1440" s="35">
        <v>1740</v>
      </c>
      <c r="L1440" s="35">
        <v>1885</v>
      </c>
      <c r="M1440" s="35">
        <v>2030</v>
      </c>
      <c r="N1440" s="35">
        <v>2102</v>
      </c>
    </row>
    <row r="1441" spans="1:17" ht="32.25" customHeight="1" x14ac:dyDescent="0.25">
      <c r="A1441" s="35">
        <v>1440</v>
      </c>
      <c r="B1441" s="35" t="s">
        <v>7716</v>
      </c>
      <c r="C1441" s="36" t="s">
        <v>7717</v>
      </c>
      <c r="D1441" s="35" t="s">
        <v>1191</v>
      </c>
      <c r="E1441" s="35">
        <f t="shared" si="22"/>
        <v>6</v>
      </c>
      <c r="F1441" s="35">
        <v>1</v>
      </c>
      <c r="G1441" s="35">
        <v>50</v>
      </c>
      <c r="H1441" s="35">
        <v>1450</v>
      </c>
      <c r="I1441" s="35"/>
      <c r="J1441" s="35">
        <v>1595</v>
      </c>
      <c r="K1441" s="35">
        <v>1740</v>
      </c>
      <c r="L1441" s="35">
        <v>1885</v>
      </c>
      <c r="M1441" s="35">
        <v>2030</v>
      </c>
      <c r="N1441" s="35">
        <v>2102</v>
      </c>
    </row>
    <row r="1442" spans="1:17" ht="32.25" customHeight="1" x14ac:dyDescent="0.25">
      <c r="A1442" s="35">
        <v>1441</v>
      </c>
      <c r="B1442" s="35" t="s">
        <v>7716</v>
      </c>
      <c r="C1442" s="36" t="s">
        <v>7717</v>
      </c>
      <c r="D1442" s="35" t="s">
        <v>1193</v>
      </c>
      <c r="E1442" s="35">
        <f t="shared" si="22"/>
        <v>6</v>
      </c>
      <c r="F1442" s="35">
        <v>1</v>
      </c>
      <c r="G1442" s="35">
        <v>50</v>
      </c>
      <c r="H1442" s="35">
        <v>1450</v>
      </c>
      <c r="I1442" s="35"/>
      <c r="J1442" s="35">
        <v>1595</v>
      </c>
      <c r="K1442" s="35">
        <v>1740</v>
      </c>
      <c r="L1442" s="35">
        <v>1885</v>
      </c>
      <c r="M1442" s="35">
        <v>2030</v>
      </c>
      <c r="N1442" s="35">
        <v>2102</v>
      </c>
    </row>
    <row r="1443" spans="1:17" ht="32.25" customHeight="1" x14ac:dyDescent="0.25">
      <c r="A1443" s="35">
        <v>1442</v>
      </c>
      <c r="B1443" s="35" t="s">
        <v>7716</v>
      </c>
      <c r="C1443" s="36" t="s">
        <v>7717</v>
      </c>
      <c r="D1443" s="35" t="s">
        <v>1195</v>
      </c>
      <c r="E1443" s="35">
        <f t="shared" si="22"/>
        <v>6</v>
      </c>
      <c r="F1443" s="35">
        <v>1</v>
      </c>
      <c r="G1443" s="35">
        <v>50</v>
      </c>
      <c r="H1443" s="35">
        <v>1450</v>
      </c>
      <c r="I1443" s="35"/>
      <c r="J1443" s="35">
        <v>1595</v>
      </c>
      <c r="K1443" s="35">
        <v>1740</v>
      </c>
      <c r="L1443" s="35">
        <v>1885</v>
      </c>
      <c r="M1443" s="35">
        <v>2030</v>
      </c>
      <c r="N1443" s="35">
        <v>2102</v>
      </c>
    </row>
    <row r="1444" spans="1:17" ht="32.25" customHeight="1" x14ac:dyDescent="0.25">
      <c r="A1444" s="35">
        <v>1443</v>
      </c>
      <c r="B1444" s="35" t="s">
        <v>7716</v>
      </c>
      <c r="C1444" s="36" t="s">
        <v>7717</v>
      </c>
      <c r="D1444" s="35" t="s">
        <v>1197</v>
      </c>
      <c r="E1444" s="35">
        <f t="shared" si="22"/>
        <v>6</v>
      </c>
      <c r="F1444" s="35">
        <v>1</v>
      </c>
      <c r="G1444" s="35">
        <v>50</v>
      </c>
      <c r="H1444" s="35">
        <v>1450</v>
      </c>
      <c r="I1444" s="35"/>
      <c r="J1444" s="35">
        <v>1595</v>
      </c>
      <c r="K1444" s="35">
        <v>1740</v>
      </c>
      <c r="L1444" s="35">
        <v>1885</v>
      </c>
      <c r="M1444" s="35">
        <v>2030</v>
      </c>
      <c r="N1444" s="35">
        <v>2102</v>
      </c>
    </row>
    <row r="1445" spans="1:17" ht="32.25" customHeight="1" x14ac:dyDescent="0.25">
      <c r="A1445" s="35">
        <v>1444</v>
      </c>
      <c r="B1445" s="35" t="s">
        <v>7727</v>
      </c>
      <c r="C1445" s="36" t="s">
        <v>7728</v>
      </c>
      <c r="D1445" s="35" t="s">
        <v>1014</v>
      </c>
      <c r="E1445" s="35">
        <f t="shared" si="22"/>
        <v>6</v>
      </c>
      <c r="F1445" s="35">
        <v>1</v>
      </c>
      <c r="G1445" s="35">
        <v>1</v>
      </c>
      <c r="H1445" s="35">
        <v>1575</v>
      </c>
      <c r="I1445" s="35" t="s">
        <v>7170</v>
      </c>
      <c r="J1445" s="35"/>
      <c r="K1445" s="35"/>
      <c r="L1445" s="35"/>
      <c r="M1445" s="35"/>
      <c r="N1445" s="35"/>
    </row>
    <row r="1446" spans="1:17" ht="32.25" customHeight="1" x14ac:dyDescent="0.25">
      <c r="A1446" s="35">
        <v>1445</v>
      </c>
      <c r="B1446" s="35" t="s">
        <v>7729</v>
      </c>
      <c r="C1446" s="36" t="s">
        <v>7730</v>
      </c>
      <c r="D1446" s="35" t="s">
        <v>1014</v>
      </c>
      <c r="E1446" s="35">
        <f t="shared" si="22"/>
        <v>6</v>
      </c>
      <c r="F1446" s="35">
        <v>1</v>
      </c>
      <c r="G1446" s="35">
        <v>1</v>
      </c>
      <c r="H1446" s="35">
        <v>1050</v>
      </c>
      <c r="I1446" s="35" t="s">
        <v>7170</v>
      </c>
      <c r="J1446" s="35"/>
      <c r="K1446" s="35"/>
      <c r="L1446" s="35"/>
      <c r="M1446" s="35"/>
      <c r="N1446" s="35"/>
    </row>
    <row r="1447" spans="1:17" ht="32.25" customHeight="1" x14ac:dyDescent="0.25">
      <c r="A1447" s="35">
        <v>1446</v>
      </c>
      <c r="B1447" s="35" t="s">
        <v>7731</v>
      </c>
      <c r="C1447" s="36" t="s">
        <v>7732</v>
      </c>
      <c r="D1447" s="35" t="s">
        <v>1316</v>
      </c>
      <c r="E1447" s="35">
        <f t="shared" si="22"/>
        <v>6</v>
      </c>
      <c r="F1447" s="35">
        <v>1</v>
      </c>
      <c r="G1447" s="35">
        <v>1</v>
      </c>
      <c r="H1447" s="35">
        <v>13860</v>
      </c>
      <c r="I1447" s="35"/>
      <c r="J1447" s="35"/>
      <c r="K1447" s="35"/>
      <c r="L1447" s="35"/>
      <c r="M1447" s="35"/>
      <c r="N1447" s="35"/>
    </row>
    <row r="1448" spans="1:17" ht="32.25" customHeight="1" x14ac:dyDescent="0.25">
      <c r="A1448" s="35">
        <v>1447</v>
      </c>
      <c r="B1448" s="35" t="s">
        <v>8243</v>
      </c>
      <c r="C1448" s="36"/>
      <c r="D1448" s="35"/>
      <c r="E1448" s="35">
        <f t="shared" si="22"/>
        <v>0</v>
      </c>
      <c r="F1448" s="35"/>
      <c r="G1448" s="35"/>
      <c r="H1448" s="35"/>
      <c r="I1448" s="35"/>
      <c r="J1448" s="35"/>
      <c r="K1448" s="35"/>
      <c r="L1448" s="35"/>
      <c r="M1448" s="35"/>
      <c r="N1448" s="35"/>
    </row>
    <row r="1449" spans="1:17" ht="32.25" customHeight="1" x14ac:dyDescent="0.25">
      <c r="A1449" s="35">
        <v>1448</v>
      </c>
      <c r="B1449" s="35" t="s">
        <v>8243</v>
      </c>
      <c r="C1449" s="36"/>
      <c r="D1449" s="35"/>
      <c r="E1449" s="35">
        <f t="shared" si="22"/>
        <v>0</v>
      </c>
      <c r="F1449" s="35"/>
      <c r="G1449" s="35"/>
      <c r="H1449" s="35"/>
      <c r="I1449" s="35"/>
      <c r="J1449" s="35"/>
      <c r="K1449" s="35"/>
      <c r="L1449" s="35"/>
      <c r="M1449" s="35"/>
      <c r="N1449" s="35"/>
    </row>
    <row r="1450" spans="1:17" ht="32.25" customHeight="1" x14ac:dyDescent="0.25">
      <c r="A1450" s="35">
        <v>1451</v>
      </c>
      <c r="B1450" s="35" t="s">
        <v>8243</v>
      </c>
      <c r="C1450" s="36"/>
      <c r="D1450" s="35"/>
      <c r="E1450" s="35">
        <f t="shared" si="22"/>
        <v>0</v>
      </c>
      <c r="F1450" s="35"/>
      <c r="G1450" s="35"/>
      <c r="H1450" s="35"/>
      <c r="I1450" s="35"/>
      <c r="J1450" s="35"/>
      <c r="K1450" s="35"/>
      <c r="L1450" s="35"/>
      <c r="M1450" s="35"/>
      <c r="N1450" s="35"/>
    </row>
    <row r="1451" spans="1:17" ht="32.25" customHeight="1" x14ac:dyDescent="0.25">
      <c r="A1451" s="35">
        <v>1452</v>
      </c>
      <c r="B1451" s="35" t="s">
        <v>8243</v>
      </c>
      <c r="C1451" s="36"/>
      <c r="D1451" s="35"/>
      <c r="E1451" s="35">
        <f t="shared" si="22"/>
        <v>0</v>
      </c>
      <c r="F1451" s="35"/>
      <c r="G1451" s="35"/>
      <c r="H1451" s="35"/>
      <c r="I1451" s="35"/>
      <c r="J1451" s="35"/>
      <c r="K1451" s="35"/>
      <c r="L1451" s="35"/>
      <c r="M1451" s="35"/>
      <c r="N1451" s="35"/>
    </row>
    <row r="1452" spans="1:17" ht="32.25" customHeight="1" x14ac:dyDescent="0.25">
      <c r="A1452" s="35">
        <v>1453</v>
      </c>
      <c r="B1452" s="35" t="s">
        <v>8243</v>
      </c>
      <c r="C1452" s="36"/>
      <c r="D1452" s="35"/>
      <c r="E1452" s="35">
        <f t="shared" si="22"/>
        <v>0</v>
      </c>
      <c r="F1452" s="35"/>
      <c r="G1452" s="35"/>
      <c r="H1452" s="35"/>
      <c r="I1452" s="35"/>
      <c r="J1452" s="35"/>
      <c r="K1452" s="35"/>
      <c r="L1452" s="35"/>
      <c r="M1452" s="35"/>
      <c r="N1452" s="35"/>
    </row>
    <row r="1453" spans="1:17" ht="32.25" customHeight="1" x14ac:dyDescent="0.25">
      <c r="A1453" s="35">
        <v>1454</v>
      </c>
      <c r="B1453" s="35" t="s">
        <v>8243</v>
      </c>
      <c r="C1453" s="36"/>
      <c r="D1453" s="35"/>
      <c r="E1453" s="35">
        <f t="shared" si="22"/>
        <v>0</v>
      </c>
      <c r="F1453" s="35"/>
      <c r="G1453" s="35"/>
      <c r="H1453" s="35"/>
      <c r="I1453" s="35"/>
      <c r="J1453" s="35"/>
      <c r="K1453" s="35"/>
      <c r="L1453" s="35"/>
      <c r="M1453" s="35"/>
      <c r="N1453" s="35"/>
    </row>
    <row r="1454" spans="1:17" ht="32.25" customHeight="1" x14ac:dyDescent="0.25">
      <c r="A1454" s="35">
        <v>1455</v>
      </c>
      <c r="B1454" s="35" t="s">
        <v>8243</v>
      </c>
      <c r="C1454" s="36"/>
      <c r="D1454" s="35"/>
      <c r="E1454" s="35">
        <f t="shared" si="22"/>
        <v>0</v>
      </c>
      <c r="F1454" s="35"/>
      <c r="G1454" s="35"/>
      <c r="H1454" s="35"/>
      <c r="I1454" s="35"/>
      <c r="J1454" s="35"/>
      <c r="K1454" s="35"/>
      <c r="L1454" s="35"/>
      <c r="M1454" s="35"/>
      <c r="N1454" s="35"/>
    </row>
    <row r="1455" spans="1:17" ht="32.25" customHeight="1" x14ac:dyDescent="0.25">
      <c r="A1455" s="35">
        <v>1456</v>
      </c>
      <c r="B1455" s="35" t="s">
        <v>8243</v>
      </c>
      <c r="C1455" s="36"/>
      <c r="D1455" s="35"/>
      <c r="E1455" s="35">
        <f t="shared" si="22"/>
        <v>0</v>
      </c>
      <c r="F1455" s="35"/>
      <c r="G1455" s="35"/>
      <c r="H1455" s="35"/>
      <c r="I1455" s="35"/>
      <c r="J1455" s="35"/>
      <c r="K1455" s="35"/>
      <c r="L1455" s="35"/>
      <c r="M1455" s="35"/>
      <c r="N1455" s="35"/>
    </row>
    <row r="1456" spans="1:17" ht="32.25" customHeight="1" x14ac:dyDescent="0.25">
      <c r="A1456" s="83">
        <v>1459</v>
      </c>
      <c r="B1456" s="83" t="s">
        <v>7677</v>
      </c>
      <c r="C1456" s="84" t="s">
        <v>7678</v>
      </c>
      <c r="D1456" s="83" t="s">
        <v>8263</v>
      </c>
      <c r="E1456" s="35">
        <f t="shared" si="22"/>
        <v>6</v>
      </c>
      <c r="F1456" s="83">
        <v>1</v>
      </c>
      <c r="G1456" s="83">
        <v>50</v>
      </c>
      <c r="H1456" s="83">
        <v>7000</v>
      </c>
      <c r="I1456" s="83"/>
      <c r="J1456" s="35"/>
      <c r="K1456" s="35"/>
      <c r="L1456" s="35"/>
      <c r="M1456" s="35"/>
      <c r="N1456" s="35"/>
      <c r="O1456" s="40" t="s">
        <v>8266</v>
      </c>
      <c r="Q1456" s="40" t="s">
        <v>8288</v>
      </c>
    </row>
    <row r="1457" spans="1:17" ht="32.25" customHeight="1" x14ac:dyDescent="0.25">
      <c r="A1457" s="83">
        <v>1460</v>
      </c>
      <c r="B1457" s="83" t="s">
        <v>7677</v>
      </c>
      <c r="C1457" s="84" t="s">
        <v>7678</v>
      </c>
      <c r="D1457" s="83" t="s">
        <v>8264</v>
      </c>
      <c r="E1457" s="35">
        <f t="shared" si="22"/>
        <v>6</v>
      </c>
      <c r="F1457" s="83">
        <v>1</v>
      </c>
      <c r="G1457" s="83">
        <v>50</v>
      </c>
      <c r="H1457" s="83">
        <v>7000</v>
      </c>
      <c r="I1457" s="83"/>
      <c r="J1457" s="35"/>
      <c r="K1457" s="35"/>
      <c r="L1457" s="35"/>
      <c r="M1457" s="35"/>
      <c r="N1457" s="35"/>
      <c r="O1457" s="40" t="s">
        <v>8266</v>
      </c>
      <c r="Q1457" s="40" t="s">
        <v>8288</v>
      </c>
    </row>
    <row r="1458" spans="1:17" ht="32.25" customHeight="1" x14ac:dyDescent="0.25">
      <c r="A1458" s="83">
        <v>1461</v>
      </c>
      <c r="B1458" s="83" t="s">
        <v>7677</v>
      </c>
      <c r="C1458" s="84" t="s">
        <v>7678</v>
      </c>
      <c r="D1458" s="83" t="s">
        <v>8265</v>
      </c>
      <c r="E1458" s="35">
        <f t="shared" si="22"/>
        <v>6</v>
      </c>
      <c r="F1458" s="83">
        <v>1</v>
      </c>
      <c r="G1458" s="83">
        <v>50</v>
      </c>
      <c r="H1458" s="83">
        <v>7000</v>
      </c>
      <c r="I1458" s="83"/>
      <c r="J1458" s="35"/>
      <c r="K1458" s="35"/>
      <c r="L1458" s="35"/>
      <c r="M1458" s="35"/>
      <c r="N1458" s="35"/>
      <c r="O1458" s="40" t="s">
        <v>8266</v>
      </c>
      <c r="Q1458" s="40" t="s">
        <v>8288</v>
      </c>
    </row>
    <row r="1459" spans="1:17" ht="32.25" customHeight="1" x14ac:dyDescent="0.25">
      <c r="A1459" s="35">
        <v>1471</v>
      </c>
      <c r="B1459" s="35" t="s">
        <v>7749</v>
      </c>
      <c r="C1459" s="36" t="s">
        <v>7750</v>
      </c>
      <c r="D1459" s="35" t="s">
        <v>889</v>
      </c>
      <c r="E1459" s="35">
        <f t="shared" si="22"/>
        <v>6</v>
      </c>
      <c r="F1459" s="35">
        <v>1</v>
      </c>
      <c r="G1459" s="35">
        <v>50</v>
      </c>
      <c r="H1459" s="35" t="s">
        <v>7751</v>
      </c>
      <c r="I1459" s="35"/>
      <c r="J1459" s="35"/>
      <c r="K1459" s="35"/>
      <c r="L1459" s="35"/>
      <c r="M1459" s="35"/>
      <c r="N1459" s="35"/>
    </row>
    <row r="1460" spans="1:17" ht="32.25" customHeight="1" x14ac:dyDescent="0.25">
      <c r="A1460" s="35">
        <v>1472</v>
      </c>
      <c r="B1460" s="35" t="s">
        <v>7749</v>
      </c>
      <c r="C1460" s="36" t="s">
        <v>7750</v>
      </c>
      <c r="D1460" s="35" t="s">
        <v>953</v>
      </c>
      <c r="E1460" s="35">
        <f t="shared" si="22"/>
        <v>6</v>
      </c>
      <c r="F1460" s="35">
        <v>1</v>
      </c>
      <c r="G1460" s="35">
        <v>50</v>
      </c>
      <c r="H1460" s="35" t="s">
        <v>7751</v>
      </c>
      <c r="I1460" s="35"/>
      <c r="J1460" s="35"/>
      <c r="K1460" s="35"/>
      <c r="L1460" s="35"/>
      <c r="M1460" s="35"/>
      <c r="N1460" s="35"/>
    </row>
    <row r="1461" spans="1:17" ht="32.25" customHeight="1" x14ac:dyDescent="0.25">
      <c r="A1461" s="35">
        <v>1473</v>
      </c>
      <c r="B1461" s="35" t="s">
        <v>7749</v>
      </c>
      <c r="C1461" s="36" t="s">
        <v>7750</v>
      </c>
      <c r="D1461" s="35" t="s">
        <v>955</v>
      </c>
      <c r="E1461" s="35">
        <f t="shared" si="22"/>
        <v>6</v>
      </c>
      <c r="F1461" s="35">
        <v>1</v>
      </c>
      <c r="G1461" s="35">
        <v>50</v>
      </c>
      <c r="H1461" s="35" t="s">
        <v>7751</v>
      </c>
      <c r="I1461" s="35"/>
      <c r="J1461" s="35"/>
      <c r="K1461" s="35"/>
      <c r="L1461" s="35"/>
      <c r="M1461" s="35"/>
      <c r="N1461" s="35"/>
    </row>
    <row r="1462" spans="1:17" ht="32.25" customHeight="1" x14ac:dyDescent="0.25">
      <c r="A1462" s="35">
        <v>1474</v>
      </c>
      <c r="B1462" s="35" t="s">
        <v>7749</v>
      </c>
      <c r="C1462" s="36" t="s">
        <v>7750</v>
      </c>
      <c r="D1462" s="35" t="s">
        <v>1066</v>
      </c>
      <c r="E1462" s="35">
        <f t="shared" si="22"/>
        <v>6</v>
      </c>
      <c r="F1462" s="35">
        <v>1</v>
      </c>
      <c r="G1462" s="35">
        <v>50</v>
      </c>
      <c r="H1462" s="35" t="s">
        <v>7751</v>
      </c>
      <c r="I1462" s="35"/>
      <c r="J1462" s="35"/>
      <c r="K1462" s="35"/>
      <c r="L1462" s="35"/>
      <c r="M1462" s="35"/>
      <c r="N1462" s="35"/>
    </row>
    <row r="1463" spans="1:17" ht="32.25" customHeight="1" x14ac:dyDescent="0.25">
      <c r="A1463" s="35">
        <v>1475</v>
      </c>
      <c r="B1463" s="35" t="s">
        <v>7749</v>
      </c>
      <c r="C1463" s="36" t="s">
        <v>7750</v>
      </c>
      <c r="D1463" s="35" t="s">
        <v>1067</v>
      </c>
      <c r="E1463" s="35">
        <f t="shared" si="22"/>
        <v>6</v>
      </c>
      <c r="F1463" s="35">
        <v>1</v>
      </c>
      <c r="G1463" s="35">
        <v>50</v>
      </c>
      <c r="H1463" s="35" t="s">
        <v>7751</v>
      </c>
      <c r="I1463" s="35"/>
      <c r="J1463" s="35"/>
      <c r="K1463" s="35"/>
      <c r="L1463" s="35"/>
      <c r="M1463" s="35"/>
      <c r="N1463" s="35"/>
    </row>
    <row r="1464" spans="1:17" ht="32.25" customHeight="1" x14ac:dyDescent="0.25">
      <c r="A1464" s="35">
        <v>1476</v>
      </c>
      <c r="B1464" s="35" t="s">
        <v>7749</v>
      </c>
      <c r="C1464" s="36" t="s">
        <v>7750</v>
      </c>
      <c r="D1464" s="35" t="s">
        <v>1069</v>
      </c>
      <c r="E1464" s="35">
        <f t="shared" si="22"/>
        <v>6</v>
      </c>
      <c r="F1464" s="35">
        <v>1</v>
      </c>
      <c r="G1464" s="35">
        <v>50</v>
      </c>
      <c r="H1464" s="35" t="s">
        <v>7751</v>
      </c>
      <c r="I1464" s="35"/>
      <c r="J1464" s="35"/>
      <c r="K1464" s="35"/>
      <c r="L1464" s="35"/>
      <c r="M1464" s="35"/>
      <c r="N1464" s="35"/>
    </row>
    <row r="1465" spans="1:17" ht="32.25" customHeight="1" x14ac:dyDescent="0.25">
      <c r="A1465" s="35">
        <v>1477</v>
      </c>
      <c r="B1465" s="35" t="s">
        <v>7749</v>
      </c>
      <c r="C1465" s="36" t="s">
        <v>7750</v>
      </c>
      <c r="D1465" s="35" t="s">
        <v>1073</v>
      </c>
      <c r="E1465" s="35">
        <f t="shared" si="22"/>
        <v>6</v>
      </c>
      <c r="F1465" s="35">
        <v>1</v>
      </c>
      <c r="G1465" s="35">
        <v>50</v>
      </c>
      <c r="H1465" s="35" t="s">
        <v>7751</v>
      </c>
      <c r="I1465" s="35"/>
      <c r="J1465" s="35"/>
      <c r="K1465" s="35"/>
      <c r="L1465" s="35"/>
      <c r="M1465" s="35"/>
      <c r="N1465" s="35"/>
    </row>
    <row r="1466" spans="1:17" ht="32.25" customHeight="1" x14ac:dyDescent="0.25">
      <c r="A1466" s="35">
        <v>1478</v>
      </c>
      <c r="B1466" s="35" t="s">
        <v>7749</v>
      </c>
      <c r="C1466" s="36" t="s">
        <v>7750</v>
      </c>
      <c r="D1466" s="35" t="s">
        <v>1076</v>
      </c>
      <c r="E1466" s="35">
        <f t="shared" si="22"/>
        <v>6</v>
      </c>
      <c r="F1466" s="35">
        <v>1</v>
      </c>
      <c r="G1466" s="35">
        <v>50</v>
      </c>
      <c r="H1466" s="35" t="s">
        <v>7751</v>
      </c>
      <c r="I1466" s="35"/>
      <c r="J1466" s="35"/>
      <c r="K1466" s="35"/>
      <c r="L1466" s="35"/>
      <c r="M1466" s="35"/>
      <c r="N1466" s="35"/>
    </row>
    <row r="1467" spans="1:17" ht="32.25" customHeight="1" x14ac:dyDescent="0.25">
      <c r="A1467" s="35">
        <v>1479</v>
      </c>
      <c r="B1467" s="35" t="s">
        <v>7749</v>
      </c>
      <c r="C1467" s="36" t="s">
        <v>7750</v>
      </c>
      <c r="D1467" s="35" t="s">
        <v>1079</v>
      </c>
      <c r="E1467" s="35">
        <f t="shared" si="22"/>
        <v>6</v>
      </c>
      <c r="F1467" s="35">
        <v>1</v>
      </c>
      <c r="G1467" s="35">
        <v>50</v>
      </c>
      <c r="H1467" s="35" t="s">
        <v>7751</v>
      </c>
      <c r="I1467" s="35"/>
      <c r="J1467" s="35"/>
      <c r="K1467" s="35"/>
      <c r="L1467" s="35"/>
      <c r="M1467" s="35"/>
      <c r="N1467" s="35"/>
    </row>
    <row r="1468" spans="1:17" ht="32.25" customHeight="1" x14ac:dyDescent="0.25">
      <c r="A1468" s="35">
        <v>1480</v>
      </c>
      <c r="B1468" s="35" t="s">
        <v>7749</v>
      </c>
      <c r="C1468" s="36" t="s">
        <v>7750</v>
      </c>
      <c r="D1468" s="35" t="s">
        <v>1081</v>
      </c>
      <c r="E1468" s="35">
        <f t="shared" si="22"/>
        <v>6</v>
      </c>
      <c r="F1468" s="35">
        <v>1</v>
      </c>
      <c r="G1468" s="35">
        <v>50</v>
      </c>
      <c r="H1468" s="35" t="s">
        <v>7751</v>
      </c>
      <c r="I1468" s="35"/>
      <c r="J1468" s="35"/>
      <c r="K1468" s="35"/>
      <c r="L1468" s="35"/>
      <c r="M1468" s="35"/>
      <c r="N1468" s="35"/>
    </row>
    <row r="1469" spans="1:17" ht="32.25" customHeight="1" x14ac:dyDescent="0.25">
      <c r="A1469" s="35">
        <v>1481</v>
      </c>
      <c r="B1469" s="35" t="s">
        <v>7749</v>
      </c>
      <c r="C1469" s="36" t="s">
        <v>7750</v>
      </c>
      <c r="D1469" s="35" t="s">
        <v>1083</v>
      </c>
      <c r="E1469" s="35">
        <f t="shared" si="22"/>
        <v>6</v>
      </c>
      <c r="F1469" s="35">
        <v>1</v>
      </c>
      <c r="G1469" s="35">
        <v>50</v>
      </c>
      <c r="H1469" s="35" t="s">
        <v>7751</v>
      </c>
      <c r="I1469" s="35"/>
      <c r="J1469" s="35"/>
      <c r="K1469" s="35"/>
      <c r="L1469" s="35"/>
      <c r="M1469" s="35"/>
      <c r="N1469" s="35"/>
    </row>
    <row r="1470" spans="1:17" ht="32.25" customHeight="1" x14ac:dyDescent="0.25">
      <c r="A1470" s="35">
        <v>1482</v>
      </c>
      <c r="B1470" s="35" t="s">
        <v>7749</v>
      </c>
      <c r="C1470" s="36" t="s">
        <v>7750</v>
      </c>
      <c r="D1470" s="35" t="s">
        <v>1086</v>
      </c>
      <c r="E1470" s="35">
        <f t="shared" si="22"/>
        <v>6</v>
      </c>
      <c r="F1470" s="35">
        <v>1</v>
      </c>
      <c r="G1470" s="35">
        <v>50</v>
      </c>
      <c r="H1470" s="35" t="s">
        <v>7751</v>
      </c>
      <c r="I1470" s="35"/>
      <c r="J1470" s="35"/>
      <c r="K1470" s="35"/>
      <c r="L1470" s="35"/>
      <c r="M1470" s="35"/>
      <c r="N1470" s="35"/>
    </row>
    <row r="1471" spans="1:17" ht="32.25" customHeight="1" x14ac:dyDescent="0.25">
      <c r="A1471" s="35">
        <v>1483</v>
      </c>
      <c r="B1471" s="35" t="s">
        <v>7749</v>
      </c>
      <c r="C1471" s="36" t="s">
        <v>7750</v>
      </c>
      <c r="D1471" s="35" t="s">
        <v>1089</v>
      </c>
      <c r="E1471" s="35">
        <f t="shared" si="22"/>
        <v>6</v>
      </c>
      <c r="F1471" s="35">
        <v>1</v>
      </c>
      <c r="G1471" s="35">
        <v>50</v>
      </c>
      <c r="H1471" s="35" t="s">
        <v>7751</v>
      </c>
      <c r="I1471" s="35"/>
      <c r="J1471" s="35"/>
      <c r="K1471" s="35"/>
      <c r="L1471" s="35"/>
      <c r="M1471" s="35"/>
      <c r="N1471" s="35"/>
    </row>
    <row r="1472" spans="1:17" ht="32.25" customHeight="1" x14ac:dyDescent="0.25">
      <c r="A1472" s="35">
        <v>1484</v>
      </c>
      <c r="B1472" s="35" t="s">
        <v>7749</v>
      </c>
      <c r="C1472" s="36" t="s">
        <v>7750</v>
      </c>
      <c r="D1472" s="35" t="s">
        <v>1090</v>
      </c>
      <c r="E1472" s="35">
        <f t="shared" si="22"/>
        <v>6</v>
      </c>
      <c r="F1472" s="35">
        <v>1</v>
      </c>
      <c r="G1472" s="35">
        <v>50</v>
      </c>
      <c r="H1472" s="35" t="s">
        <v>7751</v>
      </c>
      <c r="I1472" s="35"/>
      <c r="J1472" s="35"/>
      <c r="K1472" s="35"/>
      <c r="L1472" s="35"/>
      <c r="M1472" s="35"/>
      <c r="N1472" s="35"/>
    </row>
    <row r="1473" spans="1:14" ht="32.25" customHeight="1" x14ac:dyDescent="0.25">
      <c r="A1473" s="35">
        <v>1485</v>
      </c>
      <c r="B1473" s="35" t="s">
        <v>7749</v>
      </c>
      <c r="C1473" s="36" t="s">
        <v>7750</v>
      </c>
      <c r="D1473" s="35" t="s">
        <v>1094</v>
      </c>
      <c r="E1473" s="35">
        <f t="shared" si="22"/>
        <v>6</v>
      </c>
      <c r="F1473" s="35">
        <v>1</v>
      </c>
      <c r="G1473" s="35">
        <v>50</v>
      </c>
      <c r="H1473" s="35" t="s">
        <v>7751</v>
      </c>
      <c r="I1473" s="35"/>
      <c r="J1473" s="35"/>
      <c r="K1473" s="35"/>
      <c r="L1473" s="35"/>
      <c r="M1473" s="35"/>
      <c r="N1473" s="35"/>
    </row>
    <row r="1474" spans="1:14" ht="32.25" customHeight="1" x14ac:dyDescent="0.25">
      <c r="A1474" s="35">
        <v>1486</v>
      </c>
      <c r="B1474" s="35" t="s">
        <v>7749</v>
      </c>
      <c r="C1474" s="36" t="s">
        <v>7750</v>
      </c>
      <c r="D1474" s="35" t="s">
        <v>1097</v>
      </c>
      <c r="E1474" s="35">
        <f t="shared" si="22"/>
        <v>6</v>
      </c>
      <c r="F1474" s="35">
        <v>1</v>
      </c>
      <c r="G1474" s="35">
        <v>50</v>
      </c>
      <c r="H1474" s="35" t="s">
        <v>7751</v>
      </c>
      <c r="I1474" s="35"/>
      <c r="J1474" s="35"/>
      <c r="K1474" s="35"/>
      <c r="L1474" s="35"/>
      <c r="M1474" s="35"/>
      <c r="N1474" s="35"/>
    </row>
    <row r="1475" spans="1:14" ht="32.25" customHeight="1" x14ac:dyDescent="0.25">
      <c r="A1475" s="35">
        <v>1487</v>
      </c>
      <c r="B1475" s="35" t="s">
        <v>7749</v>
      </c>
      <c r="C1475" s="36" t="s">
        <v>7750</v>
      </c>
      <c r="D1475" s="35" t="s">
        <v>1101</v>
      </c>
      <c r="E1475" s="35">
        <f t="shared" ref="E1475:E1538" si="23">LEN(D1475)</f>
        <v>6</v>
      </c>
      <c r="F1475" s="35">
        <v>1</v>
      </c>
      <c r="G1475" s="35">
        <v>50</v>
      </c>
      <c r="H1475" s="35" t="s">
        <v>7751</v>
      </c>
      <c r="I1475" s="35"/>
      <c r="J1475" s="35"/>
      <c r="K1475" s="35"/>
      <c r="L1475" s="35"/>
      <c r="M1475" s="35"/>
      <c r="N1475" s="35"/>
    </row>
    <row r="1476" spans="1:14" ht="32.25" customHeight="1" x14ac:dyDescent="0.25">
      <c r="A1476" s="35">
        <v>1488</v>
      </c>
      <c r="B1476" s="35" t="s">
        <v>7749</v>
      </c>
      <c r="C1476" s="36" t="s">
        <v>7750</v>
      </c>
      <c r="D1476" s="35" t="s">
        <v>959</v>
      </c>
      <c r="E1476" s="35">
        <f t="shared" si="23"/>
        <v>6</v>
      </c>
      <c r="F1476" s="35">
        <v>1</v>
      </c>
      <c r="G1476" s="35">
        <v>50</v>
      </c>
      <c r="H1476" s="35" t="s">
        <v>7751</v>
      </c>
      <c r="I1476" s="35"/>
      <c r="J1476" s="35"/>
      <c r="K1476" s="35"/>
      <c r="L1476" s="35"/>
      <c r="M1476" s="35"/>
      <c r="N1476" s="35"/>
    </row>
    <row r="1477" spans="1:14" ht="32.25" customHeight="1" x14ac:dyDescent="0.25">
      <c r="A1477" s="35">
        <v>1489</v>
      </c>
      <c r="B1477" s="35" t="s">
        <v>7749</v>
      </c>
      <c r="C1477" s="36" t="s">
        <v>7750</v>
      </c>
      <c r="D1477" s="35" t="s">
        <v>1041</v>
      </c>
      <c r="E1477" s="35">
        <f t="shared" si="23"/>
        <v>6</v>
      </c>
      <c r="F1477" s="35">
        <v>1</v>
      </c>
      <c r="G1477" s="35">
        <v>50</v>
      </c>
      <c r="H1477" s="35" t="s">
        <v>7751</v>
      </c>
      <c r="I1477" s="35"/>
      <c r="J1477" s="35"/>
      <c r="K1477" s="35"/>
      <c r="L1477" s="35"/>
      <c r="M1477" s="35"/>
      <c r="N1477" s="35"/>
    </row>
    <row r="1478" spans="1:14" ht="32.25" customHeight="1" x14ac:dyDescent="0.25">
      <c r="A1478" s="35">
        <v>1490</v>
      </c>
      <c r="B1478" s="35" t="s">
        <v>7749</v>
      </c>
      <c r="C1478" s="36" t="s">
        <v>7750</v>
      </c>
      <c r="D1478" s="35" t="s">
        <v>1044</v>
      </c>
      <c r="E1478" s="35">
        <f t="shared" si="23"/>
        <v>6</v>
      </c>
      <c r="F1478" s="35">
        <v>1</v>
      </c>
      <c r="G1478" s="35">
        <v>50</v>
      </c>
      <c r="H1478" s="35" t="s">
        <v>7751</v>
      </c>
      <c r="I1478" s="35"/>
      <c r="J1478" s="35"/>
      <c r="K1478" s="35"/>
      <c r="L1478" s="35"/>
      <c r="M1478" s="35"/>
      <c r="N1478" s="35"/>
    </row>
    <row r="1479" spans="1:14" ht="32.25" customHeight="1" x14ac:dyDescent="0.25">
      <c r="A1479" s="35">
        <v>1491</v>
      </c>
      <c r="B1479" s="35" t="s">
        <v>7749</v>
      </c>
      <c r="C1479" s="36" t="s">
        <v>7750</v>
      </c>
      <c r="D1479" s="35" t="s">
        <v>1047</v>
      </c>
      <c r="E1479" s="35">
        <f t="shared" si="23"/>
        <v>6</v>
      </c>
      <c r="F1479" s="35">
        <v>1</v>
      </c>
      <c r="G1479" s="35">
        <v>50</v>
      </c>
      <c r="H1479" s="35" t="s">
        <v>7751</v>
      </c>
      <c r="I1479" s="35"/>
      <c r="J1479" s="35"/>
      <c r="K1479" s="35"/>
      <c r="L1479" s="35"/>
      <c r="M1479" s="35"/>
      <c r="N1479" s="35"/>
    </row>
    <row r="1480" spans="1:14" ht="32.25" customHeight="1" x14ac:dyDescent="0.25">
      <c r="A1480" s="35">
        <v>1492</v>
      </c>
      <c r="B1480" s="35" t="s">
        <v>7749</v>
      </c>
      <c r="C1480" s="36" t="s">
        <v>7750</v>
      </c>
      <c r="D1480" s="35" t="s">
        <v>1049</v>
      </c>
      <c r="E1480" s="35">
        <f t="shared" si="23"/>
        <v>6</v>
      </c>
      <c r="F1480" s="35">
        <v>1</v>
      </c>
      <c r="G1480" s="35">
        <v>50</v>
      </c>
      <c r="H1480" s="35" t="s">
        <v>7751</v>
      </c>
      <c r="I1480" s="35"/>
      <c r="J1480" s="35"/>
      <c r="K1480" s="35"/>
      <c r="L1480" s="35"/>
      <c r="M1480" s="35"/>
      <c r="N1480" s="35"/>
    </row>
    <row r="1481" spans="1:14" ht="32.25" customHeight="1" x14ac:dyDescent="0.25">
      <c r="A1481" s="35">
        <v>1493</v>
      </c>
      <c r="B1481" s="35" t="s">
        <v>7749</v>
      </c>
      <c r="C1481" s="36" t="s">
        <v>7750</v>
      </c>
      <c r="D1481" s="35" t="s">
        <v>2104</v>
      </c>
      <c r="E1481" s="35">
        <f t="shared" si="23"/>
        <v>6</v>
      </c>
      <c r="F1481" s="35">
        <v>1</v>
      </c>
      <c r="G1481" s="35">
        <v>50</v>
      </c>
      <c r="H1481" s="35" t="s">
        <v>7751</v>
      </c>
      <c r="I1481" s="35"/>
      <c r="J1481" s="35"/>
      <c r="K1481" s="35"/>
      <c r="L1481" s="35"/>
      <c r="M1481" s="35"/>
      <c r="N1481" s="35"/>
    </row>
    <row r="1482" spans="1:14" ht="32.25" customHeight="1" x14ac:dyDescent="0.25">
      <c r="A1482" s="35">
        <v>1494</v>
      </c>
      <c r="B1482" s="35" t="s">
        <v>7749</v>
      </c>
      <c r="C1482" s="36" t="s">
        <v>7750</v>
      </c>
      <c r="D1482" s="35" t="s">
        <v>2108</v>
      </c>
      <c r="E1482" s="35">
        <f t="shared" si="23"/>
        <v>6</v>
      </c>
      <c r="F1482" s="35">
        <v>1</v>
      </c>
      <c r="G1482" s="35">
        <v>50</v>
      </c>
      <c r="H1482" s="35" t="s">
        <v>7751</v>
      </c>
      <c r="I1482" s="35"/>
      <c r="J1482" s="35"/>
      <c r="K1482" s="35"/>
      <c r="L1482" s="35"/>
      <c r="M1482" s="35"/>
      <c r="N1482" s="35"/>
    </row>
    <row r="1483" spans="1:14" ht="32.25" customHeight="1" x14ac:dyDescent="0.25">
      <c r="A1483" s="35">
        <v>1495</v>
      </c>
      <c r="B1483" s="35" t="s">
        <v>7749</v>
      </c>
      <c r="C1483" s="36" t="s">
        <v>7750</v>
      </c>
      <c r="D1483" s="35" t="s">
        <v>2124</v>
      </c>
      <c r="E1483" s="35">
        <f t="shared" si="23"/>
        <v>6</v>
      </c>
      <c r="F1483" s="35">
        <v>1</v>
      </c>
      <c r="G1483" s="35">
        <v>50</v>
      </c>
      <c r="H1483" s="35" t="s">
        <v>7751</v>
      </c>
      <c r="I1483" s="35"/>
      <c r="J1483" s="35"/>
      <c r="K1483" s="35"/>
      <c r="L1483" s="35"/>
      <c r="M1483" s="35"/>
      <c r="N1483" s="35"/>
    </row>
    <row r="1484" spans="1:14" ht="32.25" customHeight="1" x14ac:dyDescent="0.25">
      <c r="A1484" s="35">
        <v>1496</v>
      </c>
      <c r="B1484" s="35" t="s">
        <v>7749</v>
      </c>
      <c r="C1484" s="36" t="s">
        <v>7750</v>
      </c>
      <c r="D1484" s="35" t="s">
        <v>2146</v>
      </c>
      <c r="E1484" s="35">
        <f t="shared" si="23"/>
        <v>6</v>
      </c>
      <c r="F1484" s="35">
        <v>1</v>
      </c>
      <c r="G1484" s="35">
        <v>50</v>
      </c>
      <c r="H1484" s="35" t="s">
        <v>7751</v>
      </c>
      <c r="I1484" s="35"/>
      <c r="J1484" s="35"/>
      <c r="K1484" s="35"/>
      <c r="L1484" s="35"/>
      <c r="M1484" s="35"/>
      <c r="N1484" s="35"/>
    </row>
    <row r="1485" spans="1:14" ht="32.25" customHeight="1" x14ac:dyDescent="0.25">
      <c r="A1485" s="35">
        <v>1497</v>
      </c>
      <c r="B1485" s="35" t="s">
        <v>7749</v>
      </c>
      <c r="C1485" s="36" t="s">
        <v>7750</v>
      </c>
      <c r="D1485" s="35" t="s">
        <v>2150</v>
      </c>
      <c r="E1485" s="35">
        <f t="shared" si="23"/>
        <v>6</v>
      </c>
      <c r="F1485" s="35">
        <v>1</v>
      </c>
      <c r="G1485" s="35">
        <v>50</v>
      </c>
      <c r="H1485" s="35" t="s">
        <v>7751</v>
      </c>
      <c r="I1485" s="35"/>
      <c r="J1485" s="35"/>
      <c r="K1485" s="35"/>
      <c r="L1485" s="35"/>
      <c r="M1485" s="35"/>
      <c r="N1485" s="35"/>
    </row>
    <row r="1486" spans="1:14" ht="32.25" customHeight="1" x14ac:dyDescent="0.25">
      <c r="A1486" s="35">
        <v>1498</v>
      </c>
      <c r="B1486" s="35" t="s">
        <v>7749</v>
      </c>
      <c r="C1486" s="36" t="s">
        <v>7750</v>
      </c>
      <c r="D1486" s="35" t="s">
        <v>2154</v>
      </c>
      <c r="E1486" s="35">
        <f t="shared" si="23"/>
        <v>6</v>
      </c>
      <c r="F1486" s="35">
        <v>1</v>
      </c>
      <c r="G1486" s="35">
        <v>50</v>
      </c>
      <c r="H1486" s="35" t="s">
        <v>7751</v>
      </c>
      <c r="I1486" s="35"/>
      <c r="J1486" s="35"/>
      <c r="K1486" s="35"/>
      <c r="L1486" s="35"/>
      <c r="M1486" s="35"/>
      <c r="N1486" s="35"/>
    </row>
    <row r="1487" spans="1:14" ht="32.25" customHeight="1" x14ac:dyDescent="0.25">
      <c r="A1487" s="35">
        <v>1499</v>
      </c>
      <c r="B1487" s="35" t="s">
        <v>7749</v>
      </c>
      <c r="C1487" s="36" t="s">
        <v>7750</v>
      </c>
      <c r="D1487" s="35" t="s">
        <v>2196</v>
      </c>
      <c r="E1487" s="35">
        <f t="shared" si="23"/>
        <v>6</v>
      </c>
      <c r="F1487" s="35">
        <v>1</v>
      </c>
      <c r="G1487" s="35">
        <v>50</v>
      </c>
      <c r="H1487" s="35" t="s">
        <v>7751</v>
      </c>
      <c r="I1487" s="35"/>
      <c r="J1487" s="35"/>
      <c r="K1487" s="35"/>
      <c r="L1487" s="35"/>
      <c r="M1487" s="35"/>
      <c r="N1487" s="35"/>
    </row>
    <row r="1488" spans="1:14" ht="32.25" customHeight="1" x14ac:dyDescent="0.25">
      <c r="A1488" s="35">
        <v>1500</v>
      </c>
      <c r="B1488" s="35" t="s">
        <v>7749</v>
      </c>
      <c r="C1488" s="36" t="s">
        <v>7750</v>
      </c>
      <c r="D1488" s="35" t="s">
        <v>2259</v>
      </c>
      <c r="E1488" s="35">
        <f t="shared" si="23"/>
        <v>6</v>
      </c>
      <c r="F1488" s="35">
        <v>1</v>
      </c>
      <c r="G1488" s="35">
        <v>50</v>
      </c>
      <c r="H1488" s="35" t="s">
        <v>7751</v>
      </c>
      <c r="I1488" s="35"/>
      <c r="J1488" s="35"/>
      <c r="K1488" s="35"/>
      <c r="L1488" s="35"/>
      <c r="M1488" s="35"/>
      <c r="N1488" s="35"/>
    </row>
    <row r="1489" spans="1:14" ht="32.25" customHeight="1" x14ac:dyDescent="0.25">
      <c r="A1489" s="35">
        <v>1501</v>
      </c>
      <c r="B1489" s="35" t="s">
        <v>7749</v>
      </c>
      <c r="C1489" s="36" t="s">
        <v>7750</v>
      </c>
      <c r="D1489" s="35" t="s">
        <v>2275</v>
      </c>
      <c r="E1489" s="35">
        <f t="shared" si="23"/>
        <v>6</v>
      </c>
      <c r="F1489" s="35">
        <v>1</v>
      </c>
      <c r="G1489" s="35">
        <v>50</v>
      </c>
      <c r="H1489" s="35" t="s">
        <v>7751</v>
      </c>
      <c r="I1489" s="35"/>
      <c r="J1489" s="35"/>
      <c r="K1489" s="35"/>
      <c r="L1489" s="35"/>
      <c r="M1489" s="35"/>
      <c r="N1489" s="35"/>
    </row>
    <row r="1490" spans="1:14" ht="32.25" customHeight="1" x14ac:dyDescent="0.25">
      <c r="A1490" s="35">
        <v>1502</v>
      </c>
      <c r="B1490" s="35" t="s">
        <v>7749</v>
      </c>
      <c r="C1490" s="36" t="s">
        <v>7750</v>
      </c>
      <c r="D1490" s="35" t="s">
        <v>2277</v>
      </c>
      <c r="E1490" s="35">
        <f t="shared" si="23"/>
        <v>6</v>
      </c>
      <c r="F1490" s="35">
        <v>1</v>
      </c>
      <c r="G1490" s="35">
        <v>50</v>
      </c>
      <c r="H1490" s="35" t="s">
        <v>7751</v>
      </c>
      <c r="I1490" s="35"/>
      <c r="J1490" s="35"/>
      <c r="K1490" s="35"/>
      <c r="L1490" s="35"/>
      <c r="M1490" s="35"/>
      <c r="N1490" s="35"/>
    </row>
    <row r="1491" spans="1:14" ht="32.25" customHeight="1" x14ac:dyDescent="0.25">
      <c r="A1491" s="35">
        <v>1503</v>
      </c>
      <c r="B1491" s="35" t="s">
        <v>7749</v>
      </c>
      <c r="C1491" s="36" t="s">
        <v>7750</v>
      </c>
      <c r="D1491" s="35" t="s">
        <v>2300</v>
      </c>
      <c r="E1491" s="35">
        <f t="shared" si="23"/>
        <v>6</v>
      </c>
      <c r="F1491" s="35">
        <v>1</v>
      </c>
      <c r="G1491" s="35">
        <v>50</v>
      </c>
      <c r="H1491" s="35" t="s">
        <v>7751</v>
      </c>
      <c r="I1491" s="35"/>
      <c r="J1491" s="35"/>
      <c r="K1491" s="35"/>
      <c r="L1491" s="35"/>
      <c r="M1491" s="35"/>
      <c r="N1491" s="35"/>
    </row>
    <row r="1492" spans="1:14" ht="32.25" customHeight="1" x14ac:dyDescent="0.25">
      <c r="A1492" s="35">
        <v>1504</v>
      </c>
      <c r="B1492" s="35" t="s">
        <v>7749</v>
      </c>
      <c r="C1492" s="36" t="s">
        <v>7750</v>
      </c>
      <c r="D1492" s="35" t="s">
        <v>2303</v>
      </c>
      <c r="E1492" s="35">
        <f t="shared" si="23"/>
        <v>6</v>
      </c>
      <c r="F1492" s="35">
        <v>1</v>
      </c>
      <c r="G1492" s="35">
        <v>50</v>
      </c>
      <c r="H1492" s="35" t="s">
        <v>7751</v>
      </c>
      <c r="I1492" s="35"/>
      <c r="J1492" s="35"/>
      <c r="K1492" s="35"/>
      <c r="L1492" s="35"/>
      <c r="M1492" s="35"/>
      <c r="N1492" s="35"/>
    </row>
    <row r="1493" spans="1:14" ht="32.25" customHeight="1" x14ac:dyDescent="0.25">
      <c r="A1493" s="35">
        <v>1505</v>
      </c>
      <c r="B1493" s="35" t="s">
        <v>7749</v>
      </c>
      <c r="C1493" s="36" t="s">
        <v>7750</v>
      </c>
      <c r="D1493" s="35" t="s">
        <v>2307</v>
      </c>
      <c r="E1493" s="35">
        <f t="shared" si="23"/>
        <v>6</v>
      </c>
      <c r="F1493" s="35">
        <v>1</v>
      </c>
      <c r="G1493" s="35">
        <v>50</v>
      </c>
      <c r="H1493" s="35" t="s">
        <v>7751</v>
      </c>
      <c r="I1493" s="35"/>
      <c r="J1493" s="35"/>
      <c r="K1493" s="35"/>
      <c r="L1493" s="35"/>
      <c r="M1493" s="35"/>
      <c r="N1493" s="35"/>
    </row>
    <row r="1494" spans="1:14" ht="32.25" customHeight="1" x14ac:dyDescent="0.25">
      <c r="A1494" s="35">
        <v>1506</v>
      </c>
      <c r="B1494" s="35" t="s">
        <v>7749</v>
      </c>
      <c r="C1494" s="36" t="s">
        <v>7750</v>
      </c>
      <c r="D1494" s="35" t="s">
        <v>2482</v>
      </c>
      <c r="E1494" s="35">
        <f t="shared" si="23"/>
        <v>6</v>
      </c>
      <c r="F1494" s="35">
        <v>1</v>
      </c>
      <c r="G1494" s="35">
        <v>50</v>
      </c>
      <c r="H1494" s="35" t="s">
        <v>7751</v>
      </c>
      <c r="I1494" s="35"/>
      <c r="J1494" s="35"/>
      <c r="K1494" s="35"/>
      <c r="L1494" s="35"/>
      <c r="M1494" s="35"/>
      <c r="N1494" s="35"/>
    </row>
    <row r="1495" spans="1:14" ht="32.25" customHeight="1" x14ac:dyDescent="0.25">
      <c r="A1495" s="35">
        <v>1507</v>
      </c>
      <c r="B1495" s="35" t="s">
        <v>7749</v>
      </c>
      <c r="C1495" s="36" t="s">
        <v>7750</v>
      </c>
      <c r="D1495" s="35" t="s">
        <v>2487</v>
      </c>
      <c r="E1495" s="35">
        <f t="shared" si="23"/>
        <v>6</v>
      </c>
      <c r="F1495" s="35">
        <v>1</v>
      </c>
      <c r="G1495" s="35">
        <v>50</v>
      </c>
      <c r="H1495" s="35" t="s">
        <v>7751</v>
      </c>
      <c r="I1495" s="35"/>
      <c r="J1495" s="35"/>
      <c r="K1495" s="35"/>
      <c r="L1495" s="35"/>
      <c r="M1495" s="35"/>
      <c r="N1495" s="35"/>
    </row>
    <row r="1496" spans="1:14" ht="32.25" customHeight="1" x14ac:dyDescent="0.25">
      <c r="A1496" s="35">
        <v>1508</v>
      </c>
      <c r="B1496" s="35" t="s">
        <v>7749</v>
      </c>
      <c r="C1496" s="36" t="s">
        <v>7750</v>
      </c>
      <c r="D1496" s="35" t="s">
        <v>2491</v>
      </c>
      <c r="E1496" s="35">
        <f t="shared" si="23"/>
        <v>6</v>
      </c>
      <c r="F1496" s="35">
        <v>1</v>
      </c>
      <c r="G1496" s="35">
        <v>50</v>
      </c>
      <c r="H1496" s="35" t="s">
        <v>7751</v>
      </c>
      <c r="I1496" s="35"/>
      <c r="J1496" s="35"/>
      <c r="K1496" s="35"/>
      <c r="L1496" s="35"/>
      <c r="M1496" s="35"/>
      <c r="N1496" s="35"/>
    </row>
    <row r="1497" spans="1:14" ht="32.25" customHeight="1" x14ac:dyDescent="0.25">
      <c r="A1497" s="35">
        <v>1509</v>
      </c>
      <c r="B1497" s="35" t="s">
        <v>7749</v>
      </c>
      <c r="C1497" s="36" t="s">
        <v>7750</v>
      </c>
      <c r="D1497" s="35" t="s">
        <v>2495</v>
      </c>
      <c r="E1497" s="35">
        <f t="shared" si="23"/>
        <v>6</v>
      </c>
      <c r="F1497" s="35">
        <v>1</v>
      </c>
      <c r="G1497" s="35">
        <v>50</v>
      </c>
      <c r="H1497" s="35" t="s">
        <v>7751</v>
      </c>
      <c r="I1497" s="35"/>
      <c r="J1497" s="35"/>
      <c r="K1497" s="35"/>
      <c r="L1497" s="35"/>
      <c r="M1497" s="35"/>
      <c r="N1497" s="35"/>
    </row>
    <row r="1498" spans="1:14" ht="32.25" customHeight="1" x14ac:dyDescent="0.25">
      <c r="A1498" s="35">
        <v>1510</v>
      </c>
      <c r="B1498" s="35" t="s">
        <v>7749</v>
      </c>
      <c r="C1498" s="36" t="s">
        <v>7750</v>
      </c>
      <c r="D1498" s="35" t="s">
        <v>2499</v>
      </c>
      <c r="E1498" s="35">
        <f t="shared" si="23"/>
        <v>6</v>
      </c>
      <c r="F1498" s="35">
        <v>1</v>
      </c>
      <c r="G1498" s="35">
        <v>50</v>
      </c>
      <c r="H1498" s="35" t="s">
        <v>7751</v>
      </c>
      <c r="I1498" s="35"/>
      <c r="J1498" s="35"/>
      <c r="K1498" s="35"/>
      <c r="L1498" s="35"/>
      <c r="M1498" s="35"/>
      <c r="N1498" s="35"/>
    </row>
    <row r="1499" spans="1:14" ht="32.25" customHeight="1" x14ac:dyDescent="0.25">
      <c r="A1499" s="35">
        <v>1511</v>
      </c>
      <c r="B1499" s="35" t="s">
        <v>7749</v>
      </c>
      <c r="C1499" s="36" t="s">
        <v>7750</v>
      </c>
      <c r="D1499" s="35" t="s">
        <v>2503</v>
      </c>
      <c r="E1499" s="35">
        <f t="shared" si="23"/>
        <v>6</v>
      </c>
      <c r="F1499" s="35">
        <v>1</v>
      </c>
      <c r="G1499" s="35">
        <v>50</v>
      </c>
      <c r="H1499" s="35" t="s">
        <v>7751</v>
      </c>
      <c r="I1499" s="35"/>
      <c r="J1499" s="35"/>
      <c r="K1499" s="35"/>
      <c r="L1499" s="35"/>
      <c r="M1499" s="35"/>
      <c r="N1499" s="35"/>
    </row>
    <row r="1500" spans="1:14" ht="32.25" customHeight="1" x14ac:dyDescent="0.25">
      <c r="A1500" s="35">
        <v>1512</v>
      </c>
      <c r="B1500" s="35" t="s">
        <v>7749</v>
      </c>
      <c r="C1500" s="36" t="s">
        <v>7750</v>
      </c>
      <c r="D1500" s="35" t="s">
        <v>2507</v>
      </c>
      <c r="E1500" s="35">
        <f t="shared" si="23"/>
        <v>6</v>
      </c>
      <c r="F1500" s="35">
        <v>1</v>
      </c>
      <c r="G1500" s="35">
        <v>50</v>
      </c>
      <c r="H1500" s="35" t="s">
        <v>7751</v>
      </c>
      <c r="I1500" s="35"/>
      <c r="J1500" s="35"/>
      <c r="K1500" s="35"/>
      <c r="L1500" s="35"/>
      <c r="M1500" s="35"/>
      <c r="N1500" s="35"/>
    </row>
    <row r="1501" spans="1:14" ht="32.25" customHeight="1" x14ac:dyDescent="0.25">
      <c r="A1501" s="35">
        <v>1513</v>
      </c>
      <c r="B1501" s="35" t="s">
        <v>7749</v>
      </c>
      <c r="C1501" s="36" t="s">
        <v>7750</v>
      </c>
      <c r="D1501" s="35" t="s">
        <v>2516</v>
      </c>
      <c r="E1501" s="35">
        <f t="shared" si="23"/>
        <v>6</v>
      </c>
      <c r="F1501" s="35">
        <v>1</v>
      </c>
      <c r="G1501" s="35">
        <v>50</v>
      </c>
      <c r="H1501" s="35" t="s">
        <v>7751</v>
      </c>
      <c r="I1501" s="35"/>
      <c r="J1501" s="35"/>
      <c r="K1501" s="35"/>
      <c r="L1501" s="35"/>
      <c r="M1501" s="35"/>
      <c r="N1501" s="35"/>
    </row>
    <row r="1502" spans="1:14" ht="32.25" customHeight="1" x14ac:dyDescent="0.25">
      <c r="A1502" s="35">
        <v>1514</v>
      </c>
      <c r="B1502" s="35" t="s">
        <v>7749</v>
      </c>
      <c r="C1502" s="36" t="s">
        <v>7750</v>
      </c>
      <c r="D1502" s="35" t="s">
        <v>2524</v>
      </c>
      <c r="E1502" s="35">
        <f t="shared" si="23"/>
        <v>6</v>
      </c>
      <c r="F1502" s="35">
        <v>1</v>
      </c>
      <c r="G1502" s="35">
        <v>50</v>
      </c>
      <c r="H1502" s="35" t="s">
        <v>7751</v>
      </c>
      <c r="I1502" s="35"/>
      <c r="J1502" s="35"/>
      <c r="K1502" s="35"/>
      <c r="L1502" s="35"/>
      <c r="M1502" s="35"/>
      <c r="N1502" s="35"/>
    </row>
    <row r="1503" spans="1:14" ht="32.25" customHeight="1" x14ac:dyDescent="0.25">
      <c r="A1503" s="35">
        <v>1515</v>
      </c>
      <c r="B1503" s="35" t="s">
        <v>7749</v>
      </c>
      <c r="C1503" s="36" t="s">
        <v>7750</v>
      </c>
      <c r="D1503" s="35" t="s">
        <v>2528</v>
      </c>
      <c r="E1503" s="35">
        <f t="shared" si="23"/>
        <v>6</v>
      </c>
      <c r="F1503" s="35">
        <v>1</v>
      </c>
      <c r="G1503" s="35">
        <v>50</v>
      </c>
      <c r="H1503" s="35" t="s">
        <v>7751</v>
      </c>
      <c r="I1503" s="35"/>
      <c r="J1503" s="35"/>
      <c r="K1503" s="35"/>
      <c r="L1503" s="35"/>
      <c r="M1503" s="35"/>
      <c r="N1503" s="35"/>
    </row>
    <row r="1504" spans="1:14" ht="32.25" customHeight="1" x14ac:dyDescent="0.25">
      <c r="A1504" s="35">
        <v>1516</v>
      </c>
      <c r="B1504" s="35" t="s">
        <v>7749</v>
      </c>
      <c r="C1504" s="36" t="s">
        <v>7750</v>
      </c>
      <c r="D1504" s="35" t="s">
        <v>2532</v>
      </c>
      <c r="E1504" s="35">
        <f t="shared" si="23"/>
        <v>6</v>
      </c>
      <c r="F1504" s="35">
        <v>1</v>
      </c>
      <c r="G1504" s="35">
        <v>50</v>
      </c>
      <c r="H1504" s="35" t="s">
        <v>7751</v>
      </c>
      <c r="I1504" s="35"/>
      <c r="J1504" s="35"/>
      <c r="K1504" s="35"/>
      <c r="L1504" s="35"/>
      <c r="M1504" s="35"/>
      <c r="N1504" s="35"/>
    </row>
    <row r="1505" spans="1:14" ht="32.25" customHeight="1" x14ac:dyDescent="0.25">
      <c r="A1505" s="35">
        <v>1517</v>
      </c>
      <c r="B1505" s="35" t="s">
        <v>7749</v>
      </c>
      <c r="C1505" s="36" t="s">
        <v>7750</v>
      </c>
      <c r="D1505" s="35" t="s">
        <v>2536</v>
      </c>
      <c r="E1505" s="35">
        <f t="shared" si="23"/>
        <v>6</v>
      </c>
      <c r="F1505" s="35">
        <v>1</v>
      </c>
      <c r="G1505" s="35">
        <v>50</v>
      </c>
      <c r="H1505" s="35" t="s">
        <v>7751</v>
      </c>
      <c r="I1505" s="35"/>
      <c r="J1505" s="35"/>
      <c r="K1505" s="35"/>
      <c r="L1505" s="35"/>
      <c r="M1505" s="35"/>
      <c r="N1505" s="35"/>
    </row>
    <row r="1506" spans="1:14" ht="32.25" customHeight="1" x14ac:dyDescent="0.25">
      <c r="A1506" s="35">
        <v>1518</v>
      </c>
      <c r="B1506" s="35" t="s">
        <v>7749</v>
      </c>
      <c r="C1506" s="36" t="s">
        <v>7750</v>
      </c>
      <c r="D1506" s="35" t="s">
        <v>2546</v>
      </c>
      <c r="E1506" s="35">
        <f t="shared" si="23"/>
        <v>6</v>
      </c>
      <c r="F1506" s="35">
        <v>1</v>
      </c>
      <c r="G1506" s="35">
        <v>50</v>
      </c>
      <c r="H1506" s="35" t="s">
        <v>7751</v>
      </c>
      <c r="I1506" s="35"/>
      <c r="J1506" s="35"/>
      <c r="K1506" s="35"/>
      <c r="L1506" s="35"/>
      <c r="M1506" s="35"/>
      <c r="N1506" s="35"/>
    </row>
    <row r="1507" spans="1:14" ht="32.25" customHeight="1" x14ac:dyDescent="0.25">
      <c r="A1507" s="35">
        <v>1519</v>
      </c>
      <c r="B1507" s="35" t="s">
        <v>7749</v>
      </c>
      <c r="C1507" s="36" t="s">
        <v>7750</v>
      </c>
      <c r="D1507" s="35" t="s">
        <v>2560</v>
      </c>
      <c r="E1507" s="35">
        <f t="shared" si="23"/>
        <v>6</v>
      </c>
      <c r="F1507" s="35">
        <v>1</v>
      </c>
      <c r="G1507" s="35">
        <v>50</v>
      </c>
      <c r="H1507" s="35" t="s">
        <v>7751</v>
      </c>
      <c r="I1507" s="35"/>
      <c r="J1507" s="35"/>
      <c r="K1507" s="35"/>
      <c r="L1507" s="35"/>
      <c r="M1507" s="35"/>
      <c r="N1507" s="35"/>
    </row>
    <row r="1508" spans="1:14" ht="32.25" customHeight="1" x14ac:dyDescent="0.25">
      <c r="A1508" s="35">
        <v>1520</v>
      </c>
      <c r="B1508" s="35" t="s">
        <v>7749</v>
      </c>
      <c r="C1508" s="36" t="s">
        <v>7750</v>
      </c>
      <c r="D1508" s="35" t="s">
        <v>2565</v>
      </c>
      <c r="E1508" s="35">
        <f t="shared" si="23"/>
        <v>6</v>
      </c>
      <c r="F1508" s="35">
        <v>1</v>
      </c>
      <c r="G1508" s="35">
        <v>50</v>
      </c>
      <c r="H1508" s="35" t="s">
        <v>7751</v>
      </c>
      <c r="I1508" s="35"/>
      <c r="J1508" s="35"/>
      <c r="K1508" s="35"/>
      <c r="L1508" s="35"/>
      <c r="M1508" s="35"/>
      <c r="N1508" s="35"/>
    </row>
    <row r="1509" spans="1:14" ht="32.25" customHeight="1" x14ac:dyDescent="0.25">
      <c r="A1509" s="35">
        <v>1521</v>
      </c>
      <c r="B1509" s="35" t="s">
        <v>7749</v>
      </c>
      <c r="C1509" s="36" t="s">
        <v>7750</v>
      </c>
      <c r="D1509" s="35" t="s">
        <v>2580</v>
      </c>
      <c r="E1509" s="35">
        <f t="shared" si="23"/>
        <v>6</v>
      </c>
      <c r="F1509" s="35">
        <v>1</v>
      </c>
      <c r="G1509" s="35">
        <v>50</v>
      </c>
      <c r="H1509" s="35" t="s">
        <v>7751</v>
      </c>
      <c r="I1509" s="35"/>
      <c r="J1509" s="35"/>
      <c r="K1509" s="35"/>
      <c r="L1509" s="35"/>
      <c r="M1509" s="35"/>
      <c r="N1509" s="35"/>
    </row>
    <row r="1510" spans="1:14" ht="32.25" customHeight="1" x14ac:dyDescent="0.25">
      <c r="A1510" s="35">
        <v>1522</v>
      </c>
      <c r="B1510" s="35" t="s">
        <v>7749</v>
      </c>
      <c r="C1510" s="36" t="s">
        <v>7750</v>
      </c>
      <c r="D1510" s="35" t="s">
        <v>2593</v>
      </c>
      <c r="E1510" s="35">
        <f t="shared" si="23"/>
        <v>6</v>
      </c>
      <c r="F1510" s="35">
        <v>1</v>
      </c>
      <c r="G1510" s="35">
        <v>50</v>
      </c>
      <c r="H1510" s="35" t="s">
        <v>7751</v>
      </c>
      <c r="I1510" s="35"/>
      <c r="J1510" s="35"/>
      <c r="K1510" s="35"/>
      <c r="L1510" s="35"/>
      <c r="M1510" s="35"/>
      <c r="N1510" s="35"/>
    </row>
    <row r="1511" spans="1:14" ht="32.25" customHeight="1" x14ac:dyDescent="0.25">
      <c r="A1511" s="35">
        <v>1523</v>
      </c>
      <c r="B1511" s="35" t="s">
        <v>7749</v>
      </c>
      <c r="C1511" s="36" t="s">
        <v>7750</v>
      </c>
      <c r="D1511" s="35" t="s">
        <v>2597</v>
      </c>
      <c r="E1511" s="35">
        <f t="shared" si="23"/>
        <v>6</v>
      </c>
      <c r="F1511" s="35">
        <v>1</v>
      </c>
      <c r="G1511" s="35">
        <v>50</v>
      </c>
      <c r="H1511" s="35" t="s">
        <v>7751</v>
      </c>
      <c r="I1511" s="35"/>
      <c r="J1511" s="35"/>
      <c r="K1511" s="35"/>
      <c r="L1511" s="35"/>
      <c r="M1511" s="35"/>
      <c r="N1511" s="35"/>
    </row>
    <row r="1512" spans="1:14" ht="32.25" customHeight="1" x14ac:dyDescent="0.25">
      <c r="A1512" s="35">
        <v>1524</v>
      </c>
      <c r="B1512" s="35" t="s">
        <v>7749</v>
      </c>
      <c r="C1512" s="36" t="s">
        <v>7750</v>
      </c>
      <c r="D1512" s="35" t="s">
        <v>2601</v>
      </c>
      <c r="E1512" s="35">
        <f t="shared" si="23"/>
        <v>6</v>
      </c>
      <c r="F1512" s="35">
        <v>1</v>
      </c>
      <c r="G1512" s="35">
        <v>50</v>
      </c>
      <c r="H1512" s="35" t="s">
        <v>7751</v>
      </c>
      <c r="I1512" s="35"/>
      <c r="J1512" s="35"/>
      <c r="K1512" s="35"/>
      <c r="L1512" s="35"/>
      <c r="M1512" s="35"/>
      <c r="N1512" s="35"/>
    </row>
    <row r="1513" spans="1:14" ht="32.25" customHeight="1" x14ac:dyDescent="0.25">
      <c r="A1513" s="35">
        <v>1525</v>
      </c>
      <c r="B1513" s="35" t="s">
        <v>7749</v>
      </c>
      <c r="C1513" s="36" t="s">
        <v>7750</v>
      </c>
      <c r="D1513" s="35" t="s">
        <v>2608</v>
      </c>
      <c r="E1513" s="35">
        <f t="shared" si="23"/>
        <v>6</v>
      </c>
      <c r="F1513" s="35">
        <v>1</v>
      </c>
      <c r="G1513" s="35">
        <v>50</v>
      </c>
      <c r="H1513" s="35" t="s">
        <v>7751</v>
      </c>
      <c r="I1513" s="35"/>
      <c r="J1513" s="35"/>
      <c r="K1513" s="35"/>
      <c r="L1513" s="35"/>
      <c r="M1513" s="35"/>
      <c r="N1513" s="35"/>
    </row>
    <row r="1514" spans="1:14" ht="32.25" customHeight="1" x14ac:dyDescent="0.25">
      <c r="A1514" s="35">
        <v>1526</v>
      </c>
      <c r="B1514" s="35" t="s">
        <v>7749</v>
      </c>
      <c r="C1514" s="36" t="s">
        <v>7750</v>
      </c>
      <c r="D1514" s="35" t="s">
        <v>2613</v>
      </c>
      <c r="E1514" s="35">
        <f t="shared" si="23"/>
        <v>6</v>
      </c>
      <c r="F1514" s="35">
        <v>1</v>
      </c>
      <c r="G1514" s="35">
        <v>50</v>
      </c>
      <c r="H1514" s="35" t="s">
        <v>7751</v>
      </c>
      <c r="I1514" s="35"/>
      <c r="J1514" s="35"/>
      <c r="K1514" s="35"/>
      <c r="L1514" s="35"/>
      <c r="M1514" s="35"/>
      <c r="N1514" s="35"/>
    </row>
    <row r="1515" spans="1:14" ht="32.25" customHeight="1" x14ac:dyDescent="0.25">
      <c r="A1515" s="35">
        <v>1527</v>
      </c>
      <c r="B1515" s="35" t="s">
        <v>7749</v>
      </c>
      <c r="C1515" s="36" t="s">
        <v>7750</v>
      </c>
      <c r="D1515" s="35" t="s">
        <v>7723</v>
      </c>
      <c r="E1515" s="35">
        <f t="shared" si="23"/>
        <v>6</v>
      </c>
      <c r="F1515" s="35">
        <v>1</v>
      </c>
      <c r="G1515" s="35">
        <v>50</v>
      </c>
      <c r="H1515" s="35" t="s">
        <v>7751</v>
      </c>
      <c r="I1515" s="35"/>
      <c r="J1515" s="35"/>
      <c r="K1515" s="35"/>
      <c r="L1515" s="35"/>
      <c r="M1515" s="35"/>
      <c r="N1515" s="35"/>
    </row>
    <row r="1516" spans="1:14" ht="32.25" customHeight="1" x14ac:dyDescent="0.25">
      <c r="A1516" s="35">
        <v>1528</v>
      </c>
      <c r="B1516" s="35" t="s">
        <v>7749</v>
      </c>
      <c r="C1516" s="36" t="s">
        <v>7750</v>
      </c>
      <c r="D1516" s="35" t="s">
        <v>5178</v>
      </c>
      <c r="E1516" s="35">
        <f t="shared" si="23"/>
        <v>6</v>
      </c>
      <c r="F1516" s="35">
        <v>1</v>
      </c>
      <c r="G1516" s="35">
        <v>50</v>
      </c>
      <c r="H1516" s="35" t="s">
        <v>7751</v>
      </c>
      <c r="I1516" s="35"/>
      <c r="J1516" s="35"/>
      <c r="K1516" s="35"/>
      <c r="L1516" s="35"/>
      <c r="M1516" s="35"/>
      <c r="N1516" s="35"/>
    </row>
    <row r="1517" spans="1:14" ht="32.25" customHeight="1" x14ac:dyDescent="0.25">
      <c r="A1517" s="35">
        <v>1529</v>
      </c>
      <c r="B1517" s="35" t="s">
        <v>7749</v>
      </c>
      <c r="C1517" s="36" t="s">
        <v>7750</v>
      </c>
      <c r="D1517" s="35" t="s">
        <v>5181</v>
      </c>
      <c r="E1517" s="35">
        <f t="shared" si="23"/>
        <v>6</v>
      </c>
      <c r="F1517" s="35">
        <v>1</v>
      </c>
      <c r="G1517" s="35">
        <v>50</v>
      </c>
      <c r="H1517" s="35" t="s">
        <v>7751</v>
      </c>
      <c r="I1517" s="35"/>
      <c r="J1517" s="35"/>
      <c r="K1517" s="35"/>
      <c r="L1517" s="35"/>
      <c r="M1517" s="35"/>
      <c r="N1517" s="35"/>
    </row>
    <row r="1518" spans="1:14" ht="32.25" customHeight="1" x14ac:dyDescent="0.25">
      <c r="A1518" s="35">
        <v>1530</v>
      </c>
      <c r="B1518" s="35" t="s">
        <v>7749</v>
      </c>
      <c r="C1518" s="36" t="s">
        <v>7750</v>
      </c>
      <c r="D1518" s="35" t="s">
        <v>5183</v>
      </c>
      <c r="E1518" s="35">
        <f t="shared" si="23"/>
        <v>6</v>
      </c>
      <c r="F1518" s="35">
        <v>1</v>
      </c>
      <c r="G1518" s="35">
        <v>50</v>
      </c>
      <c r="H1518" s="35" t="s">
        <v>7751</v>
      </c>
      <c r="I1518" s="35"/>
      <c r="J1518" s="35"/>
      <c r="K1518" s="35"/>
      <c r="L1518" s="35"/>
      <c r="M1518" s="35"/>
      <c r="N1518" s="35"/>
    </row>
    <row r="1519" spans="1:14" ht="32.25" customHeight="1" x14ac:dyDescent="0.25">
      <c r="A1519" s="35">
        <v>1531</v>
      </c>
      <c r="B1519" s="35" t="s">
        <v>7749</v>
      </c>
      <c r="C1519" s="36" t="s">
        <v>7750</v>
      </c>
      <c r="D1519" s="35" t="s">
        <v>5185</v>
      </c>
      <c r="E1519" s="35">
        <f t="shared" si="23"/>
        <v>6</v>
      </c>
      <c r="F1519" s="35">
        <v>1</v>
      </c>
      <c r="G1519" s="35">
        <v>50</v>
      </c>
      <c r="H1519" s="35" t="s">
        <v>7751</v>
      </c>
      <c r="I1519" s="35"/>
      <c r="J1519" s="35"/>
      <c r="K1519" s="35"/>
      <c r="L1519" s="35"/>
      <c r="M1519" s="35"/>
      <c r="N1519" s="35"/>
    </row>
    <row r="1520" spans="1:14" ht="32.25" customHeight="1" x14ac:dyDescent="0.25">
      <c r="A1520" s="35">
        <v>1532</v>
      </c>
      <c r="B1520" s="35" t="s">
        <v>7749</v>
      </c>
      <c r="C1520" s="36" t="s">
        <v>7750</v>
      </c>
      <c r="D1520" s="35" t="s">
        <v>110</v>
      </c>
      <c r="E1520" s="35">
        <f t="shared" si="23"/>
        <v>6</v>
      </c>
      <c r="F1520" s="35">
        <v>1</v>
      </c>
      <c r="G1520" s="35">
        <v>50</v>
      </c>
      <c r="H1520" s="35" t="s">
        <v>7751</v>
      </c>
      <c r="I1520" s="35"/>
      <c r="J1520" s="35"/>
      <c r="K1520" s="35"/>
      <c r="L1520" s="35"/>
      <c r="M1520" s="35"/>
      <c r="N1520" s="35"/>
    </row>
    <row r="1521" spans="1:15" ht="32.25" customHeight="1" x14ac:dyDescent="0.25">
      <c r="A1521" s="35">
        <v>1533</v>
      </c>
      <c r="B1521" s="35" t="s">
        <v>7749</v>
      </c>
      <c r="C1521" s="36" t="s">
        <v>7750</v>
      </c>
      <c r="D1521" s="35" t="s">
        <v>585</v>
      </c>
      <c r="E1521" s="35">
        <f t="shared" si="23"/>
        <v>6</v>
      </c>
      <c r="F1521" s="35">
        <v>1</v>
      </c>
      <c r="G1521" s="35">
        <v>50</v>
      </c>
      <c r="H1521" s="35" t="s">
        <v>7751</v>
      </c>
      <c r="I1521" s="35"/>
      <c r="J1521" s="35"/>
      <c r="K1521" s="35"/>
      <c r="L1521" s="35"/>
      <c r="M1521" s="35"/>
      <c r="N1521" s="35"/>
    </row>
    <row r="1522" spans="1:15" ht="32.25" customHeight="1" x14ac:dyDescent="0.25">
      <c r="A1522" s="35">
        <v>1534</v>
      </c>
      <c r="B1522" s="35" t="s">
        <v>7749</v>
      </c>
      <c r="C1522" s="36" t="s">
        <v>7750</v>
      </c>
      <c r="D1522" s="35" t="s">
        <v>590</v>
      </c>
      <c r="E1522" s="35">
        <f t="shared" si="23"/>
        <v>6</v>
      </c>
      <c r="F1522" s="35">
        <v>1</v>
      </c>
      <c r="G1522" s="35">
        <v>50</v>
      </c>
      <c r="H1522" s="35" t="s">
        <v>7751</v>
      </c>
      <c r="I1522" s="35"/>
      <c r="J1522" s="35"/>
      <c r="K1522" s="35"/>
      <c r="L1522" s="35"/>
      <c r="M1522" s="35"/>
      <c r="N1522" s="35"/>
    </row>
    <row r="1523" spans="1:15" ht="32.25" customHeight="1" x14ac:dyDescent="0.25">
      <c r="A1523" s="35">
        <v>1535</v>
      </c>
      <c r="B1523" s="35" t="s">
        <v>7749</v>
      </c>
      <c r="C1523" s="36" t="s">
        <v>7750</v>
      </c>
      <c r="D1523" s="35" t="s">
        <v>593</v>
      </c>
      <c r="E1523" s="35">
        <f t="shared" si="23"/>
        <v>6</v>
      </c>
      <c r="F1523" s="35">
        <v>1</v>
      </c>
      <c r="G1523" s="35">
        <v>50</v>
      </c>
      <c r="H1523" s="35" t="s">
        <v>7751</v>
      </c>
      <c r="I1523" s="35"/>
      <c r="J1523" s="35"/>
      <c r="K1523" s="35"/>
      <c r="L1523" s="35"/>
      <c r="M1523" s="35"/>
      <c r="N1523" s="35"/>
    </row>
    <row r="1524" spans="1:15" ht="32.25" customHeight="1" x14ac:dyDescent="0.25">
      <c r="A1524" s="35">
        <v>1536</v>
      </c>
      <c r="B1524" s="35" t="s">
        <v>7749</v>
      </c>
      <c r="C1524" s="36" t="s">
        <v>7750</v>
      </c>
      <c r="D1524" s="35" t="s">
        <v>597</v>
      </c>
      <c r="E1524" s="35">
        <f t="shared" si="23"/>
        <v>6</v>
      </c>
      <c r="F1524" s="35">
        <v>1</v>
      </c>
      <c r="G1524" s="35">
        <v>50</v>
      </c>
      <c r="H1524" s="35" t="s">
        <v>7751</v>
      </c>
      <c r="I1524" s="35"/>
      <c r="J1524" s="35"/>
      <c r="K1524" s="35"/>
      <c r="L1524" s="35"/>
      <c r="M1524" s="35"/>
      <c r="N1524" s="35"/>
    </row>
    <row r="1525" spans="1:15" ht="32.25" customHeight="1" x14ac:dyDescent="0.25">
      <c r="A1525" s="35">
        <v>1537</v>
      </c>
      <c r="B1525" s="35" t="s">
        <v>7749</v>
      </c>
      <c r="C1525" s="36" t="s">
        <v>7750</v>
      </c>
      <c r="D1525" s="35" t="s">
        <v>600</v>
      </c>
      <c r="E1525" s="35">
        <f t="shared" si="23"/>
        <v>6</v>
      </c>
      <c r="F1525" s="35">
        <v>1</v>
      </c>
      <c r="G1525" s="35">
        <v>50</v>
      </c>
      <c r="H1525" s="35" t="s">
        <v>7751</v>
      </c>
      <c r="I1525" s="35"/>
      <c r="J1525" s="35"/>
      <c r="K1525" s="35"/>
      <c r="L1525" s="35"/>
      <c r="M1525" s="35"/>
      <c r="N1525" s="35"/>
    </row>
    <row r="1526" spans="1:15" ht="32.25" customHeight="1" x14ac:dyDescent="0.25">
      <c r="A1526" s="35">
        <v>1538</v>
      </c>
      <c r="B1526" s="35" t="s">
        <v>7749</v>
      </c>
      <c r="C1526" s="36" t="s">
        <v>7750</v>
      </c>
      <c r="D1526" s="35" t="s">
        <v>604</v>
      </c>
      <c r="E1526" s="35">
        <f t="shared" si="23"/>
        <v>6</v>
      </c>
      <c r="F1526" s="35">
        <v>1</v>
      </c>
      <c r="G1526" s="35">
        <v>50</v>
      </c>
      <c r="H1526" s="35" t="s">
        <v>7751</v>
      </c>
      <c r="I1526" s="35"/>
      <c r="J1526" s="35"/>
      <c r="K1526" s="35"/>
      <c r="L1526" s="35"/>
      <c r="M1526" s="35"/>
      <c r="N1526" s="35"/>
    </row>
    <row r="1527" spans="1:15" ht="32.25" customHeight="1" x14ac:dyDescent="0.25">
      <c r="A1527" s="35">
        <v>1539</v>
      </c>
      <c r="B1527" s="35" t="s">
        <v>7749</v>
      </c>
      <c r="C1527" s="36" t="s">
        <v>7750</v>
      </c>
      <c r="D1527" s="35" t="s">
        <v>608</v>
      </c>
      <c r="E1527" s="35">
        <f t="shared" si="23"/>
        <v>6</v>
      </c>
      <c r="F1527" s="35">
        <v>1</v>
      </c>
      <c r="G1527" s="35">
        <v>50</v>
      </c>
      <c r="H1527" s="35" t="s">
        <v>7751</v>
      </c>
      <c r="I1527" s="35"/>
      <c r="J1527" s="35"/>
      <c r="K1527" s="35"/>
      <c r="L1527" s="35"/>
      <c r="M1527" s="35"/>
      <c r="N1527" s="35"/>
    </row>
    <row r="1528" spans="1:15" ht="32.25" customHeight="1" x14ac:dyDescent="0.25">
      <c r="A1528" s="35">
        <v>1540</v>
      </c>
      <c r="B1528" s="35" t="s">
        <v>7749</v>
      </c>
      <c r="C1528" s="36" t="s">
        <v>7750</v>
      </c>
      <c r="D1528" s="35" t="s">
        <v>610</v>
      </c>
      <c r="E1528" s="35">
        <f t="shared" si="23"/>
        <v>6</v>
      </c>
      <c r="F1528" s="35">
        <v>1</v>
      </c>
      <c r="G1528" s="35">
        <v>50</v>
      </c>
      <c r="H1528" s="35" t="s">
        <v>7751</v>
      </c>
      <c r="I1528" s="35"/>
      <c r="J1528" s="35"/>
      <c r="K1528" s="35"/>
      <c r="L1528" s="35"/>
      <c r="M1528" s="35"/>
      <c r="N1528" s="35"/>
    </row>
    <row r="1529" spans="1:15" ht="32.25" customHeight="1" x14ac:dyDescent="0.25">
      <c r="A1529" s="35">
        <v>1541</v>
      </c>
      <c r="B1529" s="35" t="s">
        <v>7749</v>
      </c>
      <c r="C1529" s="36" t="s">
        <v>7750</v>
      </c>
      <c r="D1529" s="35" t="s">
        <v>614</v>
      </c>
      <c r="E1529" s="35">
        <f t="shared" si="23"/>
        <v>6</v>
      </c>
      <c r="F1529" s="35">
        <v>1</v>
      </c>
      <c r="G1529" s="35">
        <v>50</v>
      </c>
      <c r="H1529" s="35" t="s">
        <v>7751</v>
      </c>
      <c r="I1529" s="35"/>
      <c r="J1529" s="35"/>
      <c r="K1529" s="35"/>
      <c r="L1529" s="35"/>
      <c r="M1529" s="35"/>
      <c r="N1529" s="35"/>
    </row>
    <row r="1530" spans="1:15" ht="32.25" customHeight="1" x14ac:dyDescent="0.25">
      <c r="A1530" s="35">
        <v>1542</v>
      </c>
      <c r="B1530" s="35" t="s">
        <v>7749</v>
      </c>
      <c r="C1530" s="36" t="s">
        <v>7750</v>
      </c>
      <c r="D1530" s="35" t="s">
        <v>619</v>
      </c>
      <c r="E1530" s="35">
        <f t="shared" si="23"/>
        <v>6</v>
      </c>
      <c r="F1530" s="35">
        <v>1</v>
      </c>
      <c r="G1530" s="35">
        <v>50</v>
      </c>
      <c r="H1530" s="35" t="s">
        <v>7751</v>
      </c>
      <c r="I1530" s="35"/>
      <c r="J1530" s="35"/>
      <c r="K1530" s="35"/>
      <c r="L1530" s="35"/>
      <c r="M1530" s="35"/>
      <c r="N1530" s="35"/>
    </row>
    <row r="1531" spans="1:15" ht="32.25" customHeight="1" x14ac:dyDescent="0.25">
      <c r="A1531" s="35">
        <v>1543</v>
      </c>
      <c r="B1531" s="35" t="s">
        <v>7749</v>
      </c>
      <c r="C1531" s="36" t="s">
        <v>7750</v>
      </c>
      <c r="D1531" s="35" t="s">
        <v>622</v>
      </c>
      <c r="E1531" s="35">
        <f t="shared" si="23"/>
        <v>6</v>
      </c>
      <c r="F1531" s="35">
        <v>1</v>
      </c>
      <c r="G1531" s="35">
        <v>50</v>
      </c>
      <c r="H1531" s="35" t="s">
        <v>7751</v>
      </c>
      <c r="I1531" s="35"/>
      <c r="J1531" s="35"/>
      <c r="K1531" s="35"/>
      <c r="L1531" s="35"/>
      <c r="M1531" s="35"/>
      <c r="N1531" s="35"/>
    </row>
    <row r="1532" spans="1:15" ht="32.25" customHeight="1" x14ac:dyDescent="0.25">
      <c r="A1532" s="35">
        <v>1544</v>
      </c>
      <c r="B1532" s="35" t="s">
        <v>7749</v>
      </c>
      <c r="C1532" s="36" t="s">
        <v>7750</v>
      </c>
      <c r="D1532" s="35" t="s">
        <v>627</v>
      </c>
      <c r="E1532" s="35">
        <f t="shared" si="23"/>
        <v>6</v>
      </c>
      <c r="F1532" s="35">
        <v>1</v>
      </c>
      <c r="G1532" s="35">
        <v>50</v>
      </c>
      <c r="H1532" s="35" t="s">
        <v>7751</v>
      </c>
      <c r="I1532" s="35"/>
      <c r="J1532" s="35"/>
      <c r="K1532" s="35"/>
      <c r="L1532" s="35"/>
      <c r="M1532" s="35"/>
      <c r="N1532" s="35"/>
    </row>
    <row r="1533" spans="1:15" ht="32.25" customHeight="1" x14ac:dyDescent="0.25">
      <c r="A1533" s="35">
        <v>1545</v>
      </c>
      <c r="B1533" s="35" t="s">
        <v>7749</v>
      </c>
      <c r="C1533" s="36" t="s">
        <v>7750</v>
      </c>
      <c r="D1533" s="35" t="s">
        <v>633</v>
      </c>
      <c r="E1533" s="35">
        <f t="shared" si="23"/>
        <v>6</v>
      </c>
      <c r="F1533" s="35">
        <v>1</v>
      </c>
      <c r="G1533" s="35">
        <v>50</v>
      </c>
      <c r="H1533" s="35" t="s">
        <v>7751</v>
      </c>
      <c r="I1533" s="35"/>
      <c r="J1533" s="35"/>
      <c r="K1533" s="35"/>
      <c r="L1533" s="35"/>
      <c r="M1533" s="35"/>
      <c r="N1533" s="35"/>
    </row>
    <row r="1534" spans="1:15" ht="32.25" customHeight="1" x14ac:dyDescent="0.25">
      <c r="A1534" s="35">
        <v>1546</v>
      </c>
      <c r="B1534" s="35" t="s">
        <v>7749</v>
      </c>
      <c r="C1534" s="36" t="s">
        <v>7750</v>
      </c>
      <c r="D1534" s="35" t="s">
        <v>637</v>
      </c>
      <c r="E1534" s="35">
        <f t="shared" si="23"/>
        <v>6</v>
      </c>
      <c r="F1534" s="35">
        <v>1</v>
      </c>
      <c r="G1534" s="35">
        <v>50</v>
      </c>
      <c r="H1534" s="35" t="s">
        <v>7751</v>
      </c>
      <c r="I1534" s="35"/>
      <c r="J1534" s="35"/>
      <c r="K1534" s="35"/>
      <c r="L1534" s="35"/>
      <c r="M1534" s="35"/>
      <c r="N1534" s="35"/>
    </row>
    <row r="1535" spans="1:15" ht="32.25" customHeight="1" x14ac:dyDescent="0.25">
      <c r="A1535" s="35">
        <v>1547</v>
      </c>
      <c r="B1535" s="35" t="s">
        <v>7749</v>
      </c>
      <c r="C1535" s="36" t="s">
        <v>7750</v>
      </c>
      <c r="D1535" s="35" t="s">
        <v>7105</v>
      </c>
      <c r="E1535" s="35">
        <f t="shared" si="23"/>
        <v>6</v>
      </c>
      <c r="F1535" s="35">
        <v>1</v>
      </c>
      <c r="G1535" s="35">
        <v>50</v>
      </c>
      <c r="H1535" s="35" t="s">
        <v>7751</v>
      </c>
      <c r="I1535" s="35"/>
      <c r="J1535" s="35"/>
      <c r="K1535" s="35"/>
      <c r="L1535" s="35"/>
      <c r="M1535" s="35"/>
      <c r="N1535" s="35"/>
      <c r="O1535" s="40" t="s">
        <v>8304</v>
      </c>
    </row>
    <row r="1536" spans="1:15" ht="32.25" customHeight="1" x14ac:dyDescent="0.25">
      <c r="A1536" s="35">
        <v>1548</v>
      </c>
      <c r="B1536" s="35" t="s">
        <v>7749</v>
      </c>
      <c r="C1536" s="36" t="s">
        <v>7750</v>
      </c>
      <c r="D1536" s="35" t="s">
        <v>7106</v>
      </c>
      <c r="E1536" s="35">
        <f t="shared" si="23"/>
        <v>6</v>
      </c>
      <c r="F1536" s="35">
        <v>1</v>
      </c>
      <c r="G1536" s="35">
        <v>50</v>
      </c>
      <c r="H1536" s="35" t="s">
        <v>7751</v>
      </c>
      <c r="I1536" s="35"/>
      <c r="J1536" s="35"/>
      <c r="K1536" s="35"/>
      <c r="L1536" s="35"/>
      <c r="M1536" s="35"/>
      <c r="N1536" s="35"/>
    </row>
    <row r="1537" spans="1:14" ht="32.25" customHeight="1" x14ac:dyDescent="0.25">
      <c r="A1537" s="35">
        <v>1549</v>
      </c>
      <c r="B1537" s="35" t="s">
        <v>7749</v>
      </c>
      <c r="C1537" s="36" t="s">
        <v>7750</v>
      </c>
      <c r="D1537" s="35" t="s">
        <v>7107</v>
      </c>
      <c r="E1537" s="35">
        <f t="shared" si="23"/>
        <v>6</v>
      </c>
      <c r="F1537" s="35">
        <v>1</v>
      </c>
      <c r="G1537" s="35">
        <v>50</v>
      </c>
      <c r="H1537" s="35" t="s">
        <v>7751</v>
      </c>
      <c r="I1537" s="35"/>
      <c r="J1537" s="35"/>
      <c r="K1537" s="35"/>
      <c r="L1537" s="35"/>
      <c r="M1537" s="35"/>
      <c r="N1537" s="35"/>
    </row>
    <row r="1538" spans="1:14" ht="32.25" customHeight="1" x14ac:dyDescent="0.25">
      <c r="A1538" s="35">
        <v>1550</v>
      </c>
      <c r="B1538" s="35" t="s">
        <v>7749</v>
      </c>
      <c r="C1538" s="36" t="s">
        <v>7750</v>
      </c>
      <c r="D1538" s="35" t="s">
        <v>7108</v>
      </c>
      <c r="E1538" s="35">
        <f t="shared" si="23"/>
        <v>6</v>
      </c>
      <c r="F1538" s="35">
        <v>1</v>
      </c>
      <c r="G1538" s="35">
        <v>50</v>
      </c>
      <c r="H1538" s="35" t="s">
        <v>7751</v>
      </c>
      <c r="I1538" s="35"/>
      <c r="J1538" s="35"/>
      <c r="K1538" s="35"/>
      <c r="L1538" s="35"/>
      <c r="M1538" s="35"/>
      <c r="N1538" s="35"/>
    </row>
    <row r="1539" spans="1:14" ht="32.25" customHeight="1" x14ac:dyDescent="0.25">
      <c r="A1539" s="35">
        <v>1551</v>
      </c>
      <c r="B1539" s="35" t="s">
        <v>7749</v>
      </c>
      <c r="C1539" s="36" t="s">
        <v>7750</v>
      </c>
      <c r="D1539" s="35" t="s">
        <v>7113</v>
      </c>
      <c r="E1539" s="35">
        <f t="shared" ref="E1539:E1602" si="24">LEN(D1539)</f>
        <v>6</v>
      </c>
      <c r="F1539" s="35">
        <v>1</v>
      </c>
      <c r="G1539" s="35">
        <v>50</v>
      </c>
      <c r="H1539" s="35" t="s">
        <v>7751</v>
      </c>
      <c r="I1539" s="35"/>
      <c r="J1539" s="35"/>
      <c r="K1539" s="35"/>
      <c r="L1539" s="35"/>
      <c r="M1539" s="35"/>
      <c r="N1539" s="35"/>
    </row>
    <row r="1540" spans="1:14" ht="32.25" customHeight="1" x14ac:dyDescent="0.25">
      <c r="A1540" s="35">
        <v>1552</v>
      </c>
      <c r="B1540" s="35" t="s">
        <v>7749</v>
      </c>
      <c r="C1540" s="36" t="s">
        <v>7750</v>
      </c>
      <c r="D1540" s="35" t="s">
        <v>656</v>
      </c>
      <c r="E1540" s="35">
        <f t="shared" si="24"/>
        <v>6</v>
      </c>
      <c r="F1540" s="35">
        <v>1</v>
      </c>
      <c r="G1540" s="35">
        <v>50</v>
      </c>
      <c r="H1540" s="35" t="s">
        <v>7751</v>
      </c>
      <c r="I1540" s="35"/>
      <c r="J1540" s="35"/>
      <c r="K1540" s="35"/>
      <c r="L1540" s="35"/>
      <c r="M1540" s="35"/>
      <c r="N1540" s="35"/>
    </row>
    <row r="1541" spans="1:14" ht="32.25" customHeight="1" x14ac:dyDescent="0.25">
      <c r="A1541" s="35">
        <v>1553</v>
      </c>
      <c r="B1541" s="35" t="s">
        <v>7749</v>
      </c>
      <c r="C1541" s="36" t="s">
        <v>7750</v>
      </c>
      <c r="D1541" s="35" t="s">
        <v>660</v>
      </c>
      <c r="E1541" s="35">
        <f t="shared" si="24"/>
        <v>6</v>
      </c>
      <c r="F1541" s="35">
        <v>1</v>
      </c>
      <c r="G1541" s="35">
        <v>50</v>
      </c>
      <c r="H1541" s="35" t="s">
        <v>7751</v>
      </c>
      <c r="I1541" s="35"/>
      <c r="J1541" s="35"/>
      <c r="K1541" s="35"/>
      <c r="L1541" s="35"/>
      <c r="M1541" s="35"/>
      <c r="N1541" s="35"/>
    </row>
    <row r="1542" spans="1:14" ht="32.25" customHeight="1" x14ac:dyDescent="0.25">
      <c r="A1542" s="35">
        <v>1554</v>
      </c>
      <c r="B1542" s="35" t="s">
        <v>7749</v>
      </c>
      <c r="C1542" s="36" t="s">
        <v>7750</v>
      </c>
      <c r="D1542" s="35" t="s">
        <v>7114</v>
      </c>
      <c r="E1542" s="35">
        <f t="shared" si="24"/>
        <v>6</v>
      </c>
      <c r="F1542" s="35">
        <v>1</v>
      </c>
      <c r="G1542" s="35">
        <v>50</v>
      </c>
      <c r="H1542" s="35" t="s">
        <v>7751</v>
      </c>
      <c r="I1542" s="35"/>
      <c r="J1542" s="35"/>
      <c r="K1542" s="35"/>
      <c r="L1542" s="35"/>
      <c r="M1542" s="35"/>
      <c r="N1542" s="35"/>
    </row>
    <row r="1543" spans="1:14" ht="32.25" customHeight="1" x14ac:dyDescent="0.25">
      <c r="A1543" s="35">
        <v>1555</v>
      </c>
      <c r="B1543" s="35" t="s">
        <v>7749</v>
      </c>
      <c r="C1543" s="36" t="s">
        <v>7750</v>
      </c>
      <c r="D1543" s="35" t="s">
        <v>7115</v>
      </c>
      <c r="E1543" s="35">
        <f t="shared" si="24"/>
        <v>6</v>
      </c>
      <c r="F1543" s="35">
        <v>1</v>
      </c>
      <c r="G1543" s="35">
        <v>50</v>
      </c>
      <c r="H1543" s="35" t="s">
        <v>7751</v>
      </c>
      <c r="I1543" s="35"/>
      <c r="J1543" s="35"/>
      <c r="K1543" s="35"/>
      <c r="L1543" s="35"/>
      <c r="M1543" s="35"/>
      <c r="N1543" s="35"/>
    </row>
    <row r="1544" spans="1:14" ht="32.25" customHeight="1" x14ac:dyDescent="0.25">
      <c r="A1544" s="35">
        <v>1556</v>
      </c>
      <c r="B1544" s="35" t="s">
        <v>7749</v>
      </c>
      <c r="C1544" s="36" t="s">
        <v>7750</v>
      </c>
      <c r="D1544" s="35" t="s">
        <v>7116</v>
      </c>
      <c r="E1544" s="35">
        <f t="shared" si="24"/>
        <v>6</v>
      </c>
      <c r="F1544" s="35">
        <v>1</v>
      </c>
      <c r="G1544" s="35">
        <v>50</v>
      </c>
      <c r="H1544" s="35" t="s">
        <v>7751</v>
      </c>
      <c r="I1544" s="35"/>
      <c r="J1544" s="35"/>
      <c r="K1544" s="35"/>
      <c r="L1544" s="35"/>
      <c r="M1544" s="35"/>
      <c r="N1544" s="35"/>
    </row>
    <row r="1545" spans="1:14" ht="32.25" customHeight="1" x14ac:dyDescent="0.25">
      <c r="A1545" s="35">
        <v>1557</v>
      </c>
      <c r="B1545" s="35" t="s">
        <v>7749</v>
      </c>
      <c r="C1545" s="36" t="s">
        <v>7750</v>
      </c>
      <c r="D1545" s="35" t="s">
        <v>7117</v>
      </c>
      <c r="E1545" s="35">
        <f t="shared" si="24"/>
        <v>6</v>
      </c>
      <c r="F1545" s="35">
        <v>1</v>
      </c>
      <c r="G1545" s="35">
        <v>50</v>
      </c>
      <c r="H1545" s="35" t="s">
        <v>7751</v>
      </c>
      <c r="I1545" s="35"/>
      <c r="J1545" s="35"/>
      <c r="K1545" s="35"/>
      <c r="L1545" s="35"/>
      <c r="M1545" s="35"/>
      <c r="N1545" s="35"/>
    </row>
    <row r="1546" spans="1:14" ht="32.25" customHeight="1" x14ac:dyDescent="0.25">
      <c r="A1546" s="35">
        <v>1558</v>
      </c>
      <c r="B1546" s="35" t="s">
        <v>7749</v>
      </c>
      <c r="C1546" s="36" t="s">
        <v>7750</v>
      </c>
      <c r="D1546" s="35" t="s">
        <v>7118</v>
      </c>
      <c r="E1546" s="35">
        <f t="shared" si="24"/>
        <v>6</v>
      </c>
      <c r="F1546" s="35">
        <v>1</v>
      </c>
      <c r="G1546" s="35">
        <v>50</v>
      </c>
      <c r="H1546" s="35" t="s">
        <v>7751</v>
      </c>
      <c r="I1546" s="35"/>
      <c r="J1546" s="35"/>
      <c r="K1546" s="35"/>
      <c r="L1546" s="35"/>
      <c r="M1546" s="35"/>
      <c r="N1546" s="35"/>
    </row>
    <row r="1547" spans="1:14" ht="32.25" customHeight="1" x14ac:dyDescent="0.25">
      <c r="A1547" s="35">
        <v>1559</v>
      </c>
      <c r="B1547" s="35" t="s">
        <v>7749</v>
      </c>
      <c r="C1547" s="36" t="s">
        <v>7750</v>
      </c>
      <c r="D1547" s="35" t="s">
        <v>7119</v>
      </c>
      <c r="E1547" s="35">
        <f t="shared" si="24"/>
        <v>6</v>
      </c>
      <c r="F1547" s="35">
        <v>1</v>
      </c>
      <c r="G1547" s="35">
        <v>50</v>
      </c>
      <c r="H1547" s="35" t="s">
        <v>7751</v>
      </c>
      <c r="I1547" s="35"/>
      <c r="J1547" s="35"/>
      <c r="K1547" s="35"/>
      <c r="L1547" s="35"/>
      <c r="M1547" s="35"/>
      <c r="N1547" s="35"/>
    </row>
    <row r="1548" spans="1:14" ht="32.25" customHeight="1" x14ac:dyDescent="0.25">
      <c r="A1548" s="35">
        <v>1560</v>
      </c>
      <c r="B1548" s="35" t="s">
        <v>7749</v>
      </c>
      <c r="C1548" s="36" t="s">
        <v>7750</v>
      </c>
      <c r="D1548" s="35" t="s">
        <v>7120</v>
      </c>
      <c r="E1548" s="35">
        <f t="shared" si="24"/>
        <v>6</v>
      </c>
      <c r="F1548" s="35">
        <v>1</v>
      </c>
      <c r="G1548" s="35">
        <v>50</v>
      </c>
      <c r="H1548" s="35" t="s">
        <v>7751</v>
      </c>
      <c r="I1548" s="35"/>
      <c r="J1548" s="35"/>
      <c r="K1548" s="35"/>
      <c r="L1548" s="35"/>
      <c r="M1548" s="35"/>
      <c r="N1548" s="35"/>
    </row>
    <row r="1549" spans="1:14" ht="32.25" customHeight="1" x14ac:dyDescent="0.25">
      <c r="A1549" s="35">
        <v>1561</v>
      </c>
      <c r="B1549" s="35" t="s">
        <v>7749</v>
      </c>
      <c r="C1549" s="36" t="s">
        <v>7750</v>
      </c>
      <c r="D1549" s="35" t="s">
        <v>7121</v>
      </c>
      <c r="E1549" s="35">
        <f t="shared" si="24"/>
        <v>6</v>
      </c>
      <c r="F1549" s="35">
        <v>1</v>
      </c>
      <c r="G1549" s="35">
        <v>50</v>
      </c>
      <c r="H1549" s="35" t="s">
        <v>7751</v>
      </c>
      <c r="I1549" s="35"/>
      <c r="J1549" s="35"/>
      <c r="K1549" s="35"/>
      <c r="L1549" s="35"/>
      <c r="M1549" s="35"/>
      <c r="N1549" s="35"/>
    </row>
    <row r="1550" spans="1:14" ht="32.25" customHeight="1" x14ac:dyDescent="0.25">
      <c r="A1550" s="35">
        <v>1562</v>
      </c>
      <c r="B1550" s="35" t="s">
        <v>7749</v>
      </c>
      <c r="C1550" s="36" t="s">
        <v>7750</v>
      </c>
      <c r="D1550" s="35" t="s">
        <v>7122</v>
      </c>
      <c r="E1550" s="35">
        <f t="shared" si="24"/>
        <v>6</v>
      </c>
      <c r="F1550" s="35">
        <v>1</v>
      </c>
      <c r="G1550" s="35">
        <v>50</v>
      </c>
      <c r="H1550" s="35" t="s">
        <v>7751</v>
      </c>
      <c r="I1550" s="35"/>
      <c r="J1550" s="35"/>
      <c r="K1550" s="35"/>
      <c r="L1550" s="35"/>
      <c r="M1550" s="35"/>
      <c r="N1550" s="35"/>
    </row>
    <row r="1551" spans="1:14" ht="32.25" customHeight="1" x14ac:dyDescent="0.25">
      <c r="A1551" s="35">
        <v>1563</v>
      </c>
      <c r="B1551" s="35" t="s">
        <v>7749</v>
      </c>
      <c r="C1551" s="36" t="s">
        <v>7750</v>
      </c>
      <c r="D1551" s="35" t="s">
        <v>7123</v>
      </c>
      <c r="E1551" s="35">
        <f t="shared" si="24"/>
        <v>6</v>
      </c>
      <c r="F1551" s="35">
        <v>1</v>
      </c>
      <c r="G1551" s="35">
        <v>50</v>
      </c>
      <c r="H1551" s="35" t="s">
        <v>7751</v>
      </c>
      <c r="I1551" s="35"/>
      <c r="J1551" s="35"/>
      <c r="K1551" s="35"/>
      <c r="L1551" s="35"/>
      <c r="M1551" s="35"/>
      <c r="N1551" s="35"/>
    </row>
    <row r="1552" spans="1:14" ht="32.25" customHeight="1" x14ac:dyDescent="0.25">
      <c r="A1552" s="35">
        <v>1564</v>
      </c>
      <c r="B1552" s="35" t="s">
        <v>7749</v>
      </c>
      <c r="C1552" s="36" t="s">
        <v>7750</v>
      </c>
      <c r="D1552" s="35" t="s">
        <v>682</v>
      </c>
      <c r="E1552" s="35">
        <f t="shared" si="24"/>
        <v>6</v>
      </c>
      <c r="F1552" s="35">
        <v>1</v>
      </c>
      <c r="G1552" s="35">
        <v>50</v>
      </c>
      <c r="H1552" s="35" t="s">
        <v>7751</v>
      </c>
      <c r="I1552" s="35"/>
      <c r="J1552" s="35"/>
      <c r="K1552" s="35"/>
      <c r="L1552" s="35"/>
      <c r="M1552" s="35"/>
      <c r="N1552" s="35"/>
    </row>
    <row r="1553" spans="1:14" ht="32.25" customHeight="1" x14ac:dyDescent="0.25">
      <c r="A1553" s="35">
        <v>1565</v>
      </c>
      <c r="B1553" s="35" t="s">
        <v>7749</v>
      </c>
      <c r="C1553" s="36" t="s">
        <v>7750</v>
      </c>
      <c r="D1553" s="35" t="s">
        <v>693</v>
      </c>
      <c r="E1553" s="35">
        <f t="shared" si="24"/>
        <v>6</v>
      </c>
      <c r="F1553" s="35">
        <v>1</v>
      </c>
      <c r="G1553" s="35">
        <v>50</v>
      </c>
      <c r="H1553" s="35" t="s">
        <v>7751</v>
      </c>
      <c r="I1553" s="35"/>
      <c r="J1553" s="35"/>
      <c r="K1553" s="35"/>
      <c r="L1553" s="35"/>
      <c r="M1553" s="35"/>
      <c r="N1553" s="35"/>
    </row>
    <row r="1554" spans="1:14" ht="32.25" customHeight="1" x14ac:dyDescent="0.25">
      <c r="A1554" s="35">
        <v>1566</v>
      </c>
      <c r="B1554" s="35" t="s">
        <v>7749</v>
      </c>
      <c r="C1554" s="36" t="s">
        <v>7750</v>
      </c>
      <c r="D1554" s="35" t="s">
        <v>698</v>
      </c>
      <c r="E1554" s="35">
        <f t="shared" si="24"/>
        <v>6</v>
      </c>
      <c r="F1554" s="35">
        <v>1</v>
      </c>
      <c r="G1554" s="35">
        <v>50</v>
      </c>
      <c r="H1554" s="35" t="s">
        <v>7751</v>
      </c>
      <c r="I1554" s="35"/>
      <c r="J1554" s="35"/>
      <c r="K1554" s="35"/>
      <c r="L1554" s="35"/>
      <c r="M1554" s="35"/>
      <c r="N1554" s="35"/>
    </row>
    <row r="1555" spans="1:14" ht="32.25" customHeight="1" x14ac:dyDescent="0.25">
      <c r="A1555" s="35">
        <v>1567</v>
      </c>
      <c r="B1555" s="35" t="s">
        <v>7749</v>
      </c>
      <c r="C1555" s="36" t="s">
        <v>7750</v>
      </c>
      <c r="D1555" s="35" t="s">
        <v>704</v>
      </c>
      <c r="E1555" s="35">
        <f t="shared" si="24"/>
        <v>6</v>
      </c>
      <c r="F1555" s="35">
        <v>1</v>
      </c>
      <c r="G1555" s="35">
        <v>50</v>
      </c>
      <c r="H1555" s="35" t="s">
        <v>7751</v>
      </c>
      <c r="I1555" s="35"/>
      <c r="J1555" s="35"/>
      <c r="K1555" s="35"/>
      <c r="L1555" s="35"/>
      <c r="M1555" s="35"/>
      <c r="N1555" s="35"/>
    </row>
    <row r="1556" spans="1:14" ht="32.25" customHeight="1" x14ac:dyDescent="0.25">
      <c r="A1556" s="35">
        <v>1568</v>
      </c>
      <c r="B1556" s="35" t="s">
        <v>7749</v>
      </c>
      <c r="C1556" s="36" t="s">
        <v>7750</v>
      </c>
      <c r="D1556" s="35" t="s">
        <v>709</v>
      </c>
      <c r="E1556" s="35">
        <f t="shared" si="24"/>
        <v>6</v>
      </c>
      <c r="F1556" s="35">
        <v>1</v>
      </c>
      <c r="G1556" s="35">
        <v>50</v>
      </c>
      <c r="H1556" s="35" t="s">
        <v>7751</v>
      </c>
      <c r="I1556" s="35"/>
      <c r="J1556" s="35"/>
      <c r="K1556" s="35"/>
      <c r="L1556" s="35"/>
      <c r="M1556" s="35"/>
      <c r="N1556" s="35"/>
    </row>
    <row r="1557" spans="1:14" ht="32.25" customHeight="1" x14ac:dyDescent="0.25">
      <c r="A1557" s="35">
        <v>1569</v>
      </c>
      <c r="B1557" s="35" t="s">
        <v>7749</v>
      </c>
      <c r="C1557" s="36" t="s">
        <v>7750</v>
      </c>
      <c r="D1557" s="35" t="s">
        <v>715</v>
      </c>
      <c r="E1557" s="35">
        <f t="shared" si="24"/>
        <v>6</v>
      </c>
      <c r="F1557" s="35">
        <v>1</v>
      </c>
      <c r="G1557" s="35">
        <v>50</v>
      </c>
      <c r="H1557" s="35" t="s">
        <v>7751</v>
      </c>
      <c r="I1557" s="35"/>
      <c r="J1557" s="35"/>
      <c r="K1557" s="35"/>
      <c r="L1557" s="35"/>
      <c r="M1557" s="35"/>
      <c r="N1557" s="35"/>
    </row>
    <row r="1558" spans="1:14" ht="32.25" customHeight="1" x14ac:dyDescent="0.25">
      <c r="A1558" s="35">
        <v>1570</v>
      </c>
      <c r="B1558" s="35" t="s">
        <v>7749</v>
      </c>
      <c r="C1558" s="36" t="s">
        <v>7750</v>
      </c>
      <c r="D1558" s="35" t="s">
        <v>720</v>
      </c>
      <c r="E1558" s="35">
        <f t="shared" si="24"/>
        <v>6</v>
      </c>
      <c r="F1558" s="35">
        <v>1</v>
      </c>
      <c r="G1558" s="35">
        <v>50</v>
      </c>
      <c r="H1558" s="35" t="s">
        <v>7751</v>
      </c>
      <c r="I1558" s="35"/>
      <c r="J1558" s="35"/>
      <c r="K1558" s="35"/>
      <c r="L1558" s="35"/>
      <c r="M1558" s="35"/>
      <c r="N1558" s="35"/>
    </row>
    <row r="1559" spans="1:14" ht="32.25" customHeight="1" x14ac:dyDescent="0.25">
      <c r="A1559" s="35">
        <v>1571</v>
      </c>
      <c r="B1559" s="35" t="s">
        <v>7749</v>
      </c>
      <c r="C1559" s="36" t="s">
        <v>7750</v>
      </c>
      <c r="D1559" s="35" t="s">
        <v>724</v>
      </c>
      <c r="E1559" s="35">
        <f t="shared" si="24"/>
        <v>6</v>
      </c>
      <c r="F1559" s="35">
        <v>1</v>
      </c>
      <c r="G1559" s="35">
        <v>50</v>
      </c>
      <c r="H1559" s="35" t="s">
        <v>7751</v>
      </c>
      <c r="I1559" s="35"/>
      <c r="J1559" s="35"/>
      <c r="K1559" s="35"/>
      <c r="L1559" s="35"/>
      <c r="M1559" s="35"/>
      <c r="N1559" s="35"/>
    </row>
    <row r="1560" spans="1:14" ht="32.25" customHeight="1" x14ac:dyDescent="0.25">
      <c r="A1560" s="35">
        <v>1572</v>
      </c>
      <c r="B1560" s="35" t="s">
        <v>7749</v>
      </c>
      <c r="C1560" s="36" t="s">
        <v>7750</v>
      </c>
      <c r="D1560" s="35" t="s">
        <v>729</v>
      </c>
      <c r="E1560" s="35">
        <f t="shared" si="24"/>
        <v>6</v>
      </c>
      <c r="F1560" s="35">
        <v>1</v>
      </c>
      <c r="G1560" s="35">
        <v>50</v>
      </c>
      <c r="H1560" s="35" t="s">
        <v>7751</v>
      </c>
      <c r="I1560" s="35"/>
      <c r="J1560" s="35"/>
      <c r="K1560" s="35"/>
      <c r="L1560" s="35"/>
      <c r="M1560" s="35"/>
      <c r="N1560" s="35"/>
    </row>
    <row r="1561" spans="1:14" ht="32.25" customHeight="1" x14ac:dyDescent="0.25">
      <c r="A1561" s="35">
        <v>1573</v>
      </c>
      <c r="B1561" s="35" t="s">
        <v>7749</v>
      </c>
      <c r="C1561" s="36" t="s">
        <v>7750</v>
      </c>
      <c r="D1561" s="35" t="s">
        <v>734</v>
      </c>
      <c r="E1561" s="35">
        <f t="shared" si="24"/>
        <v>6</v>
      </c>
      <c r="F1561" s="35">
        <v>1</v>
      </c>
      <c r="G1561" s="35">
        <v>50</v>
      </c>
      <c r="H1561" s="35" t="s">
        <v>7751</v>
      </c>
      <c r="I1561" s="35"/>
      <c r="J1561" s="35"/>
      <c r="K1561" s="35"/>
      <c r="L1561" s="35"/>
      <c r="M1561" s="35"/>
      <c r="N1561" s="35"/>
    </row>
    <row r="1562" spans="1:14" ht="32.25" customHeight="1" x14ac:dyDescent="0.25">
      <c r="A1562" s="35">
        <v>1574</v>
      </c>
      <c r="B1562" s="35" t="s">
        <v>7749</v>
      </c>
      <c r="C1562" s="36" t="s">
        <v>7750</v>
      </c>
      <c r="D1562" s="35" t="s">
        <v>738</v>
      </c>
      <c r="E1562" s="35">
        <f t="shared" si="24"/>
        <v>6</v>
      </c>
      <c r="F1562" s="35">
        <v>1</v>
      </c>
      <c r="G1562" s="35">
        <v>50</v>
      </c>
      <c r="H1562" s="35" t="s">
        <v>7751</v>
      </c>
      <c r="I1562" s="35"/>
      <c r="J1562" s="35"/>
      <c r="K1562" s="35"/>
      <c r="L1562" s="35"/>
      <c r="M1562" s="35"/>
      <c r="N1562" s="35"/>
    </row>
    <row r="1563" spans="1:14" ht="32.25" customHeight="1" x14ac:dyDescent="0.25">
      <c r="A1563" s="35">
        <v>1575</v>
      </c>
      <c r="B1563" s="35" t="s">
        <v>7749</v>
      </c>
      <c r="C1563" s="36" t="s">
        <v>7750</v>
      </c>
      <c r="D1563" s="35" t="s">
        <v>741</v>
      </c>
      <c r="E1563" s="35">
        <f t="shared" si="24"/>
        <v>6</v>
      </c>
      <c r="F1563" s="35">
        <v>1</v>
      </c>
      <c r="G1563" s="35">
        <v>50</v>
      </c>
      <c r="H1563" s="35" t="s">
        <v>7751</v>
      </c>
      <c r="I1563" s="35"/>
      <c r="J1563" s="35"/>
      <c r="K1563" s="35"/>
      <c r="L1563" s="35"/>
      <c r="M1563" s="35"/>
      <c r="N1563" s="35"/>
    </row>
    <row r="1564" spans="1:14" ht="32.25" customHeight="1" x14ac:dyDescent="0.25">
      <c r="A1564" s="35">
        <v>1576</v>
      </c>
      <c r="B1564" s="35" t="s">
        <v>7749</v>
      </c>
      <c r="C1564" s="36" t="s">
        <v>7750</v>
      </c>
      <c r="D1564" s="35" t="s">
        <v>746</v>
      </c>
      <c r="E1564" s="35">
        <f t="shared" si="24"/>
        <v>6</v>
      </c>
      <c r="F1564" s="35">
        <v>1</v>
      </c>
      <c r="G1564" s="35">
        <v>50</v>
      </c>
      <c r="H1564" s="35" t="s">
        <v>7751</v>
      </c>
      <c r="I1564" s="35"/>
      <c r="J1564" s="35"/>
      <c r="K1564" s="35"/>
      <c r="L1564" s="35"/>
      <c r="M1564" s="35"/>
      <c r="N1564" s="35"/>
    </row>
    <row r="1565" spans="1:14" ht="32.25" customHeight="1" x14ac:dyDescent="0.25">
      <c r="A1565" s="35">
        <v>1577</v>
      </c>
      <c r="B1565" s="35" t="s">
        <v>7749</v>
      </c>
      <c r="C1565" s="36" t="s">
        <v>7750</v>
      </c>
      <c r="D1565" s="35" t="s">
        <v>751</v>
      </c>
      <c r="E1565" s="35">
        <f t="shared" si="24"/>
        <v>6</v>
      </c>
      <c r="F1565" s="35">
        <v>1</v>
      </c>
      <c r="G1565" s="35">
        <v>50</v>
      </c>
      <c r="H1565" s="35" t="s">
        <v>7751</v>
      </c>
      <c r="I1565" s="35"/>
      <c r="J1565" s="35"/>
      <c r="K1565" s="35"/>
      <c r="L1565" s="35"/>
      <c r="M1565" s="35"/>
      <c r="N1565" s="35"/>
    </row>
    <row r="1566" spans="1:14" ht="32.25" customHeight="1" x14ac:dyDescent="0.25">
      <c r="A1566" s="35">
        <v>1578</v>
      </c>
      <c r="B1566" s="35" t="s">
        <v>7749</v>
      </c>
      <c r="C1566" s="36" t="s">
        <v>7750</v>
      </c>
      <c r="D1566" s="35" t="s">
        <v>756</v>
      </c>
      <c r="E1566" s="35">
        <f t="shared" si="24"/>
        <v>6</v>
      </c>
      <c r="F1566" s="35">
        <v>1</v>
      </c>
      <c r="G1566" s="35">
        <v>50</v>
      </c>
      <c r="H1566" s="35" t="s">
        <v>7751</v>
      </c>
      <c r="I1566" s="35"/>
      <c r="J1566" s="35"/>
      <c r="K1566" s="35"/>
      <c r="L1566" s="35"/>
      <c r="M1566" s="35"/>
      <c r="N1566" s="35"/>
    </row>
    <row r="1567" spans="1:14" ht="32.25" customHeight="1" x14ac:dyDescent="0.25">
      <c r="A1567" s="35">
        <v>1579</v>
      </c>
      <c r="B1567" s="35" t="s">
        <v>7749</v>
      </c>
      <c r="C1567" s="36" t="s">
        <v>7750</v>
      </c>
      <c r="D1567" s="35" t="s">
        <v>761</v>
      </c>
      <c r="E1567" s="35">
        <f t="shared" si="24"/>
        <v>6</v>
      </c>
      <c r="F1567" s="35">
        <v>1</v>
      </c>
      <c r="G1567" s="35">
        <v>50</v>
      </c>
      <c r="H1567" s="35" t="s">
        <v>7751</v>
      </c>
      <c r="I1567" s="35"/>
      <c r="J1567" s="35"/>
      <c r="K1567" s="35"/>
      <c r="L1567" s="35"/>
      <c r="M1567" s="35"/>
      <c r="N1567" s="35"/>
    </row>
    <row r="1568" spans="1:14" ht="32.25" customHeight="1" x14ac:dyDescent="0.25">
      <c r="A1568" s="35">
        <v>1580</v>
      </c>
      <c r="B1568" s="35" t="s">
        <v>7749</v>
      </c>
      <c r="C1568" s="36" t="s">
        <v>7750</v>
      </c>
      <c r="D1568" s="35" t="s">
        <v>765</v>
      </c>
      <c r="E1568" s="35">
        <f t="shared" si="24"/>
        <v>6</v>
      </c>
      <c r="F1568" s="35">
        <v>1</v>
      </c>
      <c r="G1568" s="35">
        <v>50</v>
      </c>
      <c r="H1568" s="35" t="s">
        <v>7751</v>
      </c>
      <c r="I1568" s="35"/>
      <c r="J1568" s="35"/>
      <c r="K1568" s="35"/>
      <c r="L1568" s="35"/>
      <c r="M1568" s="35"/>
      <c r="N1568" s="35"/>
    </row>
    <row r="1569" spans="1:14" ht="32.25" customHeight="1" x14ac:dyDescent="0.25">
      <c r="A1569" s="35">
        <v>1581</v>
      </c>
      <c r="B1569" s="35" t="s">
        <v>7749</v>
      </c>
      <c r="C1569" s="36" t="s">
        <v>7750</v>
      </c>
      <c r="D1569" s="35" t="s">
        <v>768</v>
      </c>
      <c r="E1569" s="35">
        <f t="shared" si="24"/>
        <v>6</v>
      </c>
      <c r="F1569" s="35">
        <v>1</v>
      </c>
      <c r="G1569" s="35">
        <v>50</v>
      </c>
      <c r="H1569" s="35" t="s">
        <v>7751</v>
      </c>
      <c r="I1569" s="35"/>
      <c r="J1569" s="35"/>
      <c r="K1569" s="35"/>
      <c r="L1569" s="35"/>
      <c r="M1569" s="35"/>
      <c r="N1569" s="35"/>
    </row>
    <row r="1570" spans="1:14" ht="32.25" customHeight="1" x14ac:dyDescent="0.25">
      <c r="A1570" s="35">
        <v>1582</v>
      </c>
      <c r="B1570" s="35" t="s">
        <v>7749</v>
      </c>
      <c r="C1570" s="36" t="s">
        <v>7750</v>
      </c>
      <c r="D1570" s="35" t="s">
        <v>773</v>
      </c>
      <c r="E1570" s="35">
        <f t="shared" si="24"/>
        <v>6</v>
      </c>
      <c r="F1570" s="35">
        <v>1</v>
      </c>
      <c r="G1570" s="35">
        <v>50</v>
      </c>
      <c r="H1570" s="35" t="s">
        <v>7751</v>
      </c>
      <c r="I1570" s="35"/>
      <c r="J1570" s="35"/>
      <c r="K1570" s="35"/>
      <c r="L1570" s="35"/>
      <c r="M1570" s="35"/>
      <c r="N1570" s="35"/>
    </row>
    <row r="1571" spans="1:14" ht="32.25" customHeight="1" x14ac:dyDescent="0.25">
      <c r="A1571" s="35">
        <v>1583</v>
      </c>
      <c r="B1571" s="35" t="s">
        <v>7749</v>
      </c>
      <c r="C1571" s="36" t="s">
        <v>7750</v>
      </c>
      <c r="D1571" s="35" t="s">
        <v>779</v>
      </c>
      <c r="E1571" s="35">
        <f t="shared" si="24"/>
        <v>6</v>
      </c>
      <c r="F1571" s="35">
        <v>1</v>
      </c>
      <c r="G1571" s="35">
        <v>50</v>
      </c>
      <c r="H1571" s="35" t="s">
        <v>7751</v>
      </c>
      <c r="I1571" s="35"/>
      <c r="J1571" s="35"/>
      <c r="K1571" s="35"/>
      <c r="L1571" s="35"/>
      <c r="M1571" s="35"/>
      <c r="N1571" s="35"/>
    </row>
    <row r="1572" spans="1:14" ht="32.25" customHeight="1" x14ac:dyDescent="0.25">
      <c r="A1572" s="35">
        <v>1584</v>
      </c>
      <c r="B1572" s="35" t="s">
        <v>7749</v>
      </c>
      <c r="C1572" s="36" t="s">
        <v>7750</v>
      </c>
      <c r="D1572" s="35" t="s">
        <v>784</v>
      </c>
      <c r="E1572" s="35">
        <f t="shared" si="24"/>
        <v>6</v>
      </c>
      <c r="F1572" s="35">
        <v>1</v>
      </c>
      <c r="G1572" s="35">
        <v>50</v>
      </c>
      <c r="H1572" s="35" t="s">
        <v>7751</v>
      </c>
      <c r="I1572" s="35"/>
      <c r="J1572" s="35"/>
      <c r="K1572" s="35"/>
      <c r="L1572" s="35"/>
      <c r="M1572" s="35"/>
      <c r="N1572" s="35"/>
    </row>
    <row r="1573" spans="1:14" ht="32.25" customHeight="1" x14ac:dyDescent="0.25">
      <c r="A1573" s="35">
        <v>1585</v>
      </c>
      <c r="B1573" s="35" t="s">
        <v>7749</v>
      </c>
      <c r="C1573" s="36" t="s">
        <v>7750</v>
      </c>
      <c r="D1573" s="35" t="s">
        <v>790</v>
      </c>
      <c r="E1573" s="35">
        <f t="shared" si="24"/>
        <v>6</v>
      </c>
      <c r="F1573" s="35">
        <v>1</v>
      </c>
      <c r="G1573" s="35">
        <v>50</v>
      </c>
      <c r="H1573" s="35" t="s">
        <v>7751</v>
      </c>
      <c r="I1573" s="35"/>
      <c r="J1573" s="35"/>
      <c r="K1573" s="35"/>
      <c r="L1573" s="35"/>
      <c r="M1573" s="35"/>
      <c r="N1573" s="35"/>
    </row>
    <row r="1574" spans="1:14" ht="32.25" customHeight="1" x14ac:dyDescent="0.25">
      <c r="A1574" s="35">
        <v>1586</v>
      </c>
      <c r="B1574" s="35" t="s">
        <v>7749</v>
      </c>
      <c r="C1574" s="36" t="s">
        <v>7750</v>
      </c>
      <c r="D1574" s="35" t="s">
        <v>794</v>
      </c>
      <c r="E1574" s="35">
        <f t="shared" si="24"/>
        <v>6</v>
      </c>
      <c r="F1574" s="35">
        <v>1</v>
      </c>
      <c r="G1574" s="35">
        <v>50</v>
      </c>
      <c r="H1574" s="35" t="s">
        <v>7751</v>
      </c>
      <c r="I1574" s="35"/>
      <c r="J1574" s="35"/>
      <c r="K1574" s="35"/>
      <c r="L1574" s="35"/>
      <c r="M1574" s="35"/>
      <c r="N1574" s="35"/>
    </row>
    <row r="1575" spans="1:14" ht="32.25" customHeight="1" x14ac:dyDescent="0.25">
      <c r="A1575" s="35">
        <v>1587</v>
      </c>
      <c r="B1575" s="35" t="s">
        <v>7749</v>
      </c>
      <c r="C1575" s="36" t="s">
        <v>7750</v>
      </c>
      <c r="D1575" s="35" t="s">
        <v>798</v>
      </c>
      <c r="E1575" s="35">
        <f t="shared" si="24"/>
        <v>6</v>
      </c>
      <c r="F1575" s="35">
        <v>1</v>
      </c>
      <c r="G1575" s="35">
        <v>50</v>
      </c>
      <c r="H1575" s="35" t="s">
        <v>7751</v>
      </c>
      <c r="I1575" s="35"/>
      <c r="J1575" s="35"/>
      <c r="K1575" s="35"/>
      <c r="L1575" s="35"/>
      <c r="M1575" s="35"/>
      <c r="N1575" s="35"/>
    </row>
    <row r="1576" spans="1:14" ht="32.25" customHeight="1" x14ac:dyDescent="0.25">
      <c r="A1576" s="35">
        <v>1588</v>
      </c>
      <c r="B1576" s="35" t="s">
        <v>7749</v>
      </c>
      <c r="C1576" s="36" t="s">
        <v>7750</v>
      </c>
      <c r="D1576" s="35" t="s">
        <v>803</v>
      </c>
      <c r="E1576" s="35">
        <f t="shared" si="24"/>
        <v>6</v>
      </c>
      <c r="F1576" s="35">
        <v>1</v>
      </c>
      <c r="G1576" s="35">
        <v>50</v>
      </c>
      <c r="H1576" s="35" t="s">
        <v>7751</v>
      </c>
      <c r="I1576" s="35"/>
      <c r="J1576" s="35"/>
      <c r="K1576" s="35"/>
      <c r="L1576" s="35"/>
      <c r="M1576" s="35"/>
      <c r="N1576" s="35"/>
    </row>
    <row r="1577" spans="1:14" ht="32.25" customHeight="1" x14ac:dyDescent="0.25">
      <c r="A1577" s="35">
        <v>1589</v>
      </c>
      <c r="B1577" s="35" t="s">
        <v>7749</v>
      </c>
      <c r="C1577" s="36" t="s">
        <v>7750</v>
      </c>
      <c r="D1577" s="35" t="s">
        <v>805</v>
      </c>
      <c r="E1577" s="35">
        <f t="shared" si="24"/>
        <v>6</v>
      </c>
      <c r="F1577" s="35">
        <v>1</v>
      </c>
      <c r="G1577" s="35">
        <v>50</v>
      </c>
      <c r="H1577" s="35" t="s">
        <v>7751</v>
      </c>
      <c r="I1577" s="35"/>
      <c r="J1577" s="35"/>
      <c r="K1577" s="35"/>
      <c r="L1577" s="35"/>
      <c r="M1577" s="35"/>
      <c r="N1577" s="35"/>
    </row>
    <row r="1578" spans="1:14" ht="32.25" customHeight="1" x14ac:dyDescent="0.25">
      <c r="A1578" s="35">
        <v>1590</v>
      </c>
      <c r="B1578" s="35" t="s">
        <v>7749</v>
      </c>
      <c r="C1578" s="36" t="s">
        <v>7750</v>
      </c>
      <c r="D1578" s="35" t="s">
        <v>809</v>
      </c>
      <c r="E1578" s="35">
        <f t="shared" si="24"/>
        <v>6</v>
      </c>
      <c r="F1578" s="35">
        <v>1</v>
      </c>
      <c r="G1578" s="35">
        <v>50</v>
      </c>
      <c r="H1578" s="35" t="s">
        <v>7751</v>
      </c>
      <c r="I1578" s="35"/>
      <c r="J1578" s="35"/>
      <c r="K1578" s="35"/>
      <c r="L1578" s="35"/>
      <c r="M1578" s="35"/>
      <c r="N1578" s="35"/>
    </row>
    <row r="1579" spans="1:14" ht="32.25" customHeight="1" x14ac:dyDescent="0.25">
      <c r="A1579" s="35">
        <v>1591</v>
      </c>
      <c r="B1579" s="35" t="s">
        <v>7749</v>
      </c>
      <c r="C1579" s="36" t="s">
        <v>7750</v>
      </c>
      <c r="D1579" s="35" t="s">
        <v>814</v>
      </c>
      <c r="E1579" s="35">
        <f t="shared" si="24"/>
        <v>6</v>
      </c>
      <c r="F1579" s="35">
        <v>1</v>
      </c>
      <c r="G1579" s="35">
        <v>50</v>
      </c>
      <c r="H1579" s="35" t="s">
        <v>7751</v>
      </c>
      <c r="I1579" s="35"/>
      <c r="J1579" s="35"/>
      <c r="K1579" s="35"/>
      <c r="L1579" s="35"/>
      <c r="M1579" s="35"/>
      <c r="N1579" s="35"/>
    </row>
    <row r="1580" spans="1:14" ht="32.25" customHeight="1" x14ac:dyDescent="0.25">
      <c r="A1580" s="35">
        <v>1592</v>
      </c>
      <c r="B1580" s="35" t="s">
        <v>7749</v>
      </c>
      <c r="C1580" s="36" t="s">
        <v>7750</v>
      </c>
      <c r="D1580" s="35" t="s">
        <v>819</v>
      </c>
      <c r="E1580" s="35">
        <f t="shared" si="24"/>
        <v>6</v>
      </c>
      <c r="F1580" s="35">
        <v>1</v>
      </c>
      <c r="G1580" s="35">
        <v>50</v>
      </c>
      <c r="H1580" s="35" t="s">
        <v>7751</v>
      </c>
      <c r="I1580" s="35"/>
      <c r="J1580" s="35"/>
      <c r="K1580" s="35"/>
      <c r="L1580" s="35"/>
      <c r="M1580" s="35"/>
      <c r="N1580" s="35"/>
    </row>
    <row r="1581" spans="1:14" ht="32.25" customHeight="1" x14ac:dyDescent="0.25">
      <c r="A1581" s="35">
        <v>1593</v>
      </c>
      <c r="B1581" s="35" t="s">
        <v>7749</v>
      </c>
      <c r="C1581" s="36" t="s">
        <v>7750</v>
      </c>
      <c r="D1581" s="35" t="s">
        <v>825</v>
      </c>
      <c r="E1581" s="35">
        <f t="shared" si="24"/>
        <v>6</v>
      </c>
      <c r="F1581" s="35">
        <v>1</v>
      </c>
      <c r="G1581" s="35">
        <v>50</v>
      </c>
      <c r="H1581" s="35" t="s">
        <v>7751</v>
      </c>
      <c r="I1581" s="35"/>
      <c r="J1581" s="35"/>
      <c r="K1581" s="35"/>
      <c r="L1581" s="35"/>
      <c r="M1581" s="35"/>
      <c r="N1581" s="35"/>
    </row>
    <row r="1582" spans="1:14" ht="32.25" customHeight="1" x14ac:dyDescent="0.25">
      <c r="A1582" s="35">
        <v>1594</v>
      </c>
      <c r="B1582" s="35" t="s">
        <v>7749</v>
      </c>
      <c r="C1582" s="36" t="s">
        <v>7750</v>
      </c>
      <c r="D1582" s="35" t="s">
        <v>830</v>
      </c>
      <c r="E1582" s="35">
        <f t="shared" si="24"/>
        <v>6</v>
      </c>
      <c r="F1582" s="35">
        <v>1</v>
      </c>
      <c r="G1582" s="35">
        <v>50</v>
      </c>
      <c r="H1582" s="35" t="s">
        <v>7751</v>
      </c>
      <c r="I1582" s="35"/>
      <c r="J1582" s="35"/>
      <c r="K1582" s="35"/>
      <c r="L1582" s="35"/>
      <c r="M1582" s="35"/>
      <c r="N1582" s="35"/>
    </row>
    <row r="1583" spans="1:14" ht="32.25" customHeight="1" x14ac:dyDescent="0.25">
      <c r="A1583" s="35">
        <v>1595</v>
      </c>
      <c r="B1583" s="35" t="s">
        <v>7749</v>
      </c>
      <c r="C1583" s="36" t="s">
        <v>7750</v>
      </c>
      <c r="D1583" s="35" t="s">
        <v>835</v>
      </c>
      <c r="E1583" s="35">
        <f t="shared" si="24"/>
        <v>6</v>
      </c>
      <c r="F1583" s="35">
        <v>1</v>
      </c>
      <c r="G1583" s="35">
        <v>50</v>
      </c>
      <c r="H1583" s="35" t="s">
        <v>7751</v>
      </c>
      <c r="I1583" s="35"/>
      <c r="J1583" s="35"/>
      <c r="K1583" s="35"/>
      <c r="L1583" s="35"/>
      <c r="M1583" s="35"/>
      <c r="N1583" s="35"/>
    </row>
    <row r="1584" spans="1:14" ht="32.25" customHeight="1" x14ac:dyDescent="0.25">
      <c r="A1584" s="35">
        <v>1596</v>
      </c>
      <c r="B1584" s="35" t="s">
        <v>7749</v>
      </c>
      <c r="C1584" s="36" t="s">
        <v>7750</v>
      </c>
      <c r="D1584" s="35" t="s">
        <v>838</v>
      </c>
      <c r="E1584" s="35">
        <f t="shared" si="24"/>
        <v>6</v>
      </c>
      <c r="F1584" s="35">
        <v>1</v>
      </c>
      <c r="G1584" s="35">
        <v>50</v>
      </c>
      <c r="H1584" s="35" t="s">
        <v>7751</v>
      </c>
      <c r="I1584" s="35"/>
      <c r="J1584" s="35"/>
      <c r="K1584" s="35"/>
      <c r="L1584" s="35"/>
      <c r="M1584" s="35"/>
      <c r="N1584" s="35"/>
    </row>
    <row r="1585" spans="1:14" ht="32.25" customHeight="1" x14ac:dyDescent="0.25">
      <c r="A1585" s="35">
        <v>1597</v>
      </c>
      <c r="B1585" s="35" t="s">
        <v>7749</v>
      </c>
      <c r="C1585" s="36" t="s">
        <v>7750</v>
      </c>
      <c r="D1585" s="35" t="s">
        <v>842</v>
      </c>
      <c r="E1585" s="35">
        <f t="shared" si="24"/>
        <v>6</v>
      </c>
      <c r="F1585" s="35">
        <v>1</v>
      </c>
      <c r="G1585" s="35">
        <v>50</v>
      </c>
      <c r="H1585" s="35" t="s">
        <v>7751</v>
      </c>
      <c r="I1585" s="35"/>
      <c r="J1585" s="35"/>
      <c r="K1585" s="35"/>
      <c r="L1585" s="35"/>
      <c r="M1585" s="35"/>
      <c r="N1585" s="35"/>
    </row>
    <row r="1586" spans="1:14" ht="32.25" customHeight="1" x14ac:dyDescent="0.25">
      <c r="A1586" s="35">
        <v>1598</v>
      </c>
      <c r="B1586" s="35" t="s">
        <v>7749</v>
      </c>
      <c r="C1586" s="36" t="s">
        <v>7750</v>
      </c>
      <c r="D1586" s="35" t="s">
        <v>844</v>
      </c>
      <c r="E1586" s="35">
        <f t="shared" si="24"/>
        <v>6</v>
      </c>
      <c r="F1586" s="35">
        <v>1</v>
      </c>
      <c r="G1586" s="35">
        <v>50</v>
      </c>
      <c r="H1586" s="35" t="s">
        <v>7751</v>
      </c>
      <c r="I1586" s="35"/>
      <c r="J1586" s="35"/>
      <c r="K1586" s="35"/>
      <c r="L1586" s="35"/>
      <c r="M1586" s="35"/>
      <c r="N1586" s="35"/>
    </row>
    <row r="1587" spans="1:14" ht="32.25" customHeight="1" x14ac:dyDescent="0.25">
      <c r="A1587" s="35">
        <v>1599</v>
      </c>
      <c r="B1587" s="35" t="s">
        <v>7749</v>
      </c>
      <c r="C1587" s="36" t="s">
        <v>7750</v>
      </c>
      <c r="D1587" s="35" t="s">
        <v>846</v>
      </c>
      <c r="E1587" s="35">
        <f t="shared" si="24"/>
        <v>6</v>
      </c>
      <c r="F1587" s="35">
        <v>1</v>
      </c>
      <c r="G1587" s="35">
        <v>50</v>
      </c>
      <c r="H1587" s="35" t="s">
        <v>7751</v>
      </c>
      <c r="I1587" s="35"/>
      <c r="J1587" s="35"/>
      <c r="K1587" s="35"/>
      <c r="L1587" s="35"/>
      <c r="M1587" s="35"/>
      <c r="N1587" s="35"/>
    </row>
    <row r="1588" spans="1:14" ht="32.25" customHeight="1" x14ac:dyDescent="0.25">
      <c r="A1588" s="35">
        <v>1600</v>
      </c>
      <c r="B1588" s="35" t="s">
        <v>7749</v>
      </c>
      <c r="C1588" s="36" t="s">
        <v>7750</v>
      </c>
      <c r="D1588" s="35" t="s">
        <v>852</v>
      </c>
      <c r="E1588" s="35">
        <f t="shared" si="24"/>
        <v>6</v>
      </c>
      <c r="F1588" s="35">
        <v>1</v>
      </c>
      <c r="G1588" s="35">
        <v>50</v>
      </c>
      <c r="H1588" s="35" t="s">
        <v>7751</v>
      </c>
      <c r="I1588" s="35"/>
      <c r="J1588" s="35"/>
      <c r="K1588" s="35"/>
      <c r="L1588" s="35"/>
      <c r="M1588" s="35"/>
      <c r="N1588" s="35"/>
    </row>
    <row r="1589" spans="1:14" ht="32.25" customHeight="1" x14ac:dyDescent="0.25">
      <c r="A1589" s="35">
        <v>1601</v>
      </c>
      <c r="B1589" s="35" t="s">
        <v>7749</v>
      </c>
      <c r="C1589" s="36" t="s">
        <v>7750</v>
      </c>
      <c r="D1589" s="35" t="s">
        <v>856</v>
      </c>
      <c r="E1589" s="35">
        <f t="shared" si="24"/>
        <v>6</v>
      </c>
      <c r="F1589" s="35">
        <v>1</v>
      </c>
      <c r="G1589" s="35">
        <v>50</v>
      </c>
      <c r="H1589" s="35" t="s">
        <v>7751</v>
      </c>
      <c r="I1589" s="35"/>
      <c r="J1589" s="35"/>
      <c r="K1589" s="35"/>
      <c r="L1589" s="35"/>
      <c r="M1589" s="35"/>
      <c r="N1589" s="35"/>
    </row>
    <row r="1590" spans="1:14" ht="32.25" customHeight="1" x14ac:dyDescent="0.25">
      <c r="A1590" s="35">
        <v>1602</v>
      </c>
      <c r="B1590" s="35" t="s">
        <v>7749</v>
      </c>
      <c r="C1590" s="36" t="s">
        <v>7750</v>
      </c>
      <c r="D1590" s="35" t="s">
        <v>860</v>
      </c>
      <c r="E1590" s="35">
        <f t="shared" si="24"/>
        <v>6</v>
      </c>
      <c r="F1590" s="35">
        <v>1</v>
      </c>
      <c r="G1590" s="35">
        <v>50</v>
      </c>
      <c r="H1590" s="35" t="s">
        <v>7751</v>
      </c>
      <c r="I1590" s="35"/>
      <c r="J1590" s="35"/>
      <c r="K1590" s="35"/>
      <c r="L1590" s="35"/>
      <c r="M1590" s="35"/>
      <c r="N1590" s="35"/>
    </row>
    <row r="1591" spans="1:14" ht="32.25" customHeight="1" x14ac:dyDescent="0.25">
      <c r="A1591" s="35">
        <v>1603</v>
      </c>
      <c r="B1591" s="35" t="s">
        <v>7749</v>
      </c>
      <c r="C1591" s="36" t="s">
        <v>7750</v>
      </c>
      <c r="D1591" s="35" t="s">
        <v>866</v>
      </c>
      <c r="E1591" s="35">
        <f t="shared" si="24"/>
        <v>6</v>
      </c>
      <c r="F1591" s="35">
        <v>1</v>
      </c>
      <c r="G1591" s="35">
        <v>50</v>
      </c>
      <c r="H1591" s="35" t="s">
        <v>7751</v>
      </c>
      <c r="I1591" s="35"/>
      <c r="J1591" s="35"/>
      <c r="K1591" s="35"/>
      <c r="L1591" s="35"/>
      <c r="M1591" s="35"/>
      <c r="N1591" s="35"/>
    </row>
    <row r="1592" spans="1:14" ht="32.25" customHeight="1" x14ac:dyDescent="0.25">
      <c r="A1592" s="35">
        <v>1604</v>
      </c>
      <c r="B1592" s="35" t="s">
        <v>7749</v>
      </c>
      <c r="C1592" s="36" t="s">
        <v>7750</v>
      </c>
      <c r="D1592" s="35" t="s">
        <v>872</v>
      </c>
      <c r="E1592" s="35">
        <f t="shared" si="24"/>
        <v>6</v>
      </c>
      <c r="F1592" s="35">
        <v>1</v>
      </c>
      <c r="G1592" s="35">
        <v>50</v>
      </c>
      <c r="H1592" s="35" t="s">
        <v>7751</v>
      </c>
      <c r="I1592" s="35"/>
      <c r="J1592" s="35"/>
      <c r="K1592" s="35"/>
      <c r="L1592" s="35"/>
      <c r="M1592" s="35"/>
      <c r="N1592" s="35"/>
    </row>
    <row r="1593" spans="1:14" ht="32.25" customHeight="1" x14ac:dyDescent="0.25">
      <c r="A1593" s="35">
        <v>1605</v>
      </c>
      <c r="B1593" s="35" t="s">
        <v>7749</v>
      </c>
      <c r="C1593" s="36" t="s">
        <v>7750</v>
      </c>
      <c r="D1593" s="35" t="s">
        <v>876</v>
      </c>
      <c r="E1593" s="35">
        <f t="shared" si="24"/>
        <v>6</v>
      </c>
      <c r="F1593" s="35">
        <v>1</v>
      </c>
      <c r="G1593" s="35">
        <v>50</v>
      </c>
      <c r="H1593" s="35" t="s">
        <v>7751</v>
      </c>
      <c r="I1593" s="35"/>
      <c r="J1593" s="35"/>
      <c r="K1593" s="35"/>
      <c r="L1593" s="35"/>
      <c r="M1593" s="35"/>
      <c r="N1593" s="35"/>
    </row>
    <row r="1594" spans="1:14" ht="32.25" customHeight="1" x14ac:dyDescent="0.25">
      <c r="A1594" s="35">
        <v>1606</v>
      </c>
      <c r="B1594" s="35" t="s">
        <v>7749</v>
      </c>
      <c r="C1594" s="36" t="s">
        <v>7750</v>
      </c>
      <c r="D1594" s="35" t="s">
        <v>7866</v>
      </c>
      <c r="E1594" s="35">
        <f t="shared" si="24"/>
        <v>6</v>
      </c>
      <c r="F1594" s="35">
        <v>1</v>
      </c>
      <c r="G1594" s="35">
        <v>50</v>
      </c>
      <c r="H1594" s="35" t="s">
        <v>7751</v>
      </c>
      <c r="I1594" s="35"/>
      <c r="J1594" s="35"/>
      <c r="K1594" s="35"/>
      <c r="L1594" s="35"/>
      <c r="M1594" s="35"/>
      <c r="N1594" s="35"/>
    </row>
    <row r="1595" spans="1:14" ht="32.25" customHeight="1" x14ac:dyDescent="0.25">
      <c r="A1595" s="35">
        <v>1607</v>
      </c>
      <c r="B1595" s="35" t="s">
        <v>7749</v>
      </c>
      <c r="C1595" s="36" t="s">
        <v>7750</v>
      </c>
      <c r="D1595" s="35" t="s">
        <v>7867</v>
      </c>
      <c r="E1595" s="35">
        <f t="shared" si="24"/>
        <v>6</v>
      </c>
      <c r="F1595" s="35">
        <v>1</v>
      </c>
      <c r="G1595" s="35">
        <v>50</v>
      </c>
      <c r="H1595" s="35" t="s">
        <v>7751</v>
      </c>
      <c r="I1595" s="35"/>
      <c r="J1595" s="35"/>
      <c r="K1595" s="35"/>
      <c r="L1595" s="35"/>
      <c r="M1595" s="35"/>
      <c r="N1595" s="35"/>
    </row>
    <row r="1596" spans="1:14" ht="32.25" customHeight="1" x14ac:dyDescent="0.25">
      <c r="A1596" s="35">
        <v>1608</v>
      </c>
      <c r="B1596" s="35" t="s">
        <v>7749</v>
      </c>
      <c r="C1596" s="36" t="s">
        <v>7750</v>
      </c>
      <c r="D1596" s="35" t="s">
        <v>894</v>
      </c>
      <c r="E1596" s="35">
        <f t="shared" si="24"/>
        <v>6</v>
      </c>
      <c r="F1596" s="35">
        <v>1</v>
      </c>
      <c r="G1596" s="35">
        <v>50</v>
      </c>
      <c r="H1596" s="35" t="s">
        <v>7751</v>
      </c>
      <c r="I1596" s="35"/>
      <c r="J1596" s="35"/>
      <c r="K1596" s="35"/>
      <c r="L1596" s="35"/>
      <c r="M1596" s="35"/>
      <c r="N1596" s="35"/>
    </row>
    <row r="1597" spans="1:14" ht="32.25" customHeight="1" x14ac:dyDescent="0.25">
      <c r="A1597" s="35">
        <v>1609</v>
      </c>
      <c r="B1597" s="35" t="s">
        <v>7749</v>
      </c>
      <c r="C1597" s="36" t="s">
        <v>7750</v>
      </c>
      <c r="D1597" s="35" t="s">
        <v>897</v>
      </c>
      <c r="E1597" s="35">
        <f t="shared" si="24"/>
        <v>6</v>
      </c>
      <c r="F1597" s="35">
        <v>1</v>
      </c>
      <c r="G1597" s="35">
        <v>50</v>
      </c>
      <c r="H1597" s="35" t="s">
        <v>7751</v>
      </c>
      <c r="I1597" s="35"/>
      <c r="J1597" s="35"/>
      <c r="K1597" s="35"/>
      <c r="L1597" s="35"/>
      <c r="M1597" s="35"/>
      <c r="N1597" s="35"/>
    </row>
    <row r="1598" spans="1:14" ht="32.25" customHeight="1" x14ac:dyDescent="0.25">
      <c r="A1598" s="35">
        <v>1610</v>
      </c>
      <c r="B1598" s="35" t="s">
        <v>7749</v>
      </c>
      <c r="C1598" s="36" t="s">
        <v>7750</v>
      </c>
      <c r="D1598" s="35" t="s">
        <v>902</v>
      </c>
      <c r="E1598" s="35">
        <f t="shared" si="24"/>
        <v>6</v>
      </c>
      <c r="F1598" s="35">
        <v>1</v>
      </c>
      <c r="G1598" s="35">
        <v>50</v>
      </c>
      <c r="H1598" s="35" t="s">
        <v>7751</v>
      </c>
      <c r="I1598" s="35"/>
      <c r="J1598" s="35"/>
      <c r="K1598" s="35"/>
      <c r="L1598" s="35"/>
      <c r="M1598" s="35"/>
      <c r="N1598" s="35"/>
    </row>
    <row r="1599" spans="1:14" ht="32.25" customHeight="1" x14ac:dyDescent="0.25">
      <c r="A1599" s="35">
        <v>1611</v>
      </c>
      <c r="B1599" s="35" t="s">
        <v>7749</v>
      </c>
      <c r="C1599" s="36" t="s">
        <v>7750</v>
      </c>
      <c r="D1599" s="35" t="s">
        <v>907</v>
      </c>
      <c r="E1599" s="35">
        <f t="shared" si="24"/>
        <v>6</v>
      </c>
      <c r="F1599" s="35">
        <v>1</v>
      </c>
      <c r="G1599" s="35">
        <v>50</v>
      </c>
      <c r="H1599" s="35" t="s">
        <v>7751</v>
      </c>
      <c r="I1599" s="35"/>
      <c r="J1599" s="35"/>
      <c r="K1599" s="35"/>
      <c r="L1599" s="35"/>
      <c r="M1599" s="35"/>
      <c r="N1599" s="35"/>
    </row>
    <row r="1600" spans="1:14" ht="32.25" customHeight="1" x14ac:dyDescent="0.25">
      <c r="A1600" s="35">
        <v>1612</v>
      </c>
      <c r="B1600" s="35" t="s">
        <v>7749</v>
      </c>
      <c r="C1600" s="36" t="s">
        <v>7750</v>
      </c>
      <c r="D1600" s="35" t="s">
        <v>912</v>
      </c>
      <c r="E1600" s="35">
        <f t="shared" si="24"/>
        <v>6</v>
      </c>
      <c r="F1600" s="35">
        <v>1</v>
      </c>
      <c r="G1600" s="35">
        <v>50</v>
      </c>
      <c r="H1600" s="35" t="s">
        <v>7751</v>
      </c>
      <c r="I1600" s="35"/>
      <c r="J1600" s="35"/>
      <c r="K1600" s="35"/>
      <c r="L1600" s="35"/>
      <c r="M1600" s="35"/>
      <c r="N1600" s="35"/>
    </row>
    <row r="1601" spans="1:14" ht="32.25" customHeight="1" x14ac:dyDescent="0.25">
      <c r="A1601" s="35">
        <v>1613</v>
      </c>
      <c r="B1601" s="35" t="s">
        <v>7749</v>
      </c>
      <c r="C1601" s="36" t="s">
        <v>7750</v>
      </c>
      <c r="D1601" s="35" t="s">
        <v>915</v>
      </c>
      <c r="E1601" s="35">
        <f t="shared" si="24"/>
        <v>6</v>
      </c>
      <c r="F1601" s="35">
        <v>1</v>
      </c>
      <c r="G1601" s="35">
        <v>50</v>
      </c>
      <c r="H1601" s="35" t="s">
        <v>7751</v>
      </c>
      <c r="I1601" s="35"/>
      <c r="J1601" s="35"/>
      <c r="K1601" s="35"/>
      <c r="L1601" s="35"/>
      <c r="M1601" s="35"/>
      <c r="N1601" s="35"/>
    </row>
    <row r="1602" spans="1:14" ht="32.25" customHeight="1" x14ac:dyDescent="0.25">
      <c r="A1602" s="35">
        <v>1614</v>
      </c>
      <c r="B1602" s="35" t="s">
        <v>7749</v>
      </c>
      <c r="C1602" s="36" t="s">
        <v>7750</v>
      </c>
      <c r="D1602" s="35" t="s">
        <v>919</v>
      </c>
      <c r="E1602" s="35">
        <f t="shared" si="24"/>
        <v>6</v>
      </c>
      <c r="F1602" s="35">
        <v>1</v>
      </c>
      <c r="G1602" s="35">
        <v>50</v>
      </c>
      <c r="H1602" s="35" t="s">
        <v>7751</v>
      </c>
      <c r="I1602" s="35"/>
      <c r="J1602" s="35"/>
      <c r="K1602" s="35"/>
      <c r="L1602" s="35"/>
      <c r="M1602" s="35"/>
      <c r="N1602" s="35"/>
    </row>
    <row r="1603" spans="1:14" ht="32.25" customHeight="1" x14ac:dyDescent="0.25">
      <c r="A1603" s="35">
        <v>1615</v>
      </c>
      <c r="B1603" s="35" t="s">
        <v>7749</v>
      </c>
      <c r="C1603" s="36" t="s">
        <v>7750</v>
      </c>
      <c r="D1603" s="35" t="s">
        <v>924</v>
      </c>
      <c r="E1603" s="35">
        <f t="shared" ref="E1603:E1666" si="25">LEN(D1603)</f>
        <v>6</v>
      </c>
      <c r="F1603" s="35">
        <v>1</v>
      </c>
      <c r="G1603" s="35">
        <v>50</v>
      </c>
      <c r="H1603" s="35" t="s">
        <v>7751</v>
      </c>
      <c r="I1603" s="35"/>
      <c r="J1603" s="35"/>
      <c r="K1603" s="35"/>
      <c r="L1603" s="35"/>
      <c r="M1603" s="35"/>
      <c r="N1603" s="35"/>
    </row>
    <row r="1604" spans="1:14" ht="32.25" customHeight="1" x14ac:dyDescent="0.25">
      <c r="A1604" s="35">
        <v>1616</v>
      </c>
      <c r="B1604" s="35" t="s">
        <v>7749</v>
      </c>
      <c r="C1604" s="36" t="s">
        <v>7750</v>
      </c>
      <c r="D1604" s="35" t="s">
        <v>930</v>
      </c>
      <c r="E1604" s="35">
        <f t="shared" si="25"/>
        <v>6</v>
      </c>
      <c r="F1604" s="35">
        <v>1</v>
      </c>
      <c r="G1604" s="35">
        <v>50</v>
      </c>
      <c r="H1604" s="35" t="s">
        <v>7751</v>
      </c>
      <c r="I1604" s="35"/>
      <c r="J1604" s="35"/>
      <c r="K1604" s="35"/>
      <c r="L1604" s="35"/>
      <c r="M1604" s="35"/>
      <c r="N1604" s="35"/>
    </row>
    <row r="1605" spans="1:14" ht="32.25" customHeight="1" x14ac:dyDescent="0.25">
      <c r="A1605" s="35">
        <v>1617</v>
      </c>
      <c r="B1605" s="35" t="s">
        <v>7749</v>
      </c>
      <c r="C1605" s="36" t="s">
        <v>7750</v>
      </c>
      <c r="D1605" s="35" t="s">
        <v>936</v>
      </c>
      <c r="E1605" s="35">
        <f t="shared" si="25"/>
        <v>6</v>
      </c>
      <c r="F1605" s="35">
        <v>1</v>
      </c>
      <c r="G1605" s="35">
        <v>50</v>
      </c>
      <c r="H1605" s="35" t="s">
        <v>7751</v>
      </c>
      <c r="I1605" s="35"/>
      <c r="J1605" s="35"/>
      <c r="K1605" s="35"/>
      <c r="L1605" s="35"/>
      <c r="M1605" s="35"/>
      <c r="N1605" s="35"/>
    </row>
    <row r="1606" spans="1:14" ht="32.25" customHeight="1" x14ac:dyDescent="0.25">
      <c r="A1606" s="35">
        <v>1618</v>
      </c>
      <c r="B1606" s="35" t="s">
        <v>7749</v>
      </c>
      <c r="C1606" s="36" t="s">
        <v>7750</v>
      </c>
      <c r="D1606" s="35" t="s">
        <v>941</v>
      </c>
      <c r="E1606" s="35">
        <f t="shared" si="25"/>
        <v>6</v>
      </c>
      <c r="F1606" s="35">
        <v>1</v>
      </c>
      <c r="G1606" s="35">
        <v>50</v>
      </c>
      <c r="H1606" s="35" t="s">
        <v>7751</v>
      </c>
      <c r="I1606" s="35"/>
      <c r="J1606" s="35"/>
      <c r="K1606" s="35"/>
      <c r="L1606" s="35"/>
      <c r="M1606" s="35"/>
      <c r="N1606" s="35"/>
    </row>
    <row r="1607" spans="1:14" ht="32.25" customHeight="1" x14ac:dyDescent="0.25">
      <c r="A1607" s="35">
        <v>1619</v>
      </c>
      <c r="B1607" s="35" t="s">
        <v>7749</v>
      </c>
      <c r="C1607" s="36" t="s">
        <v>7750</v>
      </c>
      <c r="D1607" s="35" t="s">
        <v>945</v>
      </c>
      <c r="E1607" s="35">
        <f t="shared" si="25"/>
        <v>6</v>
      </c>
      <c r="F1607" s="35">
        <v>1</v>
      </c>
      <c r="G1607" s="35">
        <v>50</v>
      </c>
      <c r="H1607" s="35" t="s">
        <v>7751</v>
      </c>
      <c r="I1607" s="35"/>
      <c r="J1607" s="35"/>
      <c r="K1607" s="35"/>
      <c r="L1607" s="35"/>
      <c r="M1607" s="35"/>
      <c r="N1607" s="35"/>
    </row>
    <row r="1608" spans="1:14" ht="32.25" customHeight="1" x14ac:dyDescent="0.25">
      <c r="A1608" s="35">
        <v>1620</v>
      </c>
      <c r="B1608" s="35" t="s">
        <v>7749</v>
      </c>
      <c r="C1608" s="36" t="s">
        <v>7750</v>
      </c>
      <c r="D1608" s="35" t="s">
        <v>947</v>
      </c>
      <c r="E1608" s="35">
        <f t="shared" si="25"/>
        <v>6</v>
      </c>
      <c r="F1608" s="35">
        <v>1</v>
      </c>
      <c r="G1608" s="35">
        <v>50</v>
      </c>
      <c r="H1608" s="35" t="s">
        <v>7751</v>
      </c>
      <c r="I1608" s="35"/>
      <c r="J1608" s="35"/>
      <c r="K1608" s="35"/>
      <c r="L1608" s="35"/>
      <c r="M1608" s="35"/>
      <c r="N1608" s="35"/>
    </row>
    <row r="1609" spans="1:14" ht="32.25" customHeight="1" x14ac:dyDescent="0.25">
      <c r="A1609" s="35">
        <v>1621</v>
      </c>
      <c r="B1609" s="35" t="s">
        <v>7749</v>
      </c>
      <c r="C1609" s="36" t="s">
        <v>7750</v>
      </c>
      <c r="D1609" s="35" t="s">
        <v>951</v>
      </c>
      <c r="E1609" s="35">
        <f t="shared" si="25"/>
        <v>6</v>
      </c>
      <c r="F1609" s="35">
        <v>1</v>
      </c>
      <c r="G1609" s="35">
        <v>50</v>
      </c>
      <c r="H1609" s="35" t="s">
        <v>7751</v>
      </c>
      <c r="I1609" s="35"/>
      <c r="J1609" s="35"/>
      <c r="K1609" s="35"/>
      <c r="L1609" s="35"/>
      <c r="M1609" s="35"/>
      <c r="N1609" s="35"/>
    </row>
    <row r="1610" spans="1:14" ht="32.25" customHeight="1" x14ac:dyDescent="0.25">
      <c r="A1610" s="35">
        <v>1622</v>
      </c>
      <c r="B1610" s="35" t="s">
        <v>7749</v>
      </c>
      <c r="C1610" s="36" t="s">
        <v>7750</v>
      </c>
      <c r="D1610" s="35" t="s">
        <v>964</v>
      </c>
      <c r="E1610" s="35">
        <f t="shared" si="25"/>
        <v>6</v>
      </c>
      <c r="F1610" s="35">
        <v>1</v>
      </c>
      <c r="G1610" s="35">
        <v>50</v>
      </c>
      <c r="H1610" s="35" t="s">
        <v>7751</v>
      </c>
      <c r="I1610" s="35"/>
      <c r="J1610" s="35"/>
      <c r="K1610" s="35"/>
      <c r="L1610" s="35"/>
      <c r="M1610" s="35"/>
      <c r="N1610" s="35"/>
    </row>
    <row r="1611" spans="1:14" ht="32.25" customHeight="1" x14ac:dyDescent="0.25">
      <c r="A1611" s="35">
        <v>1623</v>
      </c>
      <c r="B1611" s="35" t="s">
        <v>7749</v>
      </c>
      <c r="C1611" s="36" t="s">
        <v>7750</v>
      </c>
      <c r="D1611" s="35" t="s">
        <v>969</v>
      </c>
      <c r="E1611" s="35">
        <f t="shared" si="25"/>
        <v>6</v>
      </c>
      <c r="F1611" s="35">
        <v>1</v>
      </c>
      <c r="G1611" s="35">
        <v>50</v>
      </c>
      <c r="H1611" s="35" t="s">
        <v>7751</v>
      </c>
      <c r="I1611" s="35"/>
      <c r="J1611" s="35"/>
      <c r="K1611" s="35"/>
      <c r="L1611" s="35"/>
      <c r="M1611" s="35"/>
      <c r="N1611" s="35"/>
    </row>
    <row r="1612" spans="1:14" ht="32.25" customHeight="1" x14ac:dyDescent="0.25">
      <c r="A1612" s="35">
        <v>1624</v>
      </c>
      <c r="B1612" s="35" t="s">
        <v>7749</v>
      </c>
      <c r="C1612" s="36" t="s">
        <v>7750</v>
      </c>
      <c r="D1612" s="35" t="s">
        <v>972</v>
      </c>
      <c r="E1612" s="35">
        <f t="shared" si="25"/>
        <v>6</v>
      </c>
      <c r="F1612" s="35">
        <v>1</v>
      </c>
      <c r="G1612" s="35">
        <v>50</v>
      </c>
      <c r="H1612" s="35" t="s">
        <v>7751</v>
      </c>
      <c r="I1612" s="35"/>
      <c r="J1612" s="35"/>
      <c r="K1612" s="35"/>
      <c r="L1612" s="35"/>
      <c r="M1612" s="35"/>
      <c r="N1612" s="35"/>
    </row>
    <row r="1613" spans="1:14" ht="32.25" customHeight="1" x14ac:dyDescent="0.25">
      <c r="A1613" s="35">
        <v>1625</v>
      </c>
      <c r="B1613" s="35" t="s">
        <v>7749</v>
      </c>
      <c r="C1613" s="36" t="s">
        <v>7750</v>
      </c>
      <c r="D1613" s="35" t="s">
        <v>977</v>
      </c>
      <c r="E1613" s="35">
        <f t="shared" si="25"/>
        <v>6</v>
      </c>
      <c r="F1613" s="35">
        <v>1</v>
      </c>
      <c r="G1613" s="35">
        <v>50</v>
      </c>
      <c r="H1613" s="35" t="s">
        <v>7751</v>
      </c>
      <c r="I1613" s="35"/>
      <c r="J1613" s="35"/>
      <c r="K1613" s="35"/>
      <c r="L1613" s="35"/>
      <c r="M1613" s="35"/>
      <c r="N1613" s="35"/>
    </row>
    <row r="1614" spans="1:14" ht="32.25" customHeight="1" x14ac:dyDescent="0.25">
      <c r="A1614" s="35">
        <v>1626</v>
      </c>
      <c r="B1614" s="35" t="s">
        <v>7749</v>
      </c>
      <c r="C1614" s="36" t="s">
        <v>7750</v>
      </c>
      <c r="D1614" s="35" t="s">
        <v>982</v>
      </c>
      <c r="E1614" s="35">
        <f t="shared" si="25"/>
        <v>6</v>
      </c>
      <c r="F1614" s="35">
        <v>1</v>
      </c>
      <c r="G1614" s="35">
        <v>50</v>
      </c>
      <c r="H1614" s="35" t="s">
        <v>7751</v>
      </c>
      <c r="I1614" s="35"/>
      <c r="J1614" s="35"/>
      <c r="K1614" s="35"/>
      <c r="L1614" s="35"/>
      <c r="M1614" s="35"/>
      <c r="N1614" s="35"/>
    </row>
    <row r="1615" spans="1:14" ht="32.25" customHeight="1" x14ac:dyDescent="0.25">
      <c r="A1615" s="35">
        <v>1627</v>
      </c>
      <c r="B1615" s="35" t="s">
        <v>7749</v>
      </c>
      <c r="C1615" s="36" t="s">
        <v>7750</v>
      </c>
      <c r="D1615" s="35" t="s">
        <v>987</v>
      </c>
      <c r="E1615" s="35">
        <f t="shared" si="25"/>
        <v>6</v>
      </c>
      <c r="F1615" s="35">
        <v>1</v>
      </c>
      <c r="G1615" s="35">
        <v>50</v>
      </c>
      <c r="H1615" s="35" t="s">
        <v>7751</v>
      </c>
      <c r="I1615" s="35"/>
      <c r="J1615" s="35"/>
      <c r="K1615" s="35"/>
      <c r="L1615" s="35"/>
      <c r="M1615" s="35"/>
      <c r="N1615" s="35"/>
    </row>
    <row r="1616" spans="1:14" ht="32.25" customHeight="1" x14ac:dyDescent="0.25">
      <c r="A1616" s="35">
        <v>1628</v>
      </c>
      <c r="B1616" s="35" t="s">
        <v>7749</v>
      </c>
      <c r="C1616" s="36" t="s">
        <v>7750</v>
      </c>
      <c r="D1616" s="35" t="s">
        <v>992</v>
      </c>
      <c r="E1616" s="35">
        <f t="shared" si="25"/>
        <v>6</v>
      </c>
      <c r="F1616" s="35">
        <v>1</v>
      </c>
      <c r="G1616" s="35">
        <v>50</v>
      </c>
      <c r="H1616" s="35" t="s">
        <v>7751</v>
      </c>
      <c r="I1616" s="35"/>
      <c r="J1616" s="35"/>
      <c r="K1616" s="35"/>
      <c r="L1616" s="35"/>
      <c r="M1616" s="35"/>
      <c r="N1616" s="35"/>
    </row>
    <row r="1617" spans="1:14" ht="32.25" customHeight="1" x14ac:dyDescent="0.25">
      <c r="A1617" s="35">
        <v>1629</v>
      </c>
      <c r="B1617" s="35" t="s">
        <v>7749</v>
      </c>
      <c r="C1617" s="36" t="s">
        <v>7750</v>
      </c>
      <c r="D1617" s="35" t="s">
        <v>1001</v>
      </c>
      <c r="E1617" s="35">
        <f t="shared" si="25"/>
        <v>6</v>
      </c>
      <c r="F1617" s="35">
        <v>1</v>
      </c>
      <c r="G1617" s="35">
        <v>50</v>
      </c>
      <c r="H1617" s="35" t="s">
        <v>7751</v>
      </c>
      <c r="I1617" s="35"/>
      <c r="J1617" s="35"/>
      <c r="K1617" s="35"/>
      <c r="L1617" s="35"/>
      <c r="M1617" s="35"/>
      <c r="N1617" s="35"/>
    </row>
    <row r="1618" spans="1:14" ht="32.25" customHeight="1" x14ac:dyDescent="0.25">
      <c r="A1618" s="35">
        <v>1630</v>
      </c>
      <c r="B1618" s="35" t="s">
        <v>7749</v>
      </c>
      <c r="C1618" s="36" t="s">
        <v>7750</v>
      </c>
      <c r="D1618" s="35" t="s">
        <v>1006</v>
      </c>
      <c r="E1618" s="35">
        <f t="shared" si="25"/>
        <v>6</v>
      </c>
      <c r="F1618" s="35">
        <v>1</v>
      </c>
      <c r="G1618" s="35">
        <v>50</v>
      </c>
      <c r="H1618" s="35" t="s">
        <v>7751</v>
      </c>
      <c r="I1618" s="35"/>
      <c r="J1618" s="35"/>
      <c r="K1618" s="35"/>
      <c r="L1618" s="35"/>
      <c r="M1618" s="35"/>
      <c r="N1618" s="35"/>
    </row>
    <row r="1619" spans="1:14" ht="32.25" customHeight="1" x14ac:dyDescent="0.25">
      <c r="A1619" s="35">
        <v>1631</v>
      </c>
      <c r="B1619" s="35" t="s">
        <v>7749</v>
      </c>
      <c r="C1619" s="36" t="s">
        <v>7750</v>
      </c>
      <c r="D1619" s="35" t="s">
        <v>1009</v>
      </c>
      <c r="E1619" s="35">
        <f t="shared" si="25"/>
        <v>6</v>
      </c>
      <c r="F1619" s="35">
        <v>1</v>
      </c>
      <c r="G1619" s="35">
        <v>50</v>
      </c>
      <c r="H1619" s="35" t="s">
        <v>7751</v>
      </c>
      <c r="I1619" s="35"/>
      <c r="J1619" s="35"/>
      <c r="K1619" s="35"/>
      <c r="L1619" s="35"/>
      <c r="M1619" s="35"/>
      <c r="N1619" s="35"/>
    </row>
    <row r="1620" spans="1:14" ht="32.25" customHeight="1" x14ac:dyDescent="0.25">
      <c r="A1620" s="35">
        <v>1632</v>
      </c>
      <c r="B1620" s="35" t="s">
        <v>7749</v>
      </c>
      <c r="C1620" s="36" t="s">
        <v>7750</v>
      </c>
      <c r="D1620" s="35" t="s">
        <v>1105</v>
      </c>
      <c r="E1620" s="35">
        <f t="shared" si="25"/>
        <v>6</v>
      </c>
      <c r="F1620" s="35">
        <v>1</v>
      </c>
      <c r="G1620" s="35">
        <v>50</v>
      </c>
      <c r="H1620" s="35" t="s">
        <v>7751</v>
      </c>
      <c r="I1620" s="35"/>
      <c r="J1620" s="35"/>
      <c r="K1620" s="35"/>
      <c r="L1620" s="35"/>
      <c r="M1620" s="35"/>
      <c r="N1620" s="35"/>
    </row>
    <row r="1621" spans="1:14" ht="32.25" customHeight="1" x14ac:dyDescent="0.25">
      <c r="A1621" s="35">
        <v>1633</v>
      </c>
      <c r="B1621" s="35" t="s">
        <v>7749</v>
      </c>
      <c r="C1621" s="36" t="s">
        <v>7750</v>
      </c>
      <c r="D1621" s="35" t="s">
        <v>1112</v>
      </c>
      <c r="E1621" s="35">
        <f t="shared" si="25"/>
        <v>6</v>
      </c>
      <c r="F1621" s="35">
        <v>1</v>
      </c>
      <c r="G1621" s="35">
        <v>50</v>
      </c>
      <c r="H1621" s="35" t="s">
        <v>7751</v>
      </c>
      <c r="I1621" s="35"/>
      <c r="J1621" s="35"/>
      <c r="K1621" s="35"/>
      <c r="L1621" s="35"/>
      <c r="M1621" s="35"/>
      <c r="N1621" s="35"/>
    </row>
    <row r="1622" spans="1:14" ht="32.25" customHeight="1" x14ac:dyDescent="0.25">
      <c r="A1622" s="35">
        <v>1634</v>
      </c>
      <c r="B1622" s="35" t="s">
        <v>7749</v>
      </c>
      <c r="C1622" s="36" t="s">
        <v>7750</v>
      </c>
      <c r="D1622" s="35" t="s">
        <v>2086</v>
      </c>
      <c r="E1622" s="35">
        <f t="shared" si="25"/>
        <v>6</v>
      </c>
      <c r="F1622" s="35">
        <v>1</v>
      </c>
      <c r="G1622" s="35">
        <v>50</v>
      </c>
      <c r="H1622" s="35" t="s">
        <v>7751</v>
      </c>
      <c r="I1622" s="35"/>
      <c r="J1622" s="35"/>
      <c r="K1622" s="35"/>
      <c r="L1622" s="35"/>
      <c r="M1622" s="35"/>
      <c r="N1622" s="35"/>
    </row>
    <row r="1623" spans="1:14" ht="32.25" customHeight="1" x14ac:dyDescent="0.25">
      <c r="A1623" s="35">
        <v>1635</v>
      </c>
      <c r="B1623" s="35" t="s">
        <v>7749</v>
      </c>
      <c r="C1623" s="36" t="s">
        <v>7750</v>
      </c>
      <c r="D1623" s="35" t="s">
        <v>2091</v>
      </c>
      <c r="E1623" s="35">
        <f t="shared" si="25"/>
        <v>6</v>
      </c>
      <c r="F1623" s="35">
        <v>1</v>
      </c>
      <c r="G1623" s="35">
        <v>50</v>
      </c>
      <c r="H1623" s="35" t="s">
        <v>7751</v>
      </c>
      <c r="I1623" s="35"/>
      <c r="J1623" s="35"/>
      <c r="K1623" s="35"/>
      <c r="L1623" s="35"/>
      <c r="M1623" s="35"/>
      <c r="N1623" s="35"/>
    </row>
    <row r="1624" spans="1:14" ht="32.25" customHeight="1" x14ac:dyDescent="0.25">
      <c r="A1624" s="35">
        <v>1636</v>
      </c>
      <c r="B1624" s="35" t="s">
        <v>7749</v>
      </c>
      <c r="C1624" s="36" t="s">
        <v>7750</v>
      </c>
      <c r="D1624" s="35" t="s">
        <v>2095</v>
      </c>
      <c r="E1624" s="35">
        <f t="shared" si="25"/>
        <v>6</v>
      </c>
      <c r="F1624" s="35">
        <v>1</v>
      </c>
      <c r="G1624" s="35">
        <v>50</v>
      </c>
      <c r="H1624" s="35" t="s">
        <v>7751</v>
      </c>
      <c r="I1624" s="35"/>
      <c r="J1624" s="35"/>
      <c r="K1624" s="35"/>
      <c r="L1624" s="35"/>
      <c r="M1624" s="35"/>
      <c r="N1624" s="35"/>
    </row>
    <row r="1625" spans="1:14" ht="32.25" customHeight="1" x14ac:dyDescent="0.25">
      <c r="A1625" s="35">
        <v>1637</v>
      </c>
      <c r="B1625" s="35" t="s">
        <v>7749</v>
      </c>
      <c r="C1625" s="36" t="s">
        <v>7750</v>
      </c>
      <c r="D1625" s="35" t="s">
        <v>2099</v>
      </c>
      <c r="E1625" s="35">
        <f t="shared" si="25"/>
        <v>6</v>
      </c>
      <c r="F1625" s="35">
        <v>1</v>
      </c>
      <c r="G1625" s="35">
        <v>50</v>
      </c>
      <c r="H1625" s="35" t="s">
        <v>7751</v>
      </c>
      <c r="I1625" s="35"/>
      <c r="J1625" s="35"/>
      <c r="K1625" s="35"/>
      <c r="L1625" s="35"/>
      <c r="M1625" s="35"/>
      <c r="N1625" s="35"/>
    </row>
    <row r="1626" spans="1:14" ht="32.25" customHeight="1" x14ac:dyDescent="0.25">
      <c r="A1626" s="35">
        <v>1638</v>
      </c>
      <c r="B1626" s="35" t="s">
        <v>7749</v>
      </c>
      <c r="C1626" s="36" t="s">
        <v>7750</v>
      </c>
      <c r="D1626" s="35" t="s">
        <v>2101</v>
      </c>
      <c r="E1626" s="35">
        <f t="shared" si="25"/>
        <v>6</v>
      </c>
      <c r="F1626" s="35">
        <v>1</v>
      </c>
      <c r="G1626" s="35">
        <v>50</v>
      </c>
      <c r="H1626" s="35" t="s">
        <v>7751</v>
      </c>
      <c r="I1626" s="35"/>
      <c r="J1626" s="35"/>
      <c r="K1626" s="35"/>
      <c r="L1626" s="35"/>
      <c r="M1626" s="35"/>
      <c r="N1626" s="35"/>
    </row>
    <row r="1627" spans="1:14" ht="32.25" customHeight="1" x14ac:dyDescent="0.25">
      <c r="A1627" s="35">
        <v>1639</v>
      </c>
      <c r="B1627" s="35" t="s">
        <v>7749</v>
      </c>
      <c r="C1627" s="36" t="s">
        <v>7750</v>
      </c>
      <c r="D1627" s="35" t="s">
        <v>2110</v>
      </c>
      <c r="E1627" s="35">
        <f t="shared" si="25"/>
        <v>6</v>
      </c>
      <c r="F1627" s="35">
        <v>1</v>
      </c>
      <c r="G1627" s="35">
        <v>50</v>
      </c>
      <c r="H1627" s="35" t="s">
        <v>7751</v>
      </c>
      <c r="I1627" s="35"/>
      <c r="J1627" s="35"/>
      <c r="K1627" s="35"/>
      <c r="L1627" s="35"/>
      <c r="M1627" s="35"/>
      <c r="N1627" s="35"/>
    </row>
    <row r="1628" spans="1:14" ht="32.25" customHeight="1" x14ac:dyDescent="0.25">
      <c r="A1628" s="35">
        <v>1640</v>
      </c>
      <c r="B1628" s="35" t="s">
        <v>7749</v>
      </c>
      <c r="C1628" s="36" t="s">
        <v>7750</v>
      </c>
      <c r="D1628" s="35" t="s">
        <v>2112</v>
      </c>
      <c r="E1628" s="35">
        <f t="shared" si="25"/>
        <v>6</v>
      </c>
      <c r="F1628" s="35">
        <v>1</v>
      </c>
      <c r="G1628" s="35">
        <v>50</v>
      </c>
      <c r="H1628" s="35" t="s">
        <v>7751</v>
      </c>
      <c r="I1628" s="35"/>
      <c r="J1628" s="35"/>
      <c r="K1628" s="35"/>
      <c r="L1628" s="35"/>
      <c r="M1628" s="35"/>
      <c r="N1628" s="35"/>
    </row>
    <row r="1629" spans="1:14" ht="32.25" customHeight="1" x14ac:dyDescent="0.25">
      <c r="A1629" s="35">
        <v>1641</v>
      </c>
      <c r="B1629" s="35" t="s">
        <v>7749</v>
      </c>
      <c r="C1629" s="36" t="s">
        <v>7750</v>
      </c>
      <c r="D1629" s="35" t="s">
        <v>2116</v>
      </c>
      <c r="E1629" s="35">
        <f t="shared" si="25"/>
        <v>6</v>
      </c>
      <c r="F1629" s="35">
        <v>1</v>
      </c>
      <c r="G1629" s="35">
        <v>50</v>
      </c>
      <c r="H1629" s="35" t="s">
        <v>7751</v>
      </c>
      <c r="I1629" s="35"/>
      <c r="J1629" s="35"/>
      <c r="K1629" s="35"/>
      <c r="L1629" s="35"/>
      <c r="M1629" s="35"/>
      <c r="N1629" s="35"/>
    </row>
    <row r="1630" spans="1:14" ht="32.25" customHeight="1" x14ac:dyDescent="0.25">
      <c r="A1630" s="35">
        <v>1642</v>
      </c>
      <c r="B1630" s="35" t="s">
        <v>7749</v>
      </c>
      <c r="C1630" s="36" t="s">
        <v>7750</v>
      </c>
      <c r="D1630" s="35" t="s">
        <v>2118</v>
      </c>
      <c r="E1630" s="35">
        <f t="shared" si="25"/>
        <v>6</v>
      </c>
      <c r="F1630" s="35">
        <v>1</v>
      </c>
      <c r="G1630" s="35">
        <v>50</v>
      </c>
      <c r="H1630" s="35" t="s">
        <v>7751</v>
      </c>
      <c r="I1630" s="35"/>
      <c r="J1630" s="35"/>
      <c r="K1630" s="35"/>
      <c r="L1630" s="35"/>
      <c r="M1630" s="35"/>
      <c r="N1630" s="35"/>
    </row>
    <row r="1631" spans="1:14" ht="32.25" customHeight="1" x14ac:dyDescent="0.25">
      <c r="A1631" s="35">
        <v>1643</v>
      </c>
      <c r="B1631" s="35" t="s">
        <v>7749</v>
      </c>
      <c r="C1631" s="36" t="s">
        <v>7750</v>
      </c>
      <c r="D1631" s="35" t="s">
        <v>2120</v>
      </c>
      <c r="E1631" s="35">
        <f t="shared" si="25"/>
        <v>6</v>
      </c>
      <c r="F1631" s="35">
        <v>1</v>
      </c>
      <c r="G1631" s="35">
        <v>50</v>
      </c>
      <c r="H1631" s="35" t="s">
        <v>7751</v>
      </c>
      <c r="I1631" s="35"/>
      <c r="J1631" s="35"/>
      <c r="K1631" s="35"/>
      <c r="L1631" s="35"/>
      <c r="M1631" s="35"/>
      <c r="N1631" s="35"/>
    </row>
    <row r="1632" spans="1:14" ht="32.25" customHeight="1" x14ac:dyDescent="0.25">
      <c r="A1632" s="35">
        <v>1644</v>
      </c>
      <c r="B1632" s="35" t="s">
        <v>7749</v>
      </c>
      <c r="C1632" s="36" t="s">
        <v>7750</v>
      </c>
      <c r="D1632" s="35" t="s">
        <v>2127</v>
      </c>
      <c r="E1632" s="35">
        <f t="shared" si="25"/>
        <v>6</v>
      </c>
      <c r="F1632" s="35">
        <v>1</v>
      </c>
      <c r="G1632" s="35">
        <v>50</v>
      </c>
      <c r="H1632" s="35" t="s">
        <v>7751</v>
      </c>
      <c r="I1632" s="35"/>
      <c r="J1632" s="35"/>
      <c r="K1632" s="35"/>
      <c r="L1632" s="35"/>
      <c r="M1632" s="35"/>
      <c r="N1632" s="35"/>
    </row>
    <row r="1633" spans="1:14" ht="32.25" customHeight="1" x14ac:dyDescent="0.25">
      <c r="A1633" s="35">
        <v>1645</v>
      </c>
      <c r="B1633" s="35" t="s">
        <v>7749</v>
      </c>
      <c r="C1633" s="36" t="s">
        <v>7750</v>
      </c>
      <c r="D1633" s="35" t="s">
        <v>2129</v>
      </c>
      <c r="E1633" s="35">
        <f t="shared" si="25"/>
        <v>6</v>
      </c>
      <c r="F1633" s="35">
        <v>1</v>
      </c>
      <c r="G1633" s="35">
        <v>50</v>
      </c>
      <c r="H1633" s="35" t="s">
        <v>7751</v>
      </c>
      <c r="I1633" s="35"/>
      <c r="J1633" s="35"/>
      <c r="K1633" s="35"/>
      <c r="L1633" s="35"/>
      <c r="M1633" s="35"/>
      <c r="N1633" s="35"/>
    </row>
    <row r="1634" spans="1:14" ht="32.25" customHeight="1" x14ac:dyDescent="0.25">
      <c r="A1634" s="35">
        <v>1646</v>
      </c>
      <c r="B1634" s="35" t="s">
        <v>7749</v>
      </c>
      <c r="C1634" s="36" t="s">
        <v>7750</v>
      </c>
      <c r="D1634" s="35" t="s">
        <v>2131</v>
      </c>
      <c r="E1634" s="35">
        <f t="shared" si="25"/>
        <v>6</v>
      </c>
      <c r="F1634" s="35">
        <v>1</v>
      </c>
      <c r="G1634" s="35">
        <v>50</v>
      </c>
      <c r="H1634" s="35" t="s">
        <v>7751</v>
      </c>
      <c r="I1634" s="35"/>
      <c r="J1634" s="35"/>
      <c r="K1634" s="35"/>
      <c r="L1634" s="35"/>
      <c r="M1634" s="35"/>
      <c r="N1634" s="35"/>
    </row>
    <row r="1635" spans="1:14" ht="32.25" customHeight="1" x14ac:dyDescent="0.25">
      <c r="A1635" s="35">
        <v>1647</v>
      </c>
      <c r="B1635" s="35" t="s">
        <v>7749</v>
      </c>
      <c r="C1635" s="36" t="s">
        <v>7750</v>
      </c>
      <c r="D1635" s="35" t="s">
        <v>2133</v>
      </c>
      <c r="E1635" s="35">
        <f t="shared" si="25"/>
        <v>6</v>
      </c>
      <c r="F1635" s="35">
        <v>1</v>
      </c>
      <c r="G1635" s="35">
        <v>50</v>
      </c>
      <c r="H1635" s="35" t="s">
        <v>7751</v>
      </c>
      <c r="I1635" s="35"/>
      <c r="J1635" s="35"/>
      <c r="K1635" s="35"/>
      <c r="L1635" s="35"/>
      <c r="M1635" s="35"/>
      <c r="N1635" s="35"/>
    </row>
    <row r="1636" spans="1:14" ht="32.25" customHeight="1" x14ac:dyDescent="0.25">
      <c r="A1636" s="35">
        <v>1648</v>
      </c>
      <c r="B1636" s="35" t="s">
        <v>7749</v>
      </c>
      <c r="C1636" s="36" t="s">
        <v>7750</v>
      </c>
      <c r="D1636" s="35" t="s">
        <v>2137</v>
      </c>
      <c r="E1636" s="35">
        <f t="shared" si="25"/>
        <v>6</v>
      </c>
      <c r="F1636" s="35">
        <v>1</v>
      </c>
      <c r="G1636" s="35">
        <v>50</v>
      </c>
      <c r="H1636" s="35" t="s">
        <v>7751</v>
      </c>
      <c r="I1636" s="35"/>
      <c r="J1636" s="35"/>
      <c r="K1636" s="35"/>
      <c r="L1636" s="35"/>
      <c r="M1636" s="35"/>
      <c r="N1636" s="35"/>
    </row>
    <row r="1637" spans="1:14" ht="32.25" customHeight="1" x14ac:dyDescent="0.25">
      <c r="A1637" s="35">
        <v>1649</v>
      </c>
      <c r="B1637" s="35" t="s">
        <v>7749</v>
      </c>
      <c r="C1637" s="36" t="s">
        <v>7750</v>
      </c>
      <c r="D1637" s="35" t="s">
        <v>2141</v>
      </c>
      <c r="E1637" s="35">
        <f t="shared" si="25"/>
        <v>6</v>
      </c>
      <c r="F1637" s="35">
        <v>1</v>
      </c>
      <c r="G1637" s="35">
        <v>50</v>
      </c>
      <c r="H1637" s="35" t="s">
        <v>7751</v>
      </c>
      <c r="I1637" s="35"/>
      <c r="J1637" s="35"/>
      <c r="K1637" s="35"/>
      <c r="L1637" s="35"/>
      <c r="M1637" s="35"/>
      <c r="N1637" s="35"/>
    </row>
    <row r="1638" spans="1:14" ht="32.25" customHeight="1" x14ac:dyDescent="0.25">
      <c r="A1638" s="35">
        <v>1650</v>
      </c>
      <c r="B1638" s="35" t="s">
        <v>7749</v>
      </c>
      <c r="C1638" s="36" t="s">
        <v>7750</v>
      </c>
      <c r="D1638" s="35" t="s">
        <v>2158</v>
      </c>
      <c r="E1638" s="35">
        <f t="shared" si="25"/>
        <v>6</v>
      </c>
      <c r="F1638" s="35">
        <v>1</v>
      </c>
      <c r="G1638" s="35">
        <v>50</v>
      </c>
      <c r="H1638" s="35" t="s">
        <v>7751</v>
      </c>
      <c r="I1638" s="35"/>
      <c r="J1638" s="35"/>
      <c r="K1638" s="35"/>
      <c r="L1638" s="35"/>
      <c r="M1638" s="35"/>
      <c r="N1638" s="35"/>
    </row>
    <row r="1639" spans="1:14" ht="32.25" customHeight="1" x14ac:dyDescent="0.25">
      <c r="A1639" s="35">
        <v>1651</v>
      </c>
      <c r="B1639" s="35" t="s">
        <v>7749</v>
      </c>
      <c r="C1639" s="36" t="s">
        <v>7750</v>
      </c>
      <c r="D1639" s="35" t="s">
        <v>2163</v>
      </c>
      <c r="E1639" s="35">
        <f t="shared" si="25"/>
        <v>6</v>
      </c>
      <c r="F1639" s="35">
        <v>1</v>
      </c>
      <c r="G1639" s="35">
        <v>50</v>
      </c>
      <c r="H1639" s="35" t="s">
        <v>7751</v>
      </c>
      <c r="I1639" s="35"/>
      <c r="J1639" s="35"/>
      <c r="K1639" s="35"/>
      <c r="L1639" s="35"/>
      <c r="M1639" s="35"/>
      <c r="N1639" s="35"/>
    </row>
    <row r="1640" spans="1:14" ht="32.25" customHeight="1" x14ac:dyDescent="0.25">
      <c r="A1640" s="35">
        <v>1652</v>
      </c>
      <c r="B1640" s="35" t="s">
        <v>7749</v>
      </c>
      <c r="C1640" s="36" t="s">
        <v>7750</v>
      </c>
      <c r="D1640" s="35" t="s">
        <v>2167</v>
      </c>
      <c r="E1640" s="35">
        <f t="shared" si="25"/>
        <v>6</v>
      </c>
      <c r="F1640" s="35">
        <v>1</v>
      </c>
      <c r="G1640" s="35">
        <v>50</v>
      </c>
      <c r="H1640" s="35" t="s">
        <v>7751</v>
      </c>
      <c r="I1640" s="35"/>
      <c r="J1640" s="35"/>
      <c r="K1640" s="35"/>
      <c r="L1640" s="35"/>
      <c r="M1640" s="35"/>
      <c r="N1640" s="35"/>
    </row>
    <row r="1641" spans="1:14" ht="32.25" customHeight="1" x14ac:dyDescent="0.25">
      <c r="A1641" s="35">
        <v>1653</v>
      </c>
      <c r="B1641" s="35" t="s">
        <v>7749</v>
      </c>
      <c r="C1641" s="36" t="s">
        <v>7750</v>
      </c>
      <c r="D1641" s="35" t="s">
        <v>2170</v>
      </c>
      <c r="E1641" s="35">
        <f t="shared" si="25"/>
        <v>6</v>
      </c>
      <c r="F1641" s="35">
        <v>1</v>
      </c>
      <c r="G1641" s="35">
        <v>50</v>
      </c>
      <c r="H1641" s="35" t="s">
        <v>7751</v>
      </c>
      <c r="I1641" s="35"/>
      <c r="J1641" s="35"/>
      <c r="K1641" s="35"/>
      <c r="L1641" s="35"/>
      <c r="M1641" s="35"/>
      <c r="N1641" s="35"/>
    </row>
    <row r="1642" spans="1:14" ht="32.25" customHeight="1" x14ac:dyDescent="0.25">
      <c r="A1642" s="35">
        <v>1654</v>
      </c>
      <c r="B1642" s="35" t="s">
        <v>7749</v>
      </c>
      <c r="C1642" s="36" t="s">
        <v>7750</v>
      </c>
      <c r="D1642" s="35" t="s">
        <v>2174</v>
      </c>
      <c r="E1642" s="35">
        <f t="shared" si="25"/>
        <v>6</v>
      </c>
      <c r="F1642" s="35">
        <v>1</v>
      </c>
      <c r="G1642" s="35">
        <v>50</v>
      </c>
      <c r="H1642" s="35" t="s">
        <v>7751</v>
      </c>
      <c r="I1642" s="35"/>
      <c r="J1642" s="35"/>
      <c r="K1642" s="35"/>
      <c r="L1642" s="35"/>
      <c r="M1642" s="35"/>
      <c r="N1642" s="35"/>
    </row>
    <row r="1643" spans="1:14" ht="32.25" customHeight="1" x14ac:dyDescent="0.25">
      <c r="A1643" s="35">
        <v>1655</v>
      </c>
      <c r="B1643" s="35" t="s">
        <v>7749</v>
      </c>
      <c r="C1643" s="36" t="s">
        <v>7750</v>
      </c>
      <c r="D1643" s="35" t="s">
        <v>2178</v>
      </c>
      <c r="E1643" s="35">
        <f t="shared" si="25"/>
        <v>6</v>
      </c>
      <c r="F1643" s="35">
        <v>1</v>
      </c>
      <c r="G1643" s="35">
        <v>50</v>
      </c>
      <c r="H1643" s="35" t="s">
        <v>7751</v>
      </c>
      <c r="I1643" s="35"/>
      <c r="J1643" s="35"/>
      <c r="K1643" s="35"/>
      <c r="L1643" s="35"/>
      <c r="M1643" s="35"/>
      <c r="N1643" s="35"/>
    </row>
    <row r="1644" spans="1:14" ht="32.25" customHeight="1" x14ac:dyDescent="0.25">
      <c r="A1644" s="35">
        <v>1656</v>
      </c>
      <c r="B1644" s="35" t="s">
        <v>7749</v>
      </c>
      <c r="C1644" s="36" t="s">
        <v>7750</v>
      </c>
      <c r="D1644" s="35" t="s">
        <v>2182</v>
      </c>
      <c r="E1644" s="35">
        <f t="shared" si="25"/>
        <v>6</v>
      </c>
      <c r="F1644" s="35">
        <v>1</v>
      </c>
      <c r="G1644" s="35">
        <v>50</v>
      </c>
      <c r="H1644" s="35" t="s">
        <v>7751</v>
      </c>
      <c r="I1644" s="35"/>
      <c r="J1644" s="35"/>
      <c r="K1644" s="35"/>
      <c r="L1644" s="35"/>
      <c r="M1644" s="35"/>
      <c r="N1644" s="35"/>
    </row>
    <row r="1645" spans="1:14" ht="32.25" customHeight="1" x14ac:dyDescent="0.25">
      <c r="A1645" s="35">
        <v>1657</v>
      </c>
      <c r="B1645" s="35" t="s">
        <v>7749</v>
      </c>
      <c r="C1645" s="36" t="s">
        <v>7750</v>
      </c>
      <c r="D1645" s="35" t="s">
        <v>2186</v>
      </c>
      <c r="E1645" s="35">
        <f t="shared" si="25"/>
        <v>6</v>
      </c>
      <c r="F1645" s="35">
        <v>1</v>
      </c>
      <c r="G1645" s="35">
        <v>50</v>
      </c>
      <c r="H1645" s="35" t="s">
        <v>7751</v>
      </c>
      <c r="I1645" s="35"/>
      <c r="J1645" s="35"/>
      <c r="K1645" s="35"/>
      <c r="L1645" s="35"/>
      <c r="M1645" s="35"/>
      <c r="N1645" s="35"/>
    </row>
    <row r="1646" spans="1:14" ht="32.25" customHeight="1" x14ac:dyDescent="0.25">
      <c r="A1646" s="35">
        <v>1658</v>
      </c>
      <c r="B1646" s="35" t="s">
        <v>7749</v>
      </c>
      <c r="C1646" s="36" t="s">
        <v>7750</v>
      </c>
      <c r="D1646" s="35" t="s">
        <v>2190</v>
      </c>
      <c r="E1646" s="35">
        <f t="shared" si="25"/>
        <v>6</v>
      </c>
      <c r="F1646" s="35">
        <v>1</v>
      </c>
      <c r="G1646" s="35">
        <v>50</v>
      </c>
      <c r="H1646" s="35" t="s">
        <v>7751</v>
      </c>
      <c r="I1646" s="35"/>
      <c r="J1646" s="35"/>
      <c r="K1646" s="35"/>
      <c r="L1646" s="35"/>
      <c r="M1646" s="35"/>
      <c r="N1646" s="35"/>
    </row>
    <row r="1647" spans="1:14" ht="32.25" customHeight="1" x14ac:dyDescent="0.25">
      <c r="A1647" s="35">
        <v>1659</v>
      </c>
      <c r="B1647" s="35" t="s">
        <v>7749</v>
      </c>
      <c r="C1647" s="36" t="s">
        <v>7750</v>
      </c>
      <c r="D1647" s="35" t="s">
        <v>2194</v>
      </c>
      <c r="E1647" s="35">
        <f t="shared" si="25"/>
        <v>6</v>
      </c>
      <c r="F1647" s="35">
        <v>1</v>
      </c>
      <c r="G1647" s="35">
        <v>50</v>
      </c>
      <c r="H1647" s="35" t="s">
        <v>7751</v>
      </c>
      <c r="I1647" s="35"/>
      <c r="J1647" s="35"/>
      <c r="K1647" s="35"/>
      <c r="L1647" s="35"/>
      <c r="M1647" s="35"/>
      <c r="N1647" s="35"/>
    </row>
    <row r="1648" spans="1:14" ht="32.25" customHeight="1" x14ac:dyDescent="0.25">
      <c r="A1648" s="35">
        <v>1660</v>
      </c>
      <c r="B1648" s="35" t="s">
        <v>7749</v>
      </c>
      <c r="C1648" s="36" t="s">
        <v>7750</v>
      </c>
      <c r="D1648" s="35" t="s">
        <v>2200</v>
      </c>
      <c r="E1648" s="35">
        <f t="shared" si="25"/>
        <v>6</v>
      </c>
      <c r="F1648" s="35">
        <v>1</v>
      </c>
      <c r="G1648" s="35">
        <v>50</v>
      </c>
      <c r="H1648" s="35" t="s">
        <v>7751</v>
      </c>
      <c r="I1648" s="35"/>
      <c r="J1648" s="35"/>
      <c r="K1648" s="35"/>
      <c r="L1648" s="35"/>
      <c r="M1648" s="35"/>
      <c r="N1648" s="35"/>
    </row>
    <row r="1649" spans="1:14" ht="32.25" customHeight="1" x14ac:dyDescent="0.25">
      <c r="A1649" s="35">
        <v>1661</v>
      </c>
      <c r="B1649" s="35" t="s">
        <v>7749</v>
      </c>
      <c r="C1649" s="36" t="s">
        <v>7750</v>
      </c>
      <c r="D1649" s="35" t="s">
        <v>2203</v>
      </c>
      <c r="E1649" s="35">
        <f t="shared" si="25"/>
        <v>6</v>
      </c>
      <c r="F1649" s="35">
        <v>1</v>
      </c>
      <c r="G1649" s="35">
        <v>50</v>
      </c>
      <c r="H1649" s="35" t="s">
        <v>7751</v>
      </c>
      <c r="I1649" s="35"/>
      <c r="J1649" s="35"/>
      <c r="K1649" s="35"/>
      <c r="L1649" s="35"/>
      <c r="M1649" s="35"/>
      <c r="N1649" s="35"/>
    </row>
    <row r="1650" spans="1:14" ht="32.25" customHeight="1" x14ac:dyDescent="0.25">
      <c r="A1650" s="35">
        <v>1662</v>
      </c>
      <c r="B1650" s="35" t="s">
        <v>7749</v>
      </c>
      <c r="C1650" s="36" t="s">
        <v>7750</v>
      </c>
      <c r="D1650" s="35" t="s">
        <v>2209</v>
      </c>
      <c r="E1650" s="35">
        <f t="shared" si="25"/>
        <v>6</v>
      </c>
      <c r="F1650" s="35">
        <v>1</v>
      </c>
      <c r="G1650" s="35">
        <v>50</v>
      </c>
      <c r="H1650" s="35" t="s">
        <v>7751</v>
      </c>
      <c r="I1650" s="35"/>
      <c r="J1650" s="35"/>
      <c r="K1650" s="35"/>
      <c r="L1650" s="35"/>
      <c r="M1650" s="35"/>
      <c r="N1650" s="35"/>
    </row>
    <row r="1651" spans="1:14" ht="32.25" customHeight="1" x14ac:dyDescent="0.25">
      <c r="A1651" s="35">
        <v>1663</v>
      </c>
      <c r="B1651" s="35" t="s">
        <v>7749</v>
      </c>
      <c r="C1651" s="36" t="s">
        <v>7750</v>
      </c>
      <c r="D1651" s="35" t="s">
        <v>2215</v>
      </c>
      <c r="E1651" s="35">
        <f t="shared" si="25"/>
        <v>6</v>
      </c>
      <c r="F1651" s="35">
        <v>1</v>
      </c>
      <c r="G1651" s="35">
        <v>50</v>
      </c>
      <c r="H1651" s="35" t="s">
        <v>7751</v>
      </c>
      <c r="I1651" s="35"/>
      <c r="J1651" s="35"/>
      <c r="K1651" s="35"/>
      <c r="L1651" s="35"/>
      <c r="M1651" s="35"/>
      <c r="N1651" s="35"/>
    </row>
    <row r="1652" spans="1:14" ht="32.25" customHeight="1" x14ac:dyDescent="0.25">
      <c r="A1652" s="35">
        <v>1664</v>
      </c>
      <c r="B1652" s="35" t="s">
        <v>7749</v>
      </c>
      <c r="C1652" s="36" t="s">
        <v>7750</v>
      </c>
      <c r="D1652" s="35" t="s">
        <v>2220</v>
      </c>
      <c r="E1652" s="35">
        <f t="shared" si="25"/>
        <v>6</v>
      </c>
      <c r="F1652" s="35">
        <v>1</v>
      </c>
      <c r="G1652" s="35">
        <v>50</v>
      </c>
      <c r="H1652" s="35" t="s">
        <v>7751</v>
      </c>
      <c r="I1652" s="35"/>
      <c r="J1652" s="35"/>
      <c r="K1652" s="35"/>
      <c r="L1652" s="35"/>
      <c r="M1652" s="35"/>
      <c r="N1652" s="35"/>
    </row>
    <row r="1653" spans="1:14" ht="32.25" customHeight="1" x14ac:dyDescent="0.25">
      <c r="A1653" s="35">
        <v>1665</v>
      </c>
      <c r="B1653" s="35" t="s">
        <v>7749</v>
      </c>
      <c r="C1653" s="36" t="s">
        <v>7750</v>
      </c>
      <c r="D1653" s="35" t="s">
        <v>2224</v>
      </c>
      <c r="E1653" s="35">
        <f t="shared" si="25"/>
        <v>6</v>
      </c>
      <c r="F1653" s="35">
        <v>1</v>
      </c>
      <c r="G1653" s="35">
        <v>50</v>
      </c>
      <c r="H1653" s="35" t="s">
        <v>7751</v>
      </c>
      <c r="I1653" s="35"/>
      <c r="J1653" s="35"/>
      <c r="K1653" s="35"/>
      <c r="L1653" s="35"/>
      <c r="M1653" s="35"/>
      <c r="N1653" s="35"/>
    </row>
    <row r="1654" spans="1:14" ht="32.25" customHeight="1" x14ac:dyDescent="0.25">
      <c r="A1654" s="35">
        <v>1666</v>
      </c>
      <c r="B1654" s="35" t="s">
        <v>7749</v>
      </c>
      <c r="C1654" s="36" t="s">
        <v>7750</v>
      </c>
      <c r="D1654" s="35" t="s">
        <v>2230</v>
      </c>
      <c r="E1654" s="35">
        <f t="shared" si="25"/>
        <v>6</v>
      </c>
      <c r="F1654" s="35">
        <v>1</v>
      </c>
      <c r="G1654" s="35">
        <v>50</v>
      </c>
      <c r="H1654" s="35" t="s">
        <v>7751</v>
      </c>
      <c r="I1654" s="35"/>
      <c r="J1654" s="35"/>
      <c r="K1654" s="35"/>
      <c r="L1654" s="35"/>
      <c r="M1654" s="35"/>
      <c r="N1654" s="35"/>
    </row>
    <row r="1655" spans="1:14" ht="32.25" customHeight="1" x14ac:dyDescent="0.25">
      <c r="A1655" s="35">
        <v>1667</v>
      </c>
      <c r="B1655" s="35" t="s">
        <v>7749</v>
      </c>
      <c r="C1655" s="36" t="s">
        <v>7750</v>
      </c>
      <c r="D1655" s="35" t="s">
        <v>2236</v>
      </c>
      <c r="E1655" s="35">
        <f t="shared" si="25"/>
        <v>6</v>
      </c>
      <c r="F1655" s="35">
        <v>1</v>
      </c>
      <c r="G1655" s="35">
        <v>50</v>
      </c>
      <c r="H1655" s="35" t="s">
        <v>7751</v>
      </c>
      <c r="I1655" s="35"/>
      <c r="J1655" s="35"/>
      <c r="K1655" s="35"/>
      <c r="L1655" s="35"/>
      <c r="M1655" s="35"/>
      <c r="N1655" s="35"/>
    </row>
    <row r="1656" spans="1:14" ht="32.25" customHeight="1" x14ac:dyDescent="0.25">
      <c r="A1656" s="35">
        <v>1668</v>
      </c>
      <c r="B1656" s="35" t="s">
        <v>7749</v>
      </c>
      <c r="C1656" s="36" t="s">
        <v>7750</v>
      </c>
      <c r="D1656" s="35" t="s">
        <v>2242</v>
      </c>
      <c r="E1656" s="35">
        <f t="shared" si="25"/>
        <v>6</v>
      </c>
      <c r="F1656" s="35">
        <v>1</v>
      </c>
      <c r="G1656" s="35">
        <v>50</v>
      </c>
      <c r="H1656" s="35" t="s">
        <v>7751</v>
      </c>
      <c r="I1656" s="35"/>
      <c r="J1656" s="35"/>
      <c r="K1656" s="35"/>
      <c r="L1656" s="35"/>
      <c r="M1656" s="35"/>
      <c r="N1656" s="35"/>
    </row>
    <row r="1657" spans="1:14" ht="32.25" customHeight="1" x14ac:dyDescent="0.25">
      <c r="A1657" s="35">
        <v>1669</v>
      </c>
      <c r="B1657" s="35" t="s">
        <v>7749</v>
      </c>
      <c r="C1657" s="36" t="s">
        <v>7750</v>
      </c>
      <c r="D1657" s="35" t="s">
        <v>2248</v>
      </c>
      <c r="E1657" s="35">
        <f t="shared" si="25"/>
        <v>6</v>
      </c>
      <c r="F1657" s="35">
        <v>1</v>
      </c>
      <c r="G1657" s="35">
        <v>50</v>
      </c>
      <c r="H1657" s="35" t="s">
        <v>7751</v>
      </c>
      <c r="I1657" s="35"/>
      <c r="J1657" s="35"/>
      <c r="K1657" s="35"/>
      <c r="L1657" s="35"/>
      <c r="M1657" s="35"/>
      <c r="N1657" s="35"/>
    </row>
    <row r="1658" spans="1:14" ht="32.25" customHeight="1" x14ac:dyDescent="0.25">
      <c r="A1658" s="35">
        <v>1670</v>
      </c>
      <c r="B1658" s="35" t="s">
        <v>7749</v>
      </c>
      <c r="C1658" s="36" t="s">
        <v>7750</v>
      </c>
      <c r="D1658" s="35" t="s">
        <v>2254</v>
      </c>
      <c r="E1658" s="35">
        <f t="shared" si="25"/>
        <v>6</v>
      </c>
      <c r="F1658" s="35">
        <v>1</v>
      </c>
      <c r="G1658" s="35">
        <v>50</v>
      </c>
      <c r="H1658" s="35" t="s">
        <v>7751</v>
      </c>
      <c r="I1658" s="35"/>
      <c r="J1658" s="35"/>
      <c r="K1658" s="35"/>
      <c r="L1658" s="35"/>
      <c r="M1658" s="35"/>
      <c r="N1658" s="35"/>
    </row>
    <row r="1659" spans="1:14" ht="32.25" customHeight="1" x14ac:dyDescent="0.25">
      <c r="A1659" s="35">
        <v>1671</v>
      </c>
      <c r="B1659" s="35" t="s">
        <v>7749</v>
      </c>
      <c r="C1659" s="36" t="s">
        <v>7750</v>
      </c>
      <c r="D1659" s="35" t="s">
        <v>2257</v>
      </c>
      <c r="E1659" s="35">
        <f t="shared" si="25"/>
        <v>6</v>
      </c>
      <c r="F1659" s="35">
        <v>1</v>
      </c>
      <c r="G1659" s="35">
        <v>50</v>
      </c>
      <c r="H1659" s="35" t="s">
        <v>7751</v>
      </c>
      <c r="I1659" s="35"/>
      <c r="J1659" s="35"/>
      <c r="K1659" s="35"/>
      <c r="L1659" s="35"/>
      <c r="M1659" s="35"/>
      <c r="N1659" s="35"/>
    </row>
    <row r="1660" spans="1:14" ht="32.25" customHeight="1" x14ac:dyDescent="0.25">
      <c r="A1660" s="35">
        <v>1672</v>
      </c>
      <c r="B1660" s="35" t="s">
        <v>7749</v>
      </c>
      <c r="C1660" s="36" t="s">
        <v>7750</v>
      </c>
      <c r="D1660" s="35" t="s">
        <v>2263</v>
      </c>
      <c r="E1660" s="35">
        <f t="shared" si="25"/>
        <v>6</v>
      </c>
      <c r="F1660" s="35">
        <v>1</v>
      </c>
      <c r="G1660" s="35">
        <v>50</v>
      </c>
      <c r="H1660" s="35" t="s">
        <v>7751</v>
      </c>
      <c r="I1660" s="35"/>
      <c r="J1660" s="35"/>
      <c r="K1660" s="35"/>
      <c r="L1660" s="35"/>
      <c r="M1660" s="35"/>
      <c r="N1660" s="35"/>
    </row>
    <row r="1661" spans="1:14" ht="32.25" customHeight="1" x14ac:dyDescent="0.25">
      <c r="A1661" s="35">
        <v>1673</v>
      </c>
      <c r="B1661" s="35" t="s">
        <v>7749</v>
      </c>
      <c r="C1661" s="36" t="s">
        <v>7750</v>
      </c>
      <c r="D1661" s="35" t="s">
        <v>2265</v>
      </c>
      <c r="E1661" s="35">
        <f t="shared" si="25"/>
        <v>6</v>
      </c>
      <c r="F1661" s="35">
        <v>1</v>
      </c>
      <c r="G1661" s="35">
        <v>50</v>
      </c>
      <c r="H1661" s="35" t="s">
        <v>7751</v>
      </c>
      <c r="I1661" s="35"/>
      <c r="J1661" s="35"/>
      <c r="K1661" s="35"/>
      <c r="L1661" s="35"/>
      <c r="M1661" s="35"/>
      <c r="N1661" s="35"/>
    </row>
    <row r="1662" spans="1:14" ht="32.25" customHeight="1" x14ac:dyDescent="0.25">
      <c r="A1662" s="35">
        <v>1674</v>
      </c>
      <c r="B1662" s="35" t="s">
        <v>7749</v>
      </c>
      <c r="C1662" s="36" t="s">
        <v>7750</v>
      </c>
      <c r="D1662" s="35" t="s">
        <v>2271</v>
      </c>
      <c r="E1662" s="35">
        <f t="shared" si="25"/>
        <v>6</v>
      </c>
      <c r="F1662" s="35">
        <v>1</v>
      </c>
      <c r="G1662" s="35">
        <v>50</v>
      </c>
      <c r="H1662" s="35" t="s">
        <v>7751</v>
      </c>
      <c r="I1662" s="35"/>
      <c r="J1662" s="35"/>
      <c r="K1662" s="35"/>
      <c r="L1662" s="35"/>
      <c r="M1662" s="35"/>
      <c r="N1662" s="35"/>
    </row>
    <row r="1663" spans="1:14" ht="32.25" customHeight="1" x14ac:dyDescent="0.25">
      <c r="A1663" s="35">
        <v>1675</v>
      </c>
      <c r="B1663" s="35" t="s">
        <v>7749</v>
      </c>
      <c r="C1663" s="36" t="s">
        <v>7750</v>
      </c>
      <c r="D1663" s="35" t="s">
        <v>2281</v>
      </c>
      <c r="E1663" s="35">
        <f t="shared" si="25"/>
        <v>6</v>
      </c>
      <c r="F1663" s="35">
        <v>1</v>
      </c>
      <c r="G1663" s="35">
        <v>50</v>
      </c>
      <c r="H1663" s="35" t="s">
        <v>7751</v>
      </c>
      <c r="I1663" s="35"/>
      <c r="J1663" s="35"/>
      <c r="K1663" s="35"/>
      <c r="L1663" s="35"/>
      <c r="M1663" s="35"/>
      <c r="N1663" s="35"/>
    </row>
    <row r="1664" spans="1:14" ht="32.25" customHeight="1" x14ac:dyDescent="0.25">
      <c r="A1664" s="35">
        <v>1676</v>
      </c>
      <c r="B1664" s="35" t="s">
        <v>7749</v>
      </c>
      <c r="C1664" s="36" t="s">
        <v>7750</v>
      </c>
      <c r="D1664" s="35" t="s">
        <v>2284</v>
      </c>
      <c r="E1664" s="35">
        <f t="shared" si="25"/>
        <v>6</v>
      </c>
      <c r="F1664" s="35">
        <v>1</v>
      </c>
      <c r="G1664" s="35">
        <v>50</v>
      </c>
      <c r="H1664" s="35" t="s">
        <v>7751</v>
      </c>
      <c r="I1664" s="35"/>
      <c r="J1664" s="35"/>
      <c r="K1664" s="35"/>
      <c r="L1664" s="35"/>
      <c r="M1664" s="35"/>
      <c r="N1664" s="35"/>
    </row>
    <row r="1665" spans="1:14" ht="32.25" customHeight="1" x14ac:dyDescent="0.25">
      <c r="A1665" s="35">
        <v>1677</v>
      </c>
      <c r="B1665" s="35" t="s">
        <v>7749</v>
      </c>
      <c r="C1665" s="36" t="s">
        <v>7750</v>
      </c>
      <c r="D1665" s="35" t="s">
        <v>2287</v>
      </c>
      <c r="E1665" s="35">
        <f t="shared" si="25"/>
        <v>6</v>
      </c>
      <c r="F1665" s="35">
        <v>1</v>
      </c>
      <c r="G1665" s="35">
        <v>50</v>
      </c>
      <c r="H1665" s="35" t="s">
        <v>7751</v>
      </c>
      <c r="I1665" s="35"/>
      <c r="J1665" s="35"/>
      <c r="K1665" s="35"/>
      <c r="L1665" s="35"/>
      <c r="M1665" s="35"/>
      <c r="N1665" s="35"/>
    </row>
    <row r="1666" spans="1:14" ht="32.25" customHeight="1" x14ac:dyDescent="0.25">
      <c r="A1666" s="35">
        <v>1678</v>
      </c>
      <c r="B1666" s="35" t="s">
        <v>7749</v>
      </c>
      <c r="C1666" s="36" t="s">
        <v>7750</v>
      </c>
      <c r="D1666" s="35" t="s">
        <v>2291</v>
      </c>
      <c r="E1666" s="35">
        <f t="shared" si="25"/>
        <v>6</v>
      </c>
      <c r="F1666" s="35">
        <v>1</v>
      </c>
      <c r="G1666" s="35">
        <v>50</v>
      </c>
      <c r="H1666" s="35" t="s">
        <v>7751</v>
      </c>
      <c r="I1666" s="35"/>
      <c r="J1666" s="35"/>
      <c r="K1666" s="35"/>
      <c r="L1666" s="35"/>
      <c r="M1666" s="35"/>
      <c r="N1666" s="35"/>
    </row>
    <row r="1667" spans="1:14" ht="32.25" customHeight="1" x14ac:dyDescent="0.25">
      <c r="A1667" s="35">
        <v>1679</v>
      </c>
      <c r="B1667" s="35" t="s">
        <v>7749</v>
      </c>
      <c r="C1667" s="36" t="s">
        <v>7750</v>
      </c>
      <c r="D1667" s="35" t="s">
        <v>2294</v>
      </c>
      <c r="E1667" s="35">
        <f t="shared" ref="E1667:E1730" si="26">LEN(D1667)</f>
        <v>6</v>
      </c>
      <c r="F1667" s="35">
        <v>1</v>
      </c>
      <c r="G1667" s="35">
        <v>50</v>
      </c>
      <c r="H1667" s="35" t="s">
        <v>7751</v>
      </c>
      <c r="I1667" s="35"/>
      <c r="J1667" s="35"/>
      <c r="K1667" s="35"/>
      <c r="L1667" s="35"/>
      <c r="M1667" s="35"/>
      <c r="N1667" s="35"/>
    </row>
    <row r="1668" spans="1:14" ht="32.25" customHeight="1" x14ac:dyDescent="0.25">
      <c r="A1668" s="35">
        <v>1680</v>
      </c>
      <c r="B1668" s="35" t="s">
        <v>7749</v>
      </c>
      <c r="C1668" s="36" t="s">
        <v>7750</v>
      </c>
      <c r="D1668" s="35" t="s">
        <v>2298</v>
      </c>
      <c r="E1668" s="35">
        <f t="shared" si="26"/>
        <v>6</v>
      </c>
      <c r="F1668" s="35">
        <v>1</v>
      </c>
      <c r="G1668" s="35">
        <v>50</v>
      </c>
      <c r="H1668" s="35" t="s">
        <v>7751</v>
      </c>
      <c r="I1668" s="35"/>
      <c r="J1668" s="35"/>
      <c r="K1668" s="35"/>
      <c r="L1668" s="35"/>
      <c r="M1668" s="35"/>
      <c r="N1668" s="35"/>
    </row>
    <row r="1669" spans="1:14" ht="32.25" customHeight="1" x14ac:dyDescent="0.25">
      <c r="A1669" s="35">
        <v>1681</v>
      </c>
      <c r="B1669" s="35" t="s">
        <v>7749</v>
      </c>
      <c r="C1669" s="36" t="s">
        <v>7750</v>
      </c>
      <c r="D1669" s="35" t="s">
        <v>1133</v>
      </c>
      <c r="E1669" s="35">
        <f t="shared" si="26"/>
        <v>6</v>
      </c>
      <c r="F1669" s="35">
        <v>1</v>
      </c>
      <c r="G1669" s="35">
        <v>50</v>
      </c>
      <c r="H1669" s="35" t="s">
        <v>7751</v>
      </c>
      <c r="I1669" s="35"/>
      <c r="J1669" s="35"/>
      <c r="K1669" s="35"/>
      <c r="L1669" s="35"/>
      <c r="M1669" s="35"/>
      <c r="N1669" s="35"/>
    </row>
    <row r="1670" spans="1:14" ht="32.25" customHeight="1" x14ac:dyDescent="0.25">
      <c r="A1670" s="35">
        <v>1682</v>
      </c>
      <c r="B1670" s="35" t="s">
        <v>7749</v>
      </c>
      <c r="C1670" s="36" t="s">
        <v>7750</v>
      </c>
      <c r="D1670" s="35" t="s">
        <v>1139</v>
      </c>
      <c r="E1670" s="35">
        <f t="shared" si="26"/>
        <v>6</v>
      </c>
      <c r="F1670" s="35">
        <v>1</v>
      </c>
      <c r="G1670" s="35">
        <v>50</v>
      </c>
      <c r="H1670" s="35" t="s">
        <v>7751</v>
      </c>
      <c r="I1670" s="35"/>
      <c r="J1670" s="35"/>
      <c r="K1670" s="35"/>
      <c r="L1670" s="35"/>
      <c r="M1670" s="35"/>
      <c r="N1670" s="35"/>
    </row>
    <row r="1671" spans="1:14" ht="32.25" customHeight="1" x14ac:dyDescent="0.25">
      <c r="A1671" s="35">
        <v>1683</v>
      </c>
      <c r="B1671" s="35" t="s">
        <v>7749</v>
      </c>
      <c r="C1671" s="36" t="s">
        <v>7750</v>
      </c>
      <c r="D1671" s="35" t="s">
        <v>1144</v>
      </c>
      <c r="E1671" s="35">
        <f t="shared" si="26"/>
        <v>6</v>
      </c>
      <c r="F1671" s="35">
        <v>1</v>
      </c>
      <c r="G1671" s="35">
        <v>50</v>
      </c>
      <c r="H1671" s="35" t="s">
        <v>7751</v>
      </c>
      <c r="I1671" s="35"/>
      <c r="J1671" s="35"/>
      <c r="K1671" s="35"/>
      <c r="L1671" s="35"/>
      <c r="M1671" s="35"/>
      <c r="N1671" s="35"/>
    </row>
    <row r="1672" spans="1:14" ht="32.25" customHeight="1" x14ac:dyDescent="0.25">
      <c r="A1672" s="35">
        <v>1684</v>
      </c>
      <c r="B1672" s="35" t="s">
        <v>7749</v>
      </c>
      <c r="C1672" s="36" t="s">
        <v>7750</v>
      </c>
      <c r="D1672" s="35" t="s">
        <v>1149</v>
      </c>
      <c r="E1672" s="35">
        <f t="shared" si="26"/>
        <v>6</v>
      </c>
      <c r="F1672" s="35">
        <v>1</v>
      </c>
      <c r="G1672" s="35">
        <v>50</v>
      </c>
      <c r="H1672" s="35" t="s">
        <v>7751</v>
      </c>
      <c r="I1672" s="35"/>
      <c r="J1672" s="35"/>
      <c r="K1672" s="35"/>
      <c r="L1672" s="35"/>
      <c r="M1672" s="35"/>
      <c r="N1672" s="35"/>
    </row>
    <row r="1673" spans="1:14" ht="32.25" customHeight="1" x14ac:dyDescent="0.25">
      <c r="A1673" s="35">
        <v>1685</v>
      </c>
      <c r="B1673" s="35" t="s">
        <v>7749</v>
      </c>
      <c r="C1673" s="36" t="s">
        <v>7750</v>
      </c>
      <c r="D1673" s="35" t="s">
        <v>1153</v>
      </c>
      <c r="E1673" s="35">
        <f t="shared" si="26"/>
        <v>6</v>
      </c>
      <c r="F1673" s="35">
        <v>1</v>
      </c>
      <c r="G1673" s="35">
        <v>50</v>
      </c>
      <c r="H1673" s="35" t="s">
        <v>7751</v>
      </c>
      <c r="I1673" s="35"/>
      <c r="J1673" s="35"/>
      <c r="K1673" s="35"/>
      <c r="L1673" s="35"/>
      <c r="M1673" s="35"/>
      <c r="N1673" s="35"/>
    </row>
    <row r="1674" spans="1:14" ht="32.25" customHeight="1" x14ac:dyDescent="0.25">
      <c r="A1674" s="35">
        <v>1686</v>
      </c>
      <c r="B1674" s="35" t="s">
        <v>7749</v>
      </c>
      <c r="C1674" s="36" t="s">
        <v>7750</v>
      </c>
      <c r="D1674" s="35" t="s">
        <v>1158</v>
      </c>
      <c r="E1674" s="35">
        <f t="shared" si="26"/>
        <v>6</v>
      </c>
      <c r="F1674" s="35">
        <v>1</v>
      </c>
      <c r="G1674" s="35">
        <v>50</v>
      </c>
      <c r="H1674" s="35" t="s">
        <v>7751</v>
      </c>
      <c r="I1674" s="35"/>
      <c r="J1674" s="35"/>
      <c r="K1674" s="35"/>
      <c r="L1674" s="35"/>
      <c r="M1674" s="35"/>
      <c r="N1674" s="35"/>
    </row>
    <row r="1675" spans="1:14" ht="32.25" customHeight="1" x14ac:dyDescent="0.25">
      <c r="A1675" s="35">
        <v>1687</v>
      </c>
      <c r="B1675" s="35" t="s">
        <v>7749</v>
      </c>
      <c r="C1675" s="36" t="s">
        <v>7750</v>
      </c>
      <c r="D1675" s="35" t="s">
        <v>1162</v>
      </c>
      <c r="E1675" s="35">
        <f t="shared" si="26"/>
        <v>6</v>
      </c>
      <c r="F1675" s="35">
        <v>1</v>
      </c>
      <c r="G1675" s="35">
        <v>50</v>
      </c>
      <c r="H1675" s="35" t="s">
        <v>7751</v>
      </c>
      <c r="I1675" s="35"/>
      <c r="J1675" s="35"/>
      <c r="K1675" s="35"/>
      <c r="L1675" s="35"/>
      <c r="M1675" s="35"/>
      <c r="N1675" s="35"/>
    </row>
    <row r="1676" spans="1:14" ht="32.25" customHeight="1" x14ac:dyDescent="0.25">
      <c r="A1676" s="35">
        <v>1688</v>
      </c>
      <c r="B1676" s="35" t="s">
        <v>7749</v>
      </c>
      <c r="C1676" s="36" t="s">
        <v>7750</v>
      </c>
      <c r="D1676" s="35" t="s">
        <v>1177</v>
      </c>
      <c r="E1676" s="35">
        <f t="shared" si="26"/>
        <v>6</v>
      </c>
      <c r="F1676" s="35">
        <v>1</v>
      </c>
      <c r="G1676" s="35">
        <v>50</v>
      </c>
      <c r="H1676" s="35" t="s">
        <v>7751</v>
      </c>
      <c r="I1676" s="35"/>
      <c r="J1676" s="35"/>
      <c r="K1676" s="35"/>
      <c r="L1676" s="35"/>
      <c r="M1676" s="35"/>
      <c r="N1676" s="35"/>
    </row>
    <row r="1677" spans="1:14" ht="32.25" customHeight="1" x14ac:dyDescent="0.25">
      <c r="A1677" s="35">
        <v>1689</v>
      </c>
      <c r="B1677" s="35" t="s">
        <v>7749</v>
      </c>
      <c r="C1677" s="36" t="s">
        <v>7750</v>
      </c>
      <c r="D1677" s="35" t="s">
        <v>1179</v>
      </c>
      <c r="E1677" s="35">
        <f t="shared" si="26"/>
        <v>6</v>
      </c>
      <c r="F1677" s="35">
        <v>1</v>
      </c>
      <c r="G1677" s="35">
        <v>50</v>
      </c>
      <c r="H1677" s="35" t="s">
        <v>7751</v>
      </c>
      <c r="I1677" s="35"/>
      <c r="J1677" s="35"/>
      <c r="K1677" s="35"/>
      <c r="L1677" s="35"/>
      <c r="M1677" s="35"/>
      <c r="N1677" s="35"/>
    </row>
    <row r="1678" spans="1:14" ht="32.25" customHeight="1" x14ac:dyDescent="0.25">
      <c r="A1678" s="35">
        <v>1690</v>
      </c>
      <c r="B1678" s="35" t="s">
        <v>7749</v>
      </c>
      <c r="C1678" s="36" t="s">
        <v>7750</v>
      </c>
      <c r="D1678" s="35" t="s">
        <v>1181</v>
      </c>
      <c r="E1678" s="35">
        <f t="shared" si="26"/>
        <v>6</v>
      </c>
      <c r="F1678" s="35">
        <v>1</v>
      </c>
      <c r="G1678" s="35">
        <v>50</v>
      </c>
      <c r="H1678" s="35" t="s">
        <v>7751</v>
      </c>
      <c r="I1678" s="35"/>
      <c r="J1678" s="35"/>
      <c r="K1678" s="35"/>
      <c r="L1678" s="35"/>
      <c r="M1678" s="35"/>
      <c r="N1678" s="35"/>
    </row>
    <row r="1679" spans="1:14" ht="32.25" customHeight="1" x14ac:dyDescent="0.25">
      <c r="A1679" s="35">
        <v>1691</v>
      </c>
      <c r="B1679" s="35" t="s">
        <v>7749</v>
      </c>
      <c r="C1679" s="36" t="s">
        <v>7750</v>
      </c>
      <c r="D1679" s="35" t="s">
        <v>1183</v>
      </c>
      <c r="E1679" s="35">
        <f t="shared" si="26"/>
        <v>6</v>
      </c>
      <c r="F1679" s="35">
        <v>1</v>
      </c>
      <c r="G1679" s="35">
        <v>50</v>
      </c>
      <c r="H1679" s="35" t="s">
        <v>7751</v>
      </c>
      <c r="I1679" s="35"/>
      <c r="J1679" s="35"/>
      <c r="K1679" s="35"/>
      <c r="L1679" s="35"/>
      <c r="M1679" s="35"/>
      <c r="N1679" s="35"/>
    </row>
    <row r="1680" spans="1:14" ht="32.25" customHeight="1" x14ac:dyDescent="0.25">
      <c r="A1680" s="35">
        <v>1692</v>
      </c>
      <c r="B1680" s="35" t="s">
        <v>7749</v>
      </c>
      <c r="C1680" s="36" t="s">
        <v>7750</v>
      </c>
      <c r="D1680" s="35" t="s">
        <v>1185</v>
      </c>
      <c r="E1680" s="35">
        <f t="shared" si="26"/>
        <v>6</v>
      </c>
      <c r="F1680" s="35">
        <v>1</v>
      </c>
      <c r="G1680" s="35">
        <v>50</v>
      </c>
      <c r="H1680" s="35" t="s">
        <v>7751</v>
      </c>
      <c r="I1680" s="35"/>
      <c r="J1680" s="35"/>
      <c r="K1680" s="35"/>
      <c r="L1680" s="35"/>
      <c r="M1680" s="35"/>
      <c r="N1680" s="35"/>
    </row>
    <row r="1681" spans="1:14" ht="32.25" customHeight="1" x14ac:dyDescent="0.25">
      <c r="A1681" s="35">
        <v>1693</v>
      </c>
      <c r="B1681" s="35" t="s">
        <v>7749</v>
      </c>
      <c r="C1681" s="36" t="s">
        <v>7750</v>
      </c>
      <c r="D1681" s="35" t="s">
        <v>1189</v>
      </c>
      <c r="E1681" s="35">
        <f t="shared" si="26"/>
        <v>6</v>
      </c>
      <c r="F1681" s="35">
        <v>1</v>
      </c>
      <c r="G1681" s="35">
        <v>50</v>
      </c>
      <c r="H1681" s="35" t="s">
        <v>7751</v>
      </c>
      <c r="I1681" s="35"/>
      <c r="J1681" s="35"/>
      <c r="K1681" s="35"/>
      <c r="L1681" s="35"/>
      <c r="M1681" s="35"/>
      <c r="N1681" s="35"/>
    </row>
    <row r="1682" spans="1:14" ht="32.25" customHeight="1" x14ac:dyDescent="0.25">
      <c r="A1682" s="35">
        <v>1694</v>
      </c>
      <c r="B1682" s="35" t="s">
        <v>7749</v>
      </c>
      <c r="C1682" s="36" t="s">
        <v>7750</v>
      </c>
      <c r="D1682" s="35" t="s">
        <v>1191</v>
      </c>
      <c r="E1682" s="35">
        <f t="shared" si="26"/>
        <v>6</v>
      </c>
      <c r="F1682" s="35">
        <v>1</v>
      </c>
      <c r="G1682" s="35">
        <v>50</v>
      </c>
      <c r="H1682" s="35" t="s">
        <v>7751</v>
      </c>
      <c r="I1682" s="35"/>
      <c r="J1682" s="35"/>
      <c r="K1682" s="35"/>
      <c r="L1682" s="35"/>
      <c r="M1682" s="35"/>
      <c r="N1682" s="35"/>
    </row>
    <row r="1683" spans="1:14" ht="32.25" customHeight="1" x14ac:dyDescent="0.25">
      <c r="A1683" s="35">
        <v>1695</v>
      </c>
      <c r="B1683" s="35" t="s">
        <v>7749</v>
      </c>
      <c r="C1683" s="36" t="s">
        <v>7750</v>
      </c>
      <c r="D1683" s="35" t="s">
        <v>1193</v>
      </c>
      <c r="E1683" s="35">
        <f t="shared" si="26"/>
        <v>6</v>
      </c>
      <c r="F1683" s="35">
        <v>1</v>
      </c>
      <c r="G1683" s="35">
        <v>50</v>
      </c>
      <c r="H1683" s="35" t="s">
        <v>7751</v>
      </c>
      <c r="I1683" s="35"/>
      <c r="J1683" s="35"/>
      <c r="K1683" s="35"/>
      <c r="L1683" s="35"/>
      <c r="M1683" s="35"/>
      <c r="N1683" s="35"/>
    </row>
    <row r="1684" spans="1:14" ht="32.25" customHeight="1" x14ac:dyDescent="0.25">
      <c r="A1684" s="35">
        <v>1696</v>
      </c>
      <c r="B1684" s="35" t="s">
        <v>7749</v>
      </c>
      <c r="C1684" s="36" t="s">
        <v>7750</v>
      </c>
      <c r="D1684" s="35" t="s">
        <v>1195</v>
      </c>
      <c r="E1684" s="35">
        <f t="shared" si="26"/>
        <v>6</v>
      </c>
      <c r="F1684" s="35">
        <v>1</v>
      </c>
      <c r="G1684" s="35">
        <v>50</v>
      </c>
      <c r="H1684" s="35" t="s">
        <v>7751</v>
      </c>
      <c r="I1684" s="35"/>
      <c r="J1684" s="35"/>
      <c r="K1684" s="35"/>
      <c r="L1684" s="35"/>
      <c r="M1684" s="35"/>
      <c r="N1684" s="35"/>
    </row>
    <row r="1685" spans="1:14" ht="32.25" customHeight="1" x14ac:dyDescent="0.25">
      <c r="A1685" s="35">
        <v>1697</v>
      </c>
      <c r="B1685" s="35" t="s">
        <v>7749</v>
      </c>
      <c r="C1685" s="36" t="s">
        <v>7750</v>
      </c>
      <c r="D1685" s="35" t="s">
        <v>1197</v>
      </c>
      <c r="E1685" s="35">
        <f t="shared" si="26"/>
        <v>6</v>
      </c>
      <c r="F1685" s="35">
        <v>1</v>
      </c>
      <c r="G1685" s="35">
        <v>50</v>
      </c>
      <c r="H1685" s="35" t="s">
        <v>7751</v>
      </c>
      <c r="I1685" s="35"/>
      <c r="J1685" s="35"/>
      <c r="K1685" s="35"/>
      <c r="L1685" s="35"/>
      <c r="M1685" s="35"/>
      <c r="N1685" s="35"/>
    </row>
    <row r="1686" spans="1:14" ht="32.25" customHeight="1" x14ac:dyDescent="0.25">
      <c r="A1686" s="35">
        <v>1698</v>
      </c>
      <c r="B1686" s="35" t="s">
        <v>7752</v>
      </c>
      <c r="C1686" s="36" t="s">
        <v>7753</v>
      </c>
      <c r="D1686" s="35" t="s">
        <v>3137</v>
      </c>
      <c r="E1686" s="35">
        <f t="shared" si="26"/>
        <v>6</v>
      </c>
      <c r="F1686" s="35">
        <v>1</v>
      </c>
      <c r="G1686" s="35">
        <v>50</v>
      </c>
      <c r="H1686" s="35" t="s">
        <v>7470</v>
      </c>
      <c r="I1686" s="35" t="s">
        <v>7170</v>
      </c>
      <c r="J1686" s="35"/>
      <c r="K1686" s="35"/>
      <c r="L1686" s="35"/>
      <c r="M1686" s="35"/>
      <c r="N1686" s="35"/>
    </row>
    <row r="1687" spans="1:14" ht="32.25" customHeight="1" x14ac:dyDescent="0.25">
      <c r="A1687" s="35">
        <v>1699</v>
      </c>
      <c r="B1687" s="35" t="s">
        <v>7752</v>
      </c>
      <c r="C1687" s="36" t="s">
        <v>7753</v>
      </c>
      <c r="D1687" s="35" t="s">
        <v>3141</v>
      </c>
      <c r="E1687" s="35">
        <f t="shared" si="26"/>
        <v>6</v>
      </c>
      <c r="F1687" s="35">
        <v>1</v>
      </c>
      <c r="G1687" s="35">
        <v>50</v>
      </c>
      <c r="H1687" s="35" t="s">
        <v>7470</v>
      </c>
      <c r="I1687" s="35" t="s">
        <v>7170</v>
      </c>
      <c r="J1687" s="35"/>
      <c r="K1687" s="35"/>
      <c r="L1687" s="35"/>
      <c r="M1687" s="35"/>
      <c r="N1687" s="35"/>
    </row>
    <row r="1688" spans="1:14" ht="32.25" customHeight="1" x14ac:dyDescent="0.25">
      <c r="A1688" s="35">
        <v>1700</v>
      </c>
      <c r="B1688" s="35" t="s">
        <v>7752</v>
      </c>
      <c r="C1688" s="36" t="s">
        <v>7753</v>
      </c>
      <c r="D1688" s="35" t="s">
        <v>3146</v>
      </c>
      <c r="E1688" s="35">
        <f t="shared" si="26"/>
        <v>6</v>
      </c>
      <c r="F1688" s="35">
        <v>1</v>
      </c>
      <c r="G1688" s="35">
        <v>50</v>
      </c>
      <c r="H1688" s="35" t="s">
        <v>7470</v>
      </c>
      <c r="I1688" s="35" t="s">
        <v>7170</v>
      </c>
      <c r="J1688" s="35"/>
      <c r="K1688" s="35"/>
      <c r="L1688" s="35"/>
      <c r="M1688" s="35"/>
      <c r="N1688" s="35"/>
    </row>
    <row r="1689" spans="1:14" ht="32.25" customHeight="1" x14ac:dyDescent="0.25">
      <c r="A1689" s="35">
        <v>1701</v>
      </c>
      <c r="B1689" s="35" t="s">
        <v>7752</v>
      </c>
      <c r="C1689" s="36" t="s">
        <v>7753</v>
      </c>
      <c r="D1689" s="35" t="s">
        <v>3150</v>
      </c>
      <c r="E1689" s="35">
        <f t="shared" si="26"/>
        <v>6</v>
      </c>
      <c r="F1689" s="35">
        <v>1</v>
      </c>
      <c r="G1689" s="35">
        <v>50</v>
      </c>
      <c r="H1689" s="35" t="s">
        <v>7470</v>
      </c>
      <c r="I1689" s="35" t="s">
        <v>7170</v>
      </c>
      <c r="J1689" s="35"/>
      <c r="K1689" s="35"/>
      <c r="L1689" s="35"/>
      <c r="M1689" s="35"/>
      <c r="N1689" s="35"/>
    </row>
    <row r="1690" spans="1:14" ht="32.25" customHeight="1" x14ac:dyDescent="0.25">
      <c r="A1690" s="35">
        <v>1702</v>
      </c>
      <c r="B1690" s="35" t="s">
        <v>7752</v>
      </c>
      <c r="C1690" s="36" t="s">
        <v>7753</v>
      </c>
      <c r="D1690" s="35" t="s">
        <v>3154</v>
      </c>
      <c r="E1690" s="35">
        <f t="shared" si="26"/>
        <v>6</v>
      </c>
      <c r="F1690" s="35">
        <v>1</v>
      </c>
      <c r="G1690" s="35">
        <v>50</v>
      </c>
      <c r="H1690" s="35" t="s">
        <v>7470</v>
      </c>
      <c r="I1690" s="35" t="s">
        <v>7170</v>
      </c>
      <c r="J1690" s="35"/>
      <c r="K1690" s="35"/>
      <c r="L1690" s="35"/>
      <c r="M1690" s="35"/>
      <c r="N1690" s="35"/>
    </row>
    <row r="1691" spans="1:14" ht="32.25" customHeight="1" x14ac:dyDescent="0.25">
      <c r="A1691" s="35">
        <v>1703</v>
      </c>
      <c r="B1691" s="35" t="s">
        <v>7752</v>
      </c>
      <c r="C1691" s="36" t="s">
        <v>7753</v>
      </c>
      <c r="D1691" s="35" t="s">
        <v>3158</v>
      </c>
      <c r="E1691" s="35">
        <f t="shared" si="26"/>
        <v>6</v>
      </c>
      <c r="F1691" s="35">
        <v>1</v>
      </c>
      <c r="G1691" s="35">
        <v>50</v>
      </c>
      <c r="H1691" s="35" t="s">
        <v>7470</v>
      </c>
      <c r="I1691" s="35" t="s">
        <v>7170</v>
      </c>
      <c r="J1691" s="35"/>
      <c r="K1691" s="35"/>
      <c r="L1691" s="35"/>
      <c r="M1691" s="35"/>
      <c r="N1691" s="35"/>
    </row>
    <row r="1692" spans="1:14" ht="32.25" customHeight="1" x14ac:dyDescent="0.25">
      <c r="A1692" s="35">
        <v>1704</v>
      </c>
      <c r="B1692" s="35" t="s">
        <v>7752</v>
      </c>
      <c r="C1692" s="36" t="s">
        <v>7753</v>
      </c>
      <c r="D1692" s="35" t="s">
        <v>3159</v>
      </c>
      <c r="E1692" s="35">
        <f t="shared" si="26"/>
        <v>6</v>
      </c>
      <c r="F1692" s="35">
        <v>1</v>
      </c>
      <c r="G1692" s="35">
        <v>50</v>
      </c>
      <c r="H1692" s="35" t="s">
        <v>7470</v>
      </c>
      <c r="I1692" s="35" t="s">
        <v>7170</v>
      </c>
      <c r="J1692" s="35"/>
      <c r="K1692" s="35"/>
      <c r="L1692" s="35"/>
      <c r="M1692" s="35"/>
      <c r="N1692" s="35"/>
    </row>
    <row r="1693" spans="1:14" ht="32.25" customHeight="1" x14ac:dyDescent="0.25">
      <c r="A1693" s="35">
        <v>1705</v>
      </c>
      <c r="B1693" s="35" t="s">
        <v>7752</v>
      </c>
      <c r="C1693" s="36" t="s">
        <v>7753</v>
      </c>
      <c r="D1693" s="35" t="s">
        <v>3163</v>
      </c>
      <c r="E1693" s="35">
        <f t="shared" si="26"/>
        <v>6</v>
      </c>
      <c r="F1693" s="35">
        <v>1</v>
      </c>
      <c r="G1693" s="35">
        <v>50</v>
      </c>
      <c r="H1693" s="35" t="s">
        <v>7470</v>
      </c>
      <c r="I1693" s="35" t="s">
        <v>7170</v>
      </c>
      <c r="J1693" s="35"/>
      <c r="K1693" s="35"/>
      <c r="L1693" s="35"/>
      <c r="M1693" s="35"/>
      <c r="N1693" s="35"/>
    </row>
    <row r="1694" spans="1:14" ht="32.25" customHeight="1" x14ac:dyDescent="0.25">
      <c r="A1694" s="35">
        <v>1706</v>
      </c>
      <c r="B1694" s="35" t="s">
        <v>7752</v>
      </c>
      <c r="C1694" s="36" t="s">
        <v>7753</v>
      </c>
      <c r="D1694" s="35" t="s">
        <v>3167</v>
      </c>
      <c r="E1694" s="35">
        <f t="shared" si="26"/>
        <v>6</v>
      </c>
      <c r="F1694" s="35">
        <v>1</v>
      </c>
      <c r="G1694" s="35">
        <v>50</v>
      </c>
      <c r="H1694" s="35" t="s">
        <v>7470</v>
      </c>
      <c r="I1694" s="35" t="s">
        <v>7170</v>
      </c>
      <c r="J1694" s="35"/>
      <c r="K1694" s="35"/>
      <c r="L1694" s="35"/>
      <c r="M1694" s="35"/>
      <c r="N1694" s="35"/>
    </row>
    <row r="1695" spans="1:14" ht="32.25" customHeight="1" x14ac:dyDescent="0.25">
      <c r="A1695" s="35">
        <v>1707</v>
      </c>
      <c r="B1695" s="35" t="s">
        <v>7752</v>
      </c>
      <c r="C1695" s="36" t="s">
        <v>7753</v>
      </c>
      <c r="D1695" s="35" t="s">
        <v>3171</v>
      </c>
      <c r="E1695" s="35">
        <f t="shared" si="26"/>
        <v>6</v>
      </c>
      <c r="F1695" s="35">
        <v>1</v>
      </c>
      <c r="G1695" s="35">
        <v>50</v>
      </c>
      <c r="H1695" s="35" t="s">
        <v>7470</v>
      </c>
      <c r="I1695" s="35" t="s">
        <v>7170</v>
      </c>
      <c r="J1695" s="35"/>
      <c r="K1695" s="35"/>
      <c r="L1695" s="35"/>
      <c r="M1695" s="35"/>
      <c r="N1695" s="35"/>
    </row>
    <row r="1696" spans="1:14" ht="32.25" customHeight="1" x14ac:dyDescent="0.25">
      <c r="A1696" s="35">
        <v>1708</v>
      </c>
      <c r="B1696" s="35" t="s">
        <v>7752</v>
      </c>
      <c r="C1696" s="36" t="s">
        <v>7753</v>
      </c>
      <c r="D1696" s="35" t="s">
        <v>3175</v>
      </c>
      <c r="E1696" s="35">
        <f t="shared" si="26"/>
        <v>6</v>
      </c>
      <c r="F1696" s="35">
        <v>1</v>
      </c>
      <c r="G1696" s="35">
        <v>50</v>
      </c>
      <c r="H1696" s="35" t="s">
        <v>7470</v>
      </c>
      <c r="I1696" s="35" t="s">
        <v>7170</v>
      </c>
      <c r="J1696" s="35"/>
      <c r="K1696" s="35"/>
      <c r="L1696" s="35"/>
      <c r="M1696" s="35"/>
      <c r="N1696" s="35"/>
    </row>
    <row r="1697" spans="1:14" ht="32.25" customHeight="1" x14ac:dyDescent="0.25">
      <c r="A1697" s="35">
        <v>1709</v>
      </c>
      <c r="B1697" s="35" t="s">
        <v>7752</v>
      </c>
      <c r="C1697" s="36" t="s">
        <v>7753</v>
      </c>
      <c r="D1697" s="35" t="s">
        <v>3177</v>
      </c>
      <c r="E1697" s="35">
        <f t="shared" si="26"/>
        <v>6</v>
      </c>
      <c r="F1697" s="35">
        <v>1</v>
      </c>
      <c r="G1697" s="35">
        <v>50</v>
      </c>
      <c r="H1697" s="35" t="s">
        <v>7470</v>
      </c>
      <c r="I1697" s="35" t="s">
        <v>7170</v>
      </c>
      <c r="J1697" s="35"/>
      <c r="K1697" s="35"/>
      <c r="L1697" s="35"/>
      <c r="M1697" s="35"/>
      <c r="N1697" s="35"/>
    </row>
    <row r="1698" spans="1:14" ht="32.25" customHeight="1" x14ac:dyDescent="0.25">
      <c r="A1698" s="35">
        <v>1710</v>
      </c>
      <c r="B1698" s="35" t="s">
        <v>7752</v>
      </c>
      <c r="C1698" s="36" t="s">
        <v>7753</v>
      </c>
      <c r="D1698" s="35" t="s">
        <v>3181</v>
      </c>
      <c r="E1698" s="35">
        <f t="shared" si="26"/>
        <v>6</v>
      </c>
      <c r="F1698" s="35">
        <v>1</v>
      </c>
      <c r="G1698" s="35">
        <v>50</v>
      </c>
      <c r="H1698" s="35" t="s">
        <v>7470</v>
      </c>
      <c r="I1698" s="35" t="s">
        <v>7170</v>
      </c>
      <c r="J1698" s="35"/>
      <c r="K1698" s="35"/>
      <c r="L1698" s="35"/>
      <c r="M1698" s="35"/>
      <c r="N1698" s="35"/>
    </row>
    <row r="1699" spans="1:14" ht="32.25" customHeight="1" x14ac:dyDescent="0.25">
      <c r="A1699" s="35">
        <v>1711</v>
      </c>
      <c r="B1699" s="35" t="s">
        <v>7752</v>
      </c>
      <c r="C1699" s="36" t="s">
        <v>7753</v>
      </c>
      <c r="D1699" s="35" t="s">
        <v>3184</v>
      </c>
      <c r="E1699" s="35">
        <f t="shared" si="26"/>
        <v>6</v>
      </c>
      <c r="F1699" s="35">
        <v>1</v>
      </c>
      <c r="G1699" s="35">
        <v>50</v>
      </c>
      <c r="H1699" s="35" t="s">
        <v>7470</v>
      </c>
      <c r="I1699" s="35" t="s">
        <v>7170</v>
      </c>
      <c r="J1699" s="35"/>
      <c r="K1699" s="35"/>
      <c r="L1699" s="35"/>
      <c r="M1699" s="35"/>
      <c r="N1699" s="35"/>
    </row>
    <row r="1700" spans="1:14" ht="32.25" customHeight="1" x14ac:dyDescent="0.25">
      <c r="A1700" s="35">
        <v>1712</v>
      </c>
      <c r="B1700" s="35" t="s">
        <v>7752</v>
      </c>
      <c r="C1700" s="36" t="s">
        <v>7753</v>
      </c>
      <c r="D1700" s="35" t="s">
        <v>3185</v>
      </c>
      <c r="E1700" s="35">
        <f t="shared" si="26"/>
        <v>6</v>
      </c>
      <c r="F1700" s="35">
        <v>1</v>
      </c>
      <c r="G1700" s="35">
        <v>50</v>
      </c>
      <c r="H1700" s="35" t="s">
        <v>7470</v>
      </c>
      <c r="I1700" s="35" t="s">
        <v>7170</v>
      </c>
      <c r="J1700" s="35"/>
      <c r="K1700" s="35"/>
      <c r="L1700" s="35"/>
      <c r="M1700" s="35"/>
      <c r="N1700" s="35"/>
    </row>
    <row r="1701" spans="1:14" ht="32.25" customHeight="1" x14ac:dyDescent="0.25">
      <c r="A1701" s="35">
        <v>1713</v>
      </c>
      <c r="B1701" s="35" t="s">
        <v>7752</v>
      </c>
      <c r="C1701" s="36" t="s">
        <v>7753</v>
      </c>
      <c r="D1701" s="35" t="s">
        <v>3189</v>
      </c>
      <c r="E1701" s="35">
        <f t="shared" si="26"/>
        <v>6</v>
      </c>
      <c r="F1701" s="35">
        <v>1</v>
      </c>
      <c r="G1701" s="35">
        <v>50</v>
      </c>
      <c r="H1701" s="35" t="s">
        <v>7470</v>
      </c>
      <c r="I1701" s="35" t="s">
        <v>7170</v>
      </c>
      <c r="J1701" s="35"/>
      <c r="K1701" s="35"/>
      <c r="L1701" s="35"/>
      <c r="M1701" s="35"/>
      <c r="N1701" s="35"/>
    </row>
    <row r="1702" spans="1:14" ht="32.25" customHeight="1" x14ac:dyDescent="0.25">
      <c r="A1702" s="35">
        <v>1714</v>
      </c>
      <c r="B1702" s="35" t="s">
        <v>7752</v>
      </c>
      <c r="C1702" s="36" t="s">
        <v>7753</v>
      </c>
      <c r="D1702" s="35" t="s">
        <v>3190</v>
      </c>
      <c r="E1702" s="35">
        <f t="shared" si="26"/>
        <v>6</v>
      </c>
      <c r="F1702" s="35">
        <v>1</v>
      </c>
      <c r="G1702" s="35">
        <v>50</v>
      </c>
      <c r="H1702" s="35" t="s">
        <v>7470</v>
      </c>
      <c r="I1702" s="35" t="s">
        <v>7170</v>
      </c>
      <c r="J1702" s="35"/>
      <c r="K1702" s="35"/>
      <c r="L1702" s="35"/>
      <c r="M1702" s="35"/>
      <c r="N1702" s="35"/>
    </row>
    <row r="1703" spans="1:14" ht="32.25" customHeight="1" x14ac:dyDescent="0.25">
      <c r="A1703" s="35">
        <v>1715</v>
      </c>
      <c r="B1703" s="35" t="s">
        <v>7752</v>
      </c>
      <c r="C1703" s="36" t="s">
        <v>7753</v>
      </c>
      <c r="D1703" s="35" t="s">
        <v>3193</v>
      </c>
      <c r="E1703" s="35">
        <f t="shared" si="26"/>
        <v>6</v>
      </c>
      <c r="F1703" s="35">
        <v>1</v>
      </c>
      <c r="G1703" s="35">
        <v>50</v>
      </c>
      <c r="H1703" s="35" t="s">
        <v>7470</v>
      </c>
      <c r="I1703" s="35" t="s">
        <v>7170</v>
      </c>
      <c r="J1703" s="35"/>
      <c r="K1703" s="35"/>
      <c r="L1703" s="35"/>
      <c r="M1703" s="35"/>
      <c r="N1703" s="35"/>
    </row>
    <row r="1704" spans="1:14" ht="32.25" customHeight="1" x14ac:dyDescent="0.25">
      <c r="A1704" s="35">
        <v>1716</v>
      </c>
      <c r="B1704" s="35" t="s">
        <v>7752</v>
      </c>
      <c r="C1704" s="36" t="s">
        <v>7753</v>
      </c>
      <c r="D1704" s="35" t="s">
        <v>3196</v>
      </c>
      <c r="E1704" s="35">
        <f t="shared" si="26"/>
        <v>6</v>
      </c>
      <c r="F1704" s="35">
        <v>1</v>
      </c>
      <c r="G1704" s="35">
        <v>50</v>
      </c>
      <c r="H1704" s="35" t="s">
        <v>7470</v>
      </c>
      <c r="I1704" s="35" t="s">
        <v>7170</v>
      </c>
      <c r="J1704" s="35"/>
      <c r="K1704" s="35"/>
      <c r="L1704" s="35"/>
      <c r="M1704" s="35"/>
      <c r="N1704" s="35"/>
    </row>
    <row r="1705" spans="1:14" ht="32.25" customHeight="1" x14ac:dyDescent="0.25">
      <c r="A1705" s="35">
        <v>1717</v>
      </c>
      <c r="B1705" s="35" t="s">
        <v>7752</v>
      </c>
      <c r="C1705" s="36" t="s">
        <v>7753</v>
      </c>
      <c r="D1705" s="35" t="s">
        <v>3200</v>
      </c>
      <c r="E1705" s="35">
        <f t="shared" si="26"/>
        <v>6</v>
      </c>
      <c r="F1705" s="35">
        <v>1</v>
      </c>
      <c r="G1705" s="35">
        <v>50</v>
      </c>
      <c r="H1705" s="35" t="s">
        <v>7470</v>
      </c>
      <c r="I1705" s="35" t="s">
        <v>7170</v>
      </c>
      <c r="J1705" s="35"/>
      <c r="K1705" s="35"/>
      <c r="L1705" s="35"/>
      <c r="M1705" s="35"/>
      <c r="N1705" s="35"/>
    </row>
    <row r="1706" spans="1:14" ht="32.25" customHeight="1" x14ac:dyDescent="0.25">
      <c r="A1706" s="35">
        <v>1718</v>
      </c>
      <c r="B1706" s="35" t="s">
        <v>7752</v>
      </c>
      <c r="C1706" s="36" t="s">
        <v>7753</v>
      </c>
      <c r="D1706" s="35" t="s">
        <v>3203</v>
      </c>
      <c r="E1706" s="35">
        <f t="shared" si="26"/>
        <v>6</v>
      </c>
      <c r="F1706" s="35">
        <v>1</v>
      </c>
      <c r="G1706" s="35">
        <v>50</v>
      </c>
      <c r="H1706" s="35" t="s">
        <v>7470</v>
      </c>
      <c r="I1706" s="35" t="s">
        <v>7170</v>
      </c>
      <c r="J1706" s="35"/>
      <c r="K1706" s="35"/>
      <c r="L1706" s="35"/>
      <c r="M1706" s="35"/>
      <c r="N1706" s="35"/>
    </row>
    <row r="1707" spans="1:14" ht="32.25" customHeight="1" x14ac:dyDescent="0.25">
      <c r="A1707" s="35">
        <v>1719</v>
      </c>
      <c r="B1707" s="35" t="s">
        <v>7752</v>
      </c>
      <c r="C1707" s="36" t="s">
        <v>7753</v>
      </c>
      <c r="D1707" s="35" t="s">
        <v>3207</v>
      </c>
      <c r="E1707" s="35">
        <f t="shared" si="26"/>
        <v>6</v>
      </c>
      <c r="F1707" s="35">
        <v>1</v>
      </c>
      <c r="G1707" s="35">
        <v>50</v>
      </c>
      <c r="H1707" s="35" t="s">
        <v>7470</v>
      </c>
      <c r="I1707" s="35" t="s">
        <v>7170</v>
      </c>
      <c r="J1707" s="35"/>
      <c r="K1707" s="35"/>
      <c r="L1707" s="35"/>
      <c r="M1707" s="35"/>
      <c r="N1707" s="35"/>
    </row>
    <row r="1708" spans="1:14" ht="32.25" customHeight="1" x14ac:dyDescent="0.25">
      <c r="A1708" s="35">
        <v>1720</v>
      </c>
      <c r="B1708" s="35" t="s">
        <v>7752</v>
      </c>
      <c r="C1708" s="36" t="s">
        <v>7753</v>
      </c>
      <c r="D1708" s="35" t="s">
        <v>3210</v>
      </c>
      <c r="E1708" s="35">
        <f t="shared" si="26"/>
        <v>6</v>
      </c>
      <c r="F1708" s="35">
        <v>1</v>
      </c>
      <c r="G1708" s="35">
        <v>50</v>
      </c>
      <c r="H1708" s="35" t="s">
        <v>7470</v>
      </c>
      <c r="I1708" s="35" t="s">
        <v>7170</v>
      </c>
      <c r="J1708" s="35"/>
      <c r="K1708" s="35"/>
      <c r="L1708" s="35"/>
      <c r="M1708" s="35"/>
      <c r="N1708" s="35"/>
    </row>
    <row r="1709" spans="1:14" ht="32.25" customHeight="1" x14ac:dyDescent="0.25">
      <c r="A1709" s="35">
        <v>1721</v>
      </c>
      <c r="B1709" s="35" t="s">
        <v>7752</v>
      </c>
      <c r="C1709" s="36" t="s">
        <v>7753</v>
      </c>
      <c r="D1709" s="35" t="s">
        <v>3213</v>
      </c>
      <c r="E1709" s="35">
        <f t="shared" si="26"/>
        <v>6</v>
      </c>
      <c r="F1709" s="35">
        <v>1</v>
      </c>
      <c r="G1709" s="35">
        <v>50</v>
      </c>
      <c r="H1709" s="35" t="s">
        <v>7470</v>
      </c>
      <c r="I1709" s="35" t="s">
        <v>7170</v>
      </c>
      <c r="J1709" s="35"/>
      <c r="K1709" s="35"/>
      <c r="L1709" s="35"/>
      <c r="M1709" s="35"/>
      <c r="N1709" s="35"/>
    </row>
    <row r="1710" spans="1:14" ht="32.25" customHeight="1" x14ac:dyDescent="0.25">
      <c r="A1710" s="35">
        <v>1722</v>
      </c>
      <c r="B1710" s="35" t="s">
        <v>7752</v>
      </c>
      <c r="C1710" s="36" t="s">
        <v>7753</v>
      </c>
      <c r="D1710" s="35" t="s">
        <v>3216</v>
      </c>
      <c r="E1710" s="35">
        <f t="shared" si="26"/>
        <v>6</v>
      </c>
      <c r="F1710" s="35">
        <v>1</v>
      </c>
      <c r="G1710" s="35">
        <v>50</v>
      </c>
      <c r="H1710" s="35" t="s">
        <v>7470</v>
      </c>
      <c r="I1710" s="35" t="s">
        <v>7170</v>
      </c>
      <c r="J1710" s="35"/>
      <c r="K1710" s="35"/>
      <c r="L1710" s="35"/>
      <c r="M1710" s="35"/>
      <c r="N1710" s="35"/>
    </row>
    <row r="1711" spans="1:14" ht="32.25" customHeight="1" x14ac:dyDescent="0.25">
      <c r="A1711" s="35">
        <v>1723</v>
      </c>
      <c r="B1711" s="35" t="s">
        <v>7752</v>
      </c>
      <c r="C1711" s="36" t="s">
        <v>7753</v>
      </c>
      <c r="D1711" s="35" t="s">
        <v>3219</v>
      </c>
      <c r="E1711" s="35">
        <f t="shared" si="26"/>
        <v>6</v>
      </c>
      <c r="F1711" s="35">
        <v>1</v>
      </c>
      <c r="G1711" s="35">
        <v>50</v>
      </c>
      <c r="H1711" s="35" t="s">
        <v>7470</v>
      </c>
      <c r="I1711" s="35" t="s">
        <v>7170</v>
      </c>
      <c r="J1711" s="35"/>
      <c r="K1711" s="35"/>
      <c r="L1711" s="35"/>
      <c r="M1711" s="35"/>
      <c r="N1711" s="35"/>
    </row>
    <row r="1712" spans="1:14" ht="32.25" customHeight="1" x14ac:dyDescent="0.25">
      <c r="A1712" s="35">
        <v>1724</v>
      </c>
      <c r="B1712" s="35" t="s">
        <v>7752</v>
      </c>
      <c r="C1712" s="36" t="s">
        <v>7753</v>
      </c>
      <c r="D1712" s="35" t="s">
        <v>3223</v>
      </c>
      <c r="E1712" s="35">
        <f t="shared" si="26"/>
        <v>6</v>
      </c>
      <c r="F1712" s="35">
        <v>1</v>
      </c>
      <c r="G1712" s="35">
        <v>50</v>
      </c>
      <c r="H1712" s="35" t="s">
        <v>7470</v>
      </c>
      <c r="I1712" s="35" t="s">
        <v>7170</v>
      </c>
      <c r="J1712" s="35"/>
      <c r="K1712" s="35"/>
      <c r="L1712" s="35"/>
      <c r="M1712" s="35"/>
      <c r="N1712" s="35"/>
    </row>
    <row r="1713" spans="1:14" ht="32.25" customHeight="1" x14ac:dyDescent="0.25">
      <c r="A1713" s="35">
        <v>1725</v>
      </c>
      <c r="B1713" s="35" t="s">
        <v>7752</v>
      </c>
      <c r="C1713" s="36" t="s">
        <v>7753</v>
      </c>
      <c r="D1713" s="35" t="s">
        <v>3225</v>
      </c>
      <c r="E1713" s="35">
        <f t="shared" si="26"/>
        <v>6</v>
      </c>
      <c r="F1713" s="35">
        <v>1</v>
      </c>
      <c r="G1713" s="35">
        <v>50</v>
      </c>
      <c r="H1713" s="35" t="s">
        <v>7470</v>
      </c>
      <c r="I1713" s="35" t="s">
        <v>7170</v>
      </c>
      <c r="J1713" s="35"/>
      <c r="K1713" s="35"/>
      <c r="L1713" s="35"/>
      <c r="M1713" s="35"/>
      <c r="N1713" s="35"/>
    </row>
    <row r="1714" spans="1:14" ht="32.25" customHeight="1" x14ac:dyDescent="0.25">
      <c r="A1714" s="35">
        <v>1726</v>
      </c>
      <c r="B1714" s="35" t="s">
        <v>7752</v>
      </c>
      <c r="C1714" s="36" t="s">
        <v>7753</v>
      </c>
      <c r="D1714" s="35" t="s">
        <v>3229</v>
      </c>
      <c r="E1714" s="35">
        <f t="shared" si="26"/>
        <v>6</v>
      </c>
      <c r="F1714" s="35">
        <v>1</v>
      </c>
      <c r="G1714" s="35">
        <v>50</v>
      </c>
      <c r="H1714" s="35" t="s">
        <v>7470</v>
      </c>
      <c r="I1714" s="35" t="s">
        <v>7170</v>
      </c>
      <c r="J1714" s="35"/>
      <c r="K1714" s="35"/>
      <c r="L1714" s="35"/>
      <c r="M1714" s="35"/>
      <c r="N1714" s="35"/>
    </row>
    <row r="1715" spans="1:14" ht="32.25" customHeight="1" x14ac:dyDescent="0.25">
      <c r="A1715" s="35">
        <v>1727</v>
      </c>
      <c r="B1715" s="35" t="s">
        <v>7752</v>
      </c>
      <c r="C1715" s="36" t="s">
        <v>7753</v>
      </c>
      <c r="D1715" s="35" t="s">
        <v>3234</v>
      </c>
      <c r="E1715" s="35">
        <f t="shared" si="26"/>
        <v>6</v>
      </c>
      <c r="F1715" s="35">
        <v>1</v>
      </c>
      <c r="G1715" s="35">
        <v>50</v>
      </c>
      <c r="H1715" s="35" t="s">
        <v>7470</v>
      </c>
      <c r="I1715" s="35" t="s">
        <v>7170</v>
      </c>
      <c r="J1715" s="35"/>
      <c r="K1715" s="35"/>
      <c r="L1715" s="35"/>
      <c r="M1715" s="35"/>
      <c r="N1715" s="35"/>
    </row>
    <row r="1716" spans="1:14" ht="32.25" customHeight="1" x14ac:dyDescent="0.25">
      <c r="A1716" s="35">
        <v>1728</v>
      </c>
      <c r="B1716" s="35" t="s">
        <v>7752</v>
      </c>
      <c r="C1716" s="36" t="s">
        <v>7753</v>
      </c>
      <c r="D1716" s="35" t="s">
        <v>3238</v>
      </c>
      <c r="E1716" s="35">
        <f t="shared" si="26"/>
        <v>6</v>
      </c>
      <c r="F1716" s="35">
        <v>1</v>
      </c>
      <c r="G1716" s="35">
        <v>50</v>
      </c>
      <c r="H1716" s="35" t="s">
        <v>7470</v>
      </c>
      <c r="I1716" s="35" t="s">
        <v>7170</v>
      </c>
      <c r="J1716" s="35"/>
      <c r="K1716" s="35"/>
      <c r="L1716" s="35"/>
      <c r="M1716" s="35"/>
      <c r="N1716" s="35"/>
    </row>
    <row r="1717" spans="1:14" ht="32.25" customHeight="1" x14ac:dyDescent="0.25">
      <c r="A1717" s="35">
        <v>1729</v>
      </c>
      <c r="B1717" s="35" t="s">
        <v>7752</v>
      </c>
      <c r="C1717" s="36" t="s">
        <v>7753</v>
      </c>
      <c r="D1717" s="35" t="s">
        <v>3241</v>
      </c>
      <c r="E1717" s="35">
        <f t="shared" si="26"/>
        <v>6</v>
      </c>
      <c r="F1717" s="35">
        <v>1</v>
      </c>
      <c r="G1717" s="35">
        <v>50</v>
      </c>
      <c r="H1717" s="35" t="s">
        <v>7470</v>
      </c>
      <c r="I1717" s="35" t="s">
        <v>7170</v>
      </c>
      <c r="J1717" s="35"/>
      <c r="K1717" s="35"/>
      <c r="L1717" s="35"/>
      <c r="M1717" s="35"/>
      <c r="N1717" s="35"/>
    </row>
    <row r="1718" spans="1:14" ht="32.25" customHeight="1" x14ac:dyDescent="0.25">
      <c r="A1718" s="35">
        <v>1730</v>
      </c>
      <c r="B1718" s="35" t="s">
        <v>7752</v>
      </c>
      <c r="C1718" s="36" t="s">
        <v>7753</v>
      </c>
      <c r="D1718" s="35" t="s">
        <v>3244</v>
      </c>
      <c r="E1718" s="35">
        <f t="shared" si="26"/>
        <v>6</v>
      </c>
      <c r="F1718" s="35">
        <v>1</v>
      </c>
      <c r="G1718" s="35">
        <v>50</v>
      </c>
      <c r="H1718" s="35" t="s">
        <v>7470</v>
      </c>
      <c r="I1718" s="35" t="s">
        <v>7170</v>
      </c>
      <c r="J1718" s="35"/>
      <c r="K1718" s="35"/>
      <c r="L1718" s="35"/>
      <c r="M1718" s="35"/>
      <c r="N1718" s="35"/>
    </row>
    <row r="1719" spans="1:14" ht="32.25" customHeight="1" x14ac:dyDescent="0.25">
      <c r="A1719" s="35">
        <v>1731</v>
      </c>
      <c r="B1719" s="35" t="s">
        <v>7752</v>
      </c>
      <c r="C1719" s="36" t="s">
        <v>7753</v>
      </c>
      <c r="D1719" s="35" t="s">
        <v>3246</v>
      </c>
      <c r="E1719" s="35">
        <f t="shared" si="26"/>
        <v>6</v>
      </c>
      <c r="F1719" s="35">
        <v>1</v>
      </c>
      <c r="G1719" s="35">
        <v>50</v>
      </c>
      <c r="H1719" s="35" t="s">
        <v>7470</v>
      </c>
      <c r="I1719" s="35" t="s">
        <v>7170</v>
      </c>
      <c r="J1719" s="35"/>
      <c r="K1719" s="35"/>
      <c r="L1719" s="35"/>
      <c r="M1719" s="35"/>
      <c r="N1719" s="35"/>
    </row>
    <row r="1720" spans="1:14" ht="32.25" customHeight="1" x14ac:dyDescent="0.25">
      <c r="A1720" s="35">
        <v>1732</v>
      </c>
      <c r="B1720" s="35" t="s">
        <v>7752</v>
      </c>
      <c r="C1720" s="36" t="s">
        <v>7753</v>
      </c>
      <c r="D1720" s="35" t="s">
        <v>3248</v>
      </c>
      <c r="E1720" s="35">
        <f t="shared" si="26"/>
        <v>6</v>
      </c>
      <c r="F1720" s="35">
        <v>1</v>
      </c>
      <c r="G1720" s="35">
        <v>50</v>
      </c>
      <c r="H1720" s="35" t="s">
        <v>7470</v>
      </c>
      <c r="I1720" s="35" t="s">
        <v>7170</v>
      </c>
      <c r="J1720" s="35"/>
      <c r="K1720" s="35"/>
      <c r="L1720" s="35"/>
      <c r="M1720" s="35"/>
      <c r="N1720" s="35"/>
    </row>
    <row r="1721" spans="1:14" ht="32.25" customHeight="1" x14ac:dyDescent="0.25">
      <c r="A1721" s="35">
        <v>1733</v>
      </c>
      <c r="B1721" s="35" t="s">
        <v>7752</v>
      </c>
      <c r="C1721" s="36" t="s">
        <v>7753</v>
      </c>
      <c r="D1721" s="35" t="s">
        <v>3252</v>
      </c>
      <c r="E1721" s="35">
        <f t="shared" si="26"/>
        <v>6</v>
      </c>
      <c r="F1721" s="35">
        <v>1</v>
      </c>
      <c r="G1721" s="35">
        <v>50</v>
      </c>
      <c r="H1721" s="35" t="s">
        <v>7470</v>
      </c>
      <c r="I1721" s="35" t="s">
        <v>7170</v>
      </c>
      <c r="J1721" s="35"/>
      <c r="K1721" s="35"/>
      <c r="L1721" s="35"/>
      <c r="M1721" s="35"/>
      <c r="N1721" s="35"/>
    </row>
    <row r="1722" spans="1:14" ht="32.25" customHeight="1" x14ac:dyDescent="0.25">
      <c r="A1722" s="35">
        <v>1734</v>
      </c>
      <c r="B1722" s="35" t="s">
        <v>7752</v>
      </c>
      <c r="C1722" s="36" t="s">
        <v>7753</v>
      </c>
      <c r="D1722" s="35" t="s">
        <v>3256</v>
      </c>
      <c r="E1722" s="35">
        <f t="shared" si="26"/>
        <v>6</v>
      </c>
      <c r="F1722" s="35">
        <v>1</v>
      </c>
      <c r="G1722" s="35">
        <v>50</v>
      </c>
      <c r="H1722" s="35" t="s">
        <v>7470</v>
      </c>
      <c r="I1722" s="35" t="s">
        <v>7170</v>
      </c>
      <c r="J1722" s="35"/>
      <c r="K1722" s="35"/>
      <c r="L1722" s="35"/>
      <c r="M1722" s="35"/>
      <c r="N1722" s="35"/>
    </row>
    <row r="1723" spans="1:14" ht="32.25" customHeight="1" x14ac:dyDescent="0.25">
      <c r="A1723" s="35">
        <v>1735</v>
      </c>
      <c r="B1723" s="35" t="s">
        <v>7752</v>
      </c>
      <c r="C1723" s="36" t="s">
        <v>7753</v>
      </c>
      <c r="D1723" s="35" t="s">
        <v>3261</v>
      </c>
      <c r="E1723" s="35">
        <f t="shared" si="26"/>
        <v>6</v>
      </c>
      <c r="F1723" s="35">
        <v>1</v>
      </c>
      <c r="G1723" s="35">
        <v>50</v>
      </c>
      <c r="H1723" s="35" t="s">
        <v>7470</v>
      </c>
      <c r="I1723" s="35" t="s">
        <v>7170</v>
      </c>
      <c r="J1723" s="35"/>
      <c r="K1723" s="35"/>
      <c r="L1723" s="35"/>
      <c r="M1723" s="35"/>
      <c r="N1723" s="35"/>
    </row>
    <row r="1724" spans="1:14" ht="32.25" customHeight="1" x14ac:dyDescent="0.25">
      <c r="A1724" s="35">
        <v>1736</v>
      </c>
      <c r="B1724" s="35" t="s">
        <v>7752</v>
      </c>
      <c r="C1724" s="36" t="s">
        <v>7753</v>
      </c>
      <c r="D1724" s="35" t="s">
        <v>3264</v>
      </c>
      <c r="E1724" s="35">
        <f t="shared" si="26"/>
        <v>6</v>
      </c>
      <c r="F1724" s="35">
        <v>1</v>
      </c>
      <c r="G1724" s="35">
        <v>50</v>
      </c>
      <c r="H1724" s="35" t="s">
        <v>7470</v>
      </c>
      <c r="I1724" s="35" t="s">
        <v>7170</v>
      </c>
      <c r="J1724" s="35"/>
      <c r="K1724" s="35"/>
      <c r="L1724" s="35"/>
      <c r="M1724" s="35"/>
      <c r="N1724" s="35"/>
    </row>
    <row r="1725" spans="1:14" ht="32.25" customHeight="1" x14ac:dyDescent="0.25">
      <c r="A1725" s="35">
        <v>1737</v>
      </c>
      <c r="B1725" s="35" t="s">
        <v>7752</v>
      </c>
      <c r="C1725" s="36" t="s">
        <v>7753</v>
      </c>
      <c r="D1725" s="35" t="s">
        <v>3267</v>
      </c>
      <c r="E1725" s="35">
        <f t="shared" si="26"/>
        <v>6</v>
      </c>
      <c r="F1725" s="35">
        <v>1</v>
      </c>
      <c r="G1725" s="35">
        <v>50</v>
      </c>
      <c r="H1725" s="35" t="s">
        <v>7470</v>
      </c>
      <c r="I1725" s="35" t="s">
        <v>7170</v>
      </c>
      <c r="J1725" s="35"/>
      <c r="K1725" s="35"/>
      <c r="L1725" s="35"/>
      <c r="M1725" s="35"/>
      <c r="N1725" s="35"/>
    </row>
    <row r="1726" spans="1:14" ht="32.25" customHeight="1" x14ac:dyDescent="0.25">
      <c r="A1726" s="35">
        <v>1738</v>
      </c>
      <c r="B1726" s="35" t="s">
        <v>7752</v>
      </c>
      <c r="C1726" s="36" t="s">
        <v>7753</v>
      </c>
      <c r="D1726" s="35" t="s">
        <v>3269</v>
      </c>
      <c r="E1726" s="35">
        <f t="shared" si="26"/>
        <v>6</v>
      </c>
      <c r="F1726" s="35">
        <v>1</v>
      </c>
      <c r="G1726" s="35">
        <v>50</v>
      </c>
      <c r="H1726" s="35" t="s">
        <v>7470</v>
      </c>
      <c r="I1726" s="35" t="s">
        <v>7170</v>
      </c>
      <c r="J1726" s="35"/>
      <c r="K1726" s="35"/>
      <c r="L1726" s="35"/>
      <c r="M1726" s="35"/>
      <c r="N1726" s="35"/>
    </row>
    <row r="1727" spans="1:14" ht="32.25" customHeight="1" x14ac:dyDescent="0.25">
      <c r="A1727" s="35">
        <v>1739</v>
      </c>
      <c r="B1727" s="35" t="s">
        <v>7752</v>
      </c>
      <c r="C1727" s="36" t="s">
        <v>7753</v>
      </c>
      <c r="D1727" s="35" t="s">
        <v>3271</v>
      </c>
      <c r="E1727" s="35">
        <f t="shared" si="26"/>
        <v>6</v>
      </c>
      <c r="F1727" s="35">
        <v>1</v>
      </c>
      <c r="G1727" s="35">
        <v>50</v>
      </c>
      <c r="H1727" s="35" t="s">
        <v>7470</v>
      </c>
      <c r="I1727" s="35" t="s">
        <v>7170</v>
      </c>
      <c r="J1727" s="35"/>
      <c r="K1727" s="35"/>
      <c r="L1727" s="35"/>
      <c r="M1727" s="35"/>
      <c r="N1727" s="35"/>
    </row>
    <row r="1728" spans="1:14" ht="32.25" customHeight="1" x14ac:dyDescent="0.25">
      <c r="A1728" s="35">
        <v>1740</v>
      </c>
      <c r="B1728" s="35" t="s">
        <v>7752</v>
      </c>
      <c r="C1728" s="36" t="s">
        <v>7753</v>
      </c>
      <c r="D1728" s="35" t="s">
        <v>3273</v>
      </c>
      <c r="E1728" s="35">
        <f t="shared" si="26"/>
        <v>6</v>
      </c>
      <c r="F1728" s="35">
        <v>1</v>
      </c>
      <c r="G1728" s="35">
        <v>50</v>
      </c>
      <c r="H1728" s="35" t="s">
        <v>7470</v>
      </c>
      <c r="I1728" s="35" t="s">
        <v>7170</v>
      </c>
      <c r="J1728" s="35"/>
      <c r="K1728" s="35"/>
      <c r="L1728" s="35"/>
      <c r="M1728" s="35"/>
      <c r="N1728" s="35"/>
    </row>
    <row r="1729" spans="1:14" ht="32.25" customHeight="1" x14ac:dyDescent="0.25">
      <c r="A1729" s="35">
        <v>1741</v>
      </c>
      <c r="B1729" s="35" t="s">
        <v>7752</v>
      </c>
      <c r="C1729" s="36" t="s">
        <v>7753</v>
      </c>
      <c r="D1729" s="35" t="s">
        <v>3275</v>
      </c>
      <c r="E1729" s="35">
        <f t="shared" si="26"/>
        <v>6</v>
      </c>
      <c r="F1729" s="35">
        <v>1</v>
      </c>
      <c r="G1729" s="35">
        <v>50</v>
      </c>
      <c r="H1729" s="35" t="s">
        <v>7470</v>
      </c>
      <c r="I1729" s="35" t="s">
        <v>7170</v>
      </c>
      <c r="J1729" s="35"/>
      <c r="K1729" s="35"/>
      <c r="L1729" s="35"/>
      <c r="M1729" s="35"/>
      <c r="N1729" s="35"/>
    </row>
    <row r="1730" spans="1:14" ht="32.25" customHeight="1" x14ac:dyDescent="0.25">
      <c r="A1730" s="35">
        <v>1742</v>
      </c>
      <c r="B1730" s="35" t="s">
        <v>7752</v>
      </c>
      <c r="C1730" s="36" t="s">
        <v>7753</v>
      </c>
      <c r="D1730" s="35" t="s">
        <v>3277</v>
      </c>
      <c r="E1730" s="35">
        <f t="shared" si="26"/>
        <v>6</v>
      </c>
      <c r="F1730" s="35">
        <v>1</v>
      </c>
      <c r="G1730" s="35">
        <v>50</v>
      </c>
      <c r="H1730" s="35" t="s">
        <v>7470</v>
      </c>
      <c r="I1730" s="35" t="s">
        <v>7170</v>
      </c>
      <c r="J1730" s="35"/>
      <c r="K1730" s="35"/>
      <c r="L1730" s="35"/>
      <c r="M1730" s="35"/>
      <c r="N1730" s="35"/>
    </row>
    <row r="1731" spans="1:14" ht="32.25" customHeight="1" x14ac:dyDescent="0.25">
      <c r="A1731" s="35">
        <v>1743</v>
      </c>
      <c r="B1731" s="35" t="s">
        <v>7752</v>
      </c>
      <c r="C1731" s="36" t="s">
        <v>7753</v>
      </c>
      <c r="D1731" s="35" t="s">
        <v>3279</v>
      </c>
      <c r="E1731" s="35">
        <f t="shared" ref="E1731:E1794" si="27">LEN(D1731)</f>
        <v>6</v>
      </c>
      <c r="F1731" s="35">
        <v>1</v>
      </c>
      <c r="G1731" s="35">
        <v>50</v>
      </c>
      <c r="H1731" s="35" t="s">
        <v>7470</v>
      </c>
      <c r="I1731" s="35" t="s">
        <v>7170</v>
      </c>
      <c r="J1731" s="35"/>
      <c r="K1731" s="35"/>
      <c r="L1731" s="35"/>
      <c r="M1731" s="35"/>
      <c r="N1731" s="35"/>
    </row>
    <row r="1732" spans="1:14" ht="32.25" customHeight="1" x14ac:dyDescent="0.25">
      <c r="A1732" s="35">
        <v>1744</v>
      </c>
      <c r="B1732" s="35" t="s">
        <v>7752</v>
      </c>
      <c r="C1732" s="36" t="s">
        <v>7753</v>
      </c>
      <c r="D1732" s="35" t="s">
        <v>3281</v>
      </c>
      <c r="E1732" s="35">
        <f t="shared" si="27"/>
        <v>6</v>
      </c>
      <c r="F1732" s="35">
        <v>1</v>
      </c>
      <c r="G1732" s="35">
        <v>50</v>
      </c>
      <c r="H1732" s="35" t="s">
        <v>7470</v>
      </c>
      <c r="I1732" s="35" t="s">
        <v>7170</v>
      </c>
      <c r="J1732" s="35"/>
      <c r="K1732" s="35"/>
      <c r="L1732" s="35"/>
      <c r="M1732" s="35"/>
      <c r="N1732" s="35"/>
    </row>
    <row r="1733" spans="1:14" ht="32.25" customHeight="1" x14ac:dyDescent="0.25">
      <c r="A1733" s="35">
        <v>1745</v>
      </c>
      <c r="B1733" s="35" t="s">
        <v>7752</v>
      </c>
      <c r="C1733" s="36" t="s">
        <v>7753</v>
      </c>
      <c r="D1733" s="35" t="s">
        <v>3285</v>
      </c>
      <c r="E1733" s="35">
        <f t="shared" si="27"/>
        <v>6</v>
      </c>
      <c r="F1733" s="35">
        <v>1</v>
      </c>
      <c r="G1733" s="35">
        <v>50</v>
      </c>
      <c r="H1733" s="35" t="s">
        <v>7470</v>
      </c>
      <c r="I1733" s="35" t="s">
        <v>7170</v>
      </c>
      <c r="J1733" s="35"/>
      <c r="K1733" s="35"/>
      <c r="L1733" s="35"/>
      <c r="M1733" s="35"/>
      <c r="N1733" s="35"/>
    </row>
    <row r="1734" spans="1:14" ht="32.25" customHeight="1" x14ac:dyDescent="0.25">
      <c r="A1734" s="35">
        <v>1746</v>
      </c>
      <c r="B1734" s="35" t="s">
        <v>7752</v>
      </c>
      <c r="C1734" s="36" t="s">
        <v>7753</v>
      </c>
      <c r="D1734" s="35" t="s">
        <v>3289</v>
      </c>
      <c r="E1734" s="35">
        <f t="shared" si="27"/>
        <v>6</v>
      </c>
      <c r="F1734" s="35">
        <v>1</v>
      </c>
      <c r="G1734" s="35">
        <v>50</v>
      </c>
      <c r="H1734" s="35" t="s">
        <v>7470</v>
      </c>
      <c r="I1734" s="35" t="s">
        <v>7170</v>
      </c>
      <c r="J1734" s="35"/>
      <c r="K1734" s="35"/>
      <c r="L1734" s="35"/>
      <c r="M1734" s="35"/>
      <c r="N1734" s="35"/>
    </row>
    <row r="1735" spans="1:14" ht="32.25" customHeight="1" x14ac:dyDescent="0.25">
      <c r="A1735" s="35">
        <v>1747</v>
      </c>
      <c r="B1735" s="35" t="s">
        <v>7752</v>
      </c>
      <c r="C1735" s="36" t="s">
        <v>7753</v>
      </c>
      <c r="D1735" s="35" t="s">
        <v>3293</v>
      </c>
      <c r="E1735" s="35">
        <f t="shared" si="27"/>
        <v>6</v>
      </c>
      <c r="F1735" s="35">
        <v>1</v>
      </c>
      <c r="G1735" s="35">
        <v>50</v>
      </c>
      <c r="H1735" s="35" t="s">
        <v>7470</v>
      </c>
      <c r="I1735" s="35" t="s">
        <v>7170</v>
      </c>
      <c r="J1735" s="35"/>
      <c r="K1735" s="35"/>
      <c r="L1735" s="35"/>
      <c r="M1735" s="35"/>
      <c r="N1735" s="35"/>
    </row>
    <row r="1736" spans="1:14" ht="32.25" customHeight="1" x14ac:dyDescent="0.25">
      <c r="A1736" s="35">
        <v>1748</v>
      </c>
      <c r="B1736" s="35" t="s">
        <v>7752</v>
      </c>
      <c r="C1736" s="36" t="s">
        <v>7753</v>
      </c>
      <c r="D1736" s="35" t="s">
        <v>3298</v>
      </c>
      <c r="E1736" s="35">
        <f t="shared" si="27"/>
        <v>6</v>
      </c>
      <c r="F1736" s="35">
        <v>1</v>
      </c>
      <c r="G1736" s="35">
        <v>50</v>
      </c>
      <c r="H1736" s="35" t="s">
        <v>7470</v>
      </c>
      <c r="I1736" s="35" t="s">
        <v>7170</v>
      </c>
      <c r="J1736" s="35"/>
      <c r="K1736" s="35"/>
      <c r="L1736" s="35"/>
      <c r="M1736" s="35"/>
      <c r="N1736" s="35"/>
    </row>
    <row r="1737" spans="1:14" ht="32.25" customHeight="1" x14ac:dyDescent="0.25">
      <c r="A1737" s="35">
        <v>1749</v>
      </c>
      <c r="B1737" s="35" t="s">
        <v>7752</v>
      </c>
      <c r="C1737" s="36" t="s">
        <v>7753</v>
      </c>
      <c r="D1737" s="35" t="s">
        <v>3302</v>
      </c>
      <c r="E1737" s="35">
        <f t="shared" si="27"/>
        <v>6</v>
      </c>
      <c r="F1737" s="35">
        <v>1</v>
      </c>
      <c r="G1737" s="35">
        <v>50</v>
      </c>
      <c r="H1737" s="35" t="s">
        <v>7470</v>
      </c>
      <c r="I1737" s="35" t="s">
        <v>7170</v>
      </c>
      <c r="J1737" s="35"/>
      <c r="K1737" s="35"/>
      <c r="L1737" s="35"/>
      <c r="M1737" s="35"/>
      <c r="N1737" s="35"/>
    </row>
    <row r="1738" spans="1:14" ht="32.25" customHeight="1" x14ac:dyDescent="0.25">
      <c r="A1738" s="35">
        <v>1750</v>
      </c>
      <c r="B1738" s="35" t="s">
        <v>7752</v>
      </c>
      <c r="C1738" s="36" t="s">
        <v>7753</v>
      </c>
      <c r="D1738" s="35" t="s">
        <v>3310</v>
      </c>
      <c r="E1738" s="35">
        <f t="shared" si="27"/>
        <v>6</v>
      </c>
      <c r="F1738" s="35">
        <v>1</v>
      </c>
      <c r="G1738" s="35">
        <v>50</v>
      </c>
      <c r="H1738" s="35" t="s">
        <v>7470</v>
      </c>
      <c r="I1738" s="35" t="s">
        <v>7170</v>
      </c>
      <c r="J1738" s="35"/>
      <c r="K1738" s="35"/>
      <c r="L1738" s="35"/>
      <c r="M1738" s="35"/>
      <c r="N1738" s="35"/>
    </row>
    <row r="1739" spans="1:14" ht="32.25" customHeight="1" x14ac:dyDescent="0.25">
      <c r="A1739" s="35">
        <v>1751</v>
      </c>
      <c r="B1739" s="35" t="s">
        <v>7752</v>
      </c>
      <c r="C1739" s="36" t="s">
        <v>7753</v>
      </c>
      <c r="D1739" s="35" t="s">
        <v>3312</v>
      </c>
      <c r="E1739" s="35">
        <f t="shared" si="27"/>
        <v>6</v>
      </c>
      <c r="F1739" s="35">
        <v>1</v>
      </c>
      <c r="G1739" s="35">
        <v>50</v>
      </c>
      <c r="H1739" s="35" t="s">
        <v>7470</v>
      </c>
      <c r="I1739" s="35" t="s">
        <v>7170</v>
      </c>
      <c r="J1739" s="35"/>
      <c r="K1739" s="35"/>
      <c r="L1739" s="35"/>
      <c r="M1739" s="35"/>
      <c r="N1739" s="35"/>
    </row>
    <row r="1740" spans="1:14" ht="32.25" customHeight="1" x14ac:dyDescent="0.25">
      <c r="A1740" s="35">
        <v>1752</v>
      </c>
      <c r="B1740" s="35" t="s">
        <v>7752</v>
      </c>
      <c r="C1740" s="36" t="s">
        <v>7753</v>
      </c>
      <c r="D1740" s="35" t="s">
        <v>3316</v>
      </c>
      <c r="E1740" s="35">
        <f t="shared" si="27"/>
        <v>6</v>
      </c>
      <c r="F1740" s="35">
        <v>1</v>
      </c>
      <c r="G1740" s="35">
        <v>50</v>
      </c>
      <c r="H1740" s="35" t="s">
        <v>7470</v>
      </c>
      <c r="I1740" s="35" t="s">
        <v>7170</v>
      </c>
      <c r="J1740" s="35"/>
      <c r="K1740" s="35"/>
      <c r="L1740" s="35"/>
      <c r="M1740" s="35"/>
      <c r="N1740" s="35"/>
    </row>
    <row r="1741" spans="1:14" ht="32.25" customHeight="1" x14ac:dyDescent="0.25">
      <c r="A1741" s="35">
        <v>1753</v>
      </c>
      <c r="B1741" s="35" t="s">
        <v>7752</v>
      </c>
      <c r="C1741" s="36" t="s">
        <v>7753</v>
      </c>
      <c r="D1741" s="35" t="s">
        <v>3319</v>
      </c>
      <c r="E1741" s="35">
        <f t="shared" si="27"/>
        <v>6</v>
      </c>
      <c r="F1741" s="35">
        <v>1</v>
      </c>
      <c r="G1741" s="35">
        <v>50</v>
      </c>
      <c r="H1741" s="35" t="s">
        <v>7470</v>
      </c>
      <c r="I1741" s="35" t="s">
        <v>7170</v>
      </c>
      <c r="J1741" s="35"/>
      <c r="K1741" s="35"/>
      <c r="L1741" s="35"/>
      <c r="M1741" s="35"/>
      <c r="N1741" s="35"/>
    </row>
    <row r="1742" spans="1:14" ht="32.25" customHeight="1" x14ac:dyDescent="0.25">
      <c r="A1742" s="35">
        <v>1754</v>
      </c>
      <c r="B1742" s="35" t="s">
        <v>7752</v>
      </c>
      <c r="C1742" s="36" t="s">
        <v>7753</v>
      </c>
      <c r="D1742" s="35" t="s">
        <v>3321</v>
      </c>
      <c r="E1742" s="35">
        <f t="shared" si="27"/>
        <v>6</v>
      </c>
      <c r="F1742" s="35">
        <v>1</v>
      </c>
      <c r="G1742" s="35">
        <v>50</v>
      </c>
      <c r="H1742" s="35" t="s">
        <v>7470</v>
      </c>
      <c r="I1742" s="35" t="s">
        <v>7170</v>
      </c>
      <c r="J1742" s="35"/>
      <c r="K1742" s="35"/>
      <c r="L1742" s="35"/>
      <c r="M1742" s="35"/>
      <c r="N1742" s="35"/>
    </row>
    <row r="1743" spans="1:14" ht="32.25" customHeight="1" x14ac:dyDescent="0.25">
      <c r="A1743" s="35">
        <v>1755</v>
      </c>
      <c r="B1743" s="35" t="s">
        <v>7752</v>
      </c>
      <c r="C1743" s="36" t="s">
        <v>7753</v>
      </c>
      <c r="D1743" s="35" t="s">
        <v>3323</v>
      </c>
      <c r="E1743" s="35">
        <f t="shared" si="27"/>
        <v>6</v>
      </c>
      <c r="F1743" s="35">
        <v>1</v>
      </c>
      <c r="G1743" s="35">
        <v>50</v>
      </c>
      <c r="H1743" s="35" t="s">
        <v>7470</v>
      </c>
      <c r="I1743" s="35" t="s">
        <v>7170</v>
      </c>
      <c r="J1743" s="35"/>
      <c r="K1743" s="35"/>
      <c r="L1743" s="35"/>
      <c r="M1743" s="35"/>
      <c r="N1743" s="35"/>
    </row>
    <row r="1744" spans="1:14" ht="32.25" customHeight="1" x14ac:dyDescent="0.25">
      <c r="A1744" s="35">
        <v>1756</v>
      </c>
      <c r="B1744" s="35" t="s">
        <v>7752</v>
      </c>
      <c r="C1744" s="36" t="s">
        <v>7753</v>
      </c>
      <c r="D1744" s="35" t="s">
        <v>3325</v>
      </c>
      <c r="E1744" s="35">
        <f t="shared" si="27"/>
        <v>6</v>
      </c>
      <c r="F1744" s="35">
        <v>1</v>
      </c>
      <c r="G1744" s="35">
        <v>50</v>
      </c>
      <c r="H1744" s="35" t="s">
        <v>7470</v>
      </c>
      <c r="I1744" s="35" t="s">
        <v>7170</v>
      </c>
      <c r="J1744" s="35"/>
      <c r="K1744" s="35"/>
      <c r="L1744" s="35"/>
      <c r="M1744" s="35"/>
      <c r="N1744" s="35"/>
    </row>
    <row r="1745" spans="1:14" ht="32.25" customHeight="1" x14ac:dyDescent="0.25">
      <c r="A1745" s="35">
        <v>1757</v>
      </c>
      <c r="B1745" s="35" t="s">
        <v>7752</v>
      </c>
      <c r="C1745" s="36" t="s">
        <v>7753</v>
      </c>
      <c r="D1745" s="35" t="s">
        <v>3327</v>
      </c>
      <c r="E1745" s="35">
        <f t="shared" si="27"/>
        <v>6</v>
      </c>
      <c r="F1745" s="35">
        <v>1</v>
      </c>
      <c r="G1745" s="35">
        <v>50</v>
      </c>
      <c r="H1745" s="35" t="s">
        <v>7470</v>
      </c>
      <c r="I1745" s="35" t="s">
        <v>7170</v>
      </c>
      <c r="J1745" s="35"/>
      <c r="K1745" s="35"/>
      <c r="L1745" s="35"/>
      <c r="M1745" s="35"/>
      <c r="N1745" s="35"/>
    </row>
    <row r="1746" spans="1:14" ht="32.25" customHeight="1" x14ac:dyDescent="0.25">
      <c r="A1746" s="35">
        <v>1758</v>
      </c>
      <c r="B1746" s="35" t="s">
        <v>7752</v>
      </c>
      <c r="C1746" s="36" t="s">
        <v>7753</v>
      </c>
      <c r="D1746" s="35" t="s">
        <v>3329</v>
      </c>
      <c r="E1746" s="35">
        <f t="shared" si="27"/>
        <v>6</v>
      </c>
      <c r="F1746" s="35">
        <v>1</v>
      </c>
      <c r="G1746" s="35">
        <v>50</v>
      </c>
      <c r="H1746" s="35" t="s">
        <v>7470</v>
      </c>
      <c r="I1746" s="35" t="s">
        <v>7170</v>
      </c>
      <c r="J1746" s="35"/>
      <c r="K1746" s="35"/>
      <c r="L1746" s="35"/>
      <c r="M1746" s="35"/>
      <c r="N1746" s="35"/>
    </row>
    <row r="1747" spans="1:14" ht="32.25" customHeight="1" x14ac:dyDescent="0.25">
      <c r="A1747" s="35">
        <v>1759</v>
      </c>
      <c r="B1747" s="35" t="s">
        <v>7752</v>
      </c>
      <c r="C1747" s="36" t="s">
        <v>7753</v>
      </c>
      <c r="D1747" s="35" t="s">
        <v>3333</v>
      </c>
      <c r="E1747" s="35">
        <f t="shared" si="27"/>
        <v>6</v>
      </c>
      <c r="F1747" s="35">
        <v>1</v>
      </c>
      <c r="G1747" s="35">
        <v>50</v>
      </c>
      <c r="H1747" s="35" t="s">
        <v>7470</v>
      </c>
      <c r="I1747" s="35" t="s">
        <v>7170</v>
      </c>
      <c r="J1747" s="35"/>
      <c r="K1747" s="35"/>
      <c r="L1747" s="35"/>
      <c r="M1747" s="35"/>
      <c r="N1747" s="35"/>
    </row>
    <row r="1748" spans="1:14" ht="32.25" customHeight="1" x14ac:dyDescent="0.25">
      <c r="A1748" s="35">
        <v>1760</v>
      </c>
      <c r="B1748" s="35" t="s">
        <v>7752</v>
      </c>
      <c r="C1748" s="36" t="s">
        <v>7753</v>
      </c>
      <c r="D1748" s="35" t="s">
        <v>3337</v>
      </c>
      <c r="E1748" s="35">
        <f t="shared" si="27"/>
        <v>6</v>
      </c>
      <c r="F1748" s="35">
        <v>1</v>
      </c>
      <c r="G1748" s="35">
        <v>50</v>
      </c>
      <c r="H1748" s="35" t="s">
        <v>7470</v>
      </c>
      <c r="I1748" s="35" t="s">
        <v>7170</v>
      </c>
      <c r="J1748" s="35"/>
      <c r="K1748" s="35"/>
      <c r="L1748" s="35"/>
      <c r="M1748" s="35"/>
      <c r="N1748" s="35"/>
    </row>
    <row r="1749" spans="1:14" ht="32.25" customHeight="1" x14ac:dyDescent="0.25">
      <c r="A1749" s="35">
        <v>1761</v>
      </c>
      <c r="B1749" s="35" t="s">
        <v>7752</v>
      </c>
      <c r="C1749" s="36" t="s">
        <v>7753</v>
      </c>
      <c r="D1749" s="35" t="s">
        <v>3341</v>
      </c>
      <c r="E1749" s="35">
        <f t="shared" si="27"/>
        <v>6</v>
      </c>
      <c r="F1749" s="35">
        <v>1</v>
      </c>
      <c r="G1749" s="35">
        <v>50</v>
      </c>
      <c r="H1749" s="35" t="s">
        <v>7470</v>
      </c>
      <c r="I1749" s="35" t="s">
        <v>7170</v>
      </c>
      <c r="J1749" s="35"/>
      <c r="K1749" s="35"/>
      <c r="L1749" s="35"/>
      <c r="M1749" s="35"/>
      <c r="N1749" s="35"/>
    </row>
    <row r="1750" spans="1:14" ht="32.25" customHeight="1" x14ac:dyDescent="0.25">
      <c r="A1750" s="35">
        <v>1762</v>
      </c>
      <c r="B1750" s="35" t="s">
        <v>7752</v>
      </c>
      <c r="C1750" s="36" t="s">
        <v>7753</v>
      </c>
      <c r="D1750" s="35" t="s">
        <v>3344</v>
      </c>
      <c r="E1750" s="35">
        <f t="shared" si="27"/>
        <v>6</v>
      </c>
      <c r="F1750" s="35">
        <v>1</v>
      </c>
      <c r="G1750" s="35">
        <v>50</v>
      </c>
      <c r="H1750" s="35" t="s">
        <v>7470</v>
      </c>
      <c r="I1750" s="35" t="s">
        <v>7170</v>
      </c>
      <c r="J1750" s="35"/>
      <c r="K1750" s="35"/>
      <c r="L1750" s="35"/>
      <c r="M1750" s="35"/>
      <c r="N1750" s="35"/>
    </row>
    <row r="1751" spans="1:14" ht="32.25" customHeight="1" x14ac:dyDescent="0.25">
      <c r="A1751" s="35">
        <v>1763</v>
      </c>
      <c r="B1751" s="35" t="s">
        <v>7752</v>
      </c>
      <c r="C1751" s="36" t="s">
        <v>7753</v>
      </c>
      <c r="D1751" s="35" t="s">
        <v>3347</v>
      </c>
      <c r="E1751" s="35">
        <f t="shared" si="27"/>
        <v>6</v>
      </c>
      <c r="F1751" s="35">
        <v>1</v>
      </c>
      <c r="G1751" s="35">
        <v>50</v>
      </c>
      <c r="H1751" s="35" t="s">
        <v>7470</v>
      </c>
      <c r="I1751" s="35" t="s">
        <v>7170</v>
      </c>
      <c r="J1751" s="35"/>
      <c r="K1751" s="35"/>
      <c r="L1751" s="35"/>
      <c r="M1751" s="35"/>
      <c r="N1751" s="35"/>
    </row>
    <row r="1752" spans="1:14" ht="32.25" customHeight="1" x14ac:dyDescent="0.25">
      <c r="A1752" s="35">
        <v>1764</v>
      </c>
      <c r="B1752" s="35" t="s">
        <v>7752</v>
      </c>
      <c r="C1752" s="36" t="s">
        <v>7753</v>
      </c>
      <c r="D1752" s="35" t="s">
        <v>3351</v>
      </c>
      <c r="E1752" s="35">
        <f t="shared" si="27"/>
        <v>6</v>
      </c>
      <c r="F1752" s="35">
        <v>1</v>
      </c>
      <c r="G1752" s="35">
        <v>50</v>
      </c>
      <c r="H1752" s="35" t="s">
        <v>7470</v>
      </c>
      <c r="I1752" s="35" t="s">
        <v>7170</v>
      </c>
      <c r="J1752" s="35"/>
      <c r="K1752" s="35"/>
      <c r="L1752" s="35"/>
      <c r="M1752" s="35"/>
      <c r="N1752" s="35"/>
    </row>
    <row r="1753" spans="1:14" ht="32.25" customHeight="1" x14ac:dyDescent="0.25">
      <c r="A1753" s="35">
        <v>1765</v>
      </c>
      <c r="B1753" s="35" t="s">
        <v>7752</v>
      </c>
      <c r="C1753" s="36" t="s">
        <v>7753</v>
      </c>
      <c r="D1753" s="35" t="s">
        <v>3355</v>
      </c>
      <c r="E1753" s="35">
        <f t="shared" si="27"/>
        <v>6</v>
      </c>
      <c r="F1753" s="35">
        <v>1</v>
      </c>
      <c r="G1753" s="35">
        <v>50</v>
      </c>
      <c r="H1753" s="35" t="s">
        <v>7470</v>
      </c>
      <c r="I1753" s="35" t="s">
        <v>7170</v>
      </c>
      <c r="J1753" s="35"/>
      <c r="K1753" s="35"/>
      <c r="L1753" s="35"/>
      <c r="M1753" s="35"/>
      <c r="N1753" s="35"/>
    </row>
    <row r="1754" spans="1:14" ht="32.25" customHeight="1" x14ac:dyDescent="0.25">
      <c r="A1754" s="35">
        <v>1766</v>
      </c>
      <c r="B1754" s="35" t="s">
        <v>7752</v>
      </c>
      <c r="C1754" s="36" t="s">
        <v>7753</v>
      </c>
      <c r="D1754" s="35" t="s">
        <v>3359</v>
      </c>
      <c r="E1754" s="35">
        <f t="shared" si="27"/>
        <v>6</v>
      </c>
      <c r="F1754" s="35">
        <v>1</v>
      </c>
      <c r="G1754" s="35">
        <v>50</v>
      </c>
      <c r="H1754" s="35" t="s">
        <v>7470</v>
      </c>
      <c r="I1754" s="35" t="s">
        <v>7170</v>
      </c>
      <c r="J1754" s="35"/>
      <c r="K1754" s="35"/>
      <c r="L1754" s="35"/>
      <c r="M1754" s="35"/>
      <c r="N1754" s="35"/>
    </row>
    <row r="1755" spans="1:14" ht="32.25" customHeight="1" x14ac:dyDescent="0.25">
      <c r="A1755" s="35">
        <v>1767</v>
      </c>
      <c r="B1755" s="35" t="s">
        <v>7752</v>
      </c>
      <c r="C1755" s="36" t="s">
        <v>7753</v>
      </c>
      <c r="D1755" s="35" t="s">
        <v>3362</v>
      </c>
      <c r="E1755" s="35">
        <f t="shared" si="27"/>
        <v>6</v>
      </c>
      <c r="F1755" s="35">
        <v>1</v>
      </c>
      <c r="G1755" s="35">
        <v>50</v>
      </c>
      <c r="H1755" s="35" t="s">
        <v>7470</v>
      </c>
      <c r="I1755" s="35" t="s">
        <v>7170</v>
      </c>
      <c r="J1755" s="35"/>
      <c r="K1755" s="35"/>
      <c r="L1755" s="35"/>
      <c r="M1755" s="35"/>
      <c r="N1755" s="35"/>
    </row>
    <row r="1756" spans="1:14" ht="32.25" customHeight="1" x14ac:dyDescent="0.25">
      <c r="A1756" s="35">
        <v>1768</v>
      </c>
      <c r="B1756" s="35" t="s">
        <v>7752</v>
      </c>
      <c r="C1756" s="36" t="s">
        <v>7753</v>
      </c>
      <c r="D1756" s="35" t="s">
        <v>3365</v>
      </c>
      <c r="E1756" s="35">
        <f t="shared" si="27"/>
        <v>6</v>
      </c>
      <c r="F1756" s="35">
        <v>1</v>
      </c>
      <c r="G1756" s="35">
        <v>50</v>
      </c>
      <c r="H1756" s="35" t="s">
        <v>7470</v>
      </c>
      <c r="I1756" s="35" t="s">
        <v>7170</v>
      </c>
      <c r="J1756" s="35"/>
      <c r="K1756" s="35"/>
      <c r="L1756" s="35"/>
      <c r="M1756" s="35"/>
      <c r="N1756" s="35"/>
    </row>
    <row r="1757" spans="1:14" ht="32.25" customHeight="1" x14ac:dyDescent="0.25">
      <c r="A1757" s="35">
        <v>1769</v>
      </c>
      <c r="B1757" s="35" t="s">
        <v>7752</v>
      </c>
      <c r="C1757" s="36" t="s">
        <v>7753</v>
      </c>
      <c r="D1757" s="35" t="s">
        <v>3369</v>
      </c>
      <c r="E1757" s="35">
        <f t="shared" si="27"/>
        <v>6</v>
      </c>
      <c r="F1757" s="35">
        <v>1</v>
      </c>
      <c r="G1757" s="35">
        <v>50</v>
      </c>
      <c r="H1757" s="35" t="s">
        <v>7470</v>
      </c>
      <c r="I1757" s="35" t="s">
        <v>7170</v>
      </c>
      <c r="J1757" s="35"/>
      <c r="K1757" s="35"/>
      <c r="L1757" s="35"/>
      <c r="M1757" s="35"/>
      <c r="N1757" s="35"/>
    </row>
    <row r="1758" spans="1:14" ht="32.25" customHeight="1" x14ac:dyDescent="0.25">
      <c r="A1758" s="35">
        <v>1770</v>
      </c>
      <c r="B1758" s="35" t="s">
        <v>7752</v>
      </c>
      <c r="C1758" s="36" t="s">
        <v>7753</v>
      </c>
      <c r="D1758" s="35" t="s">
        <v>3373</v>
      </c>
      <c r="E1758" s="35">
        <f t="shared" si="27"/>
        <v>6</v>
      </c>
      <c r="F1758" s="35">
        <v>1</v>
      </c>
      <c r="G1758" s="35">
        <v>50</v>
      </c>
      <c r="H1758" s="35" t="s">
        <v>7470</v>
      </c>
      <c r="I1758" s="35" t="s">
        <v>7170</v>
      </c>
      <c r="J1758" s="35"/>
      <c r="K1758" s="35"/>
      <c r="L1758" s="35"/>
      <c r="M1758" s="35"/>
      <c r="N1758" s="35"/>
    </row>
    <row r="1759" spans="1:14" ht="32.25" customHeight="1" x14ac:dyDescent="0.25">
      <c r="A1759" s="35">
        <v>1771</v>
      </c>
      <c r="B1759" s="35" t="s">
        <v>7752</v>
      </c>
      <c r="C1759" s="36" t="s">
        <v>7753</v>
      </c>
      <c r="D1759" s="35" t="s">
        <v>3376</v>
      </c>
      <c r="E1759" s="35">
        <f t="shared" si="27"/>
        <v>6</v>
      </c>
      <c r="F1759" s="35">
        <v>1</v>
      </c>
      <c r="G1759" s="35">
        <v>50</v>
      </c>
      <c r="H1759" s="35" t="s">
        <v>7470</v>
      </c>
      <c r="I1759" s="35" t="s">
        <v>7170</v>
      </c>
      <c r="J1759" s="35"/>
      <c r="K1759" s="35"/>
      <c r="L1759" s="35"/>
      <c r="M1759" s="35"/>
      <c r="N1759" s="35"/>
    </row>
    <row r="1760" spans="1:14" ht="32.25" customHeight="1" x14ac:dyDescent="0.25">
      <c r="A1760" s="35">
        <v>1772</v>
      </c>
      <c r="B1760" s="35" t="s">
        <v>7752</v>
      </c>
      <c r="C1760" s="36" t="s">
        <v>7753</v>
      </c>
      <c r="D1760" s="35" t="s">
        <v>3379</v>
      </c>
      <c r="E1760" s="35">
        <f t="shared" si="27"/>
        <v>6</v>
      </c>
      <c r="F1760" s="35">
        <v>1</v>
      </c>
      <c r="G1760" s="35">
        <v>50</v>
      </c>
      <c r="H1760" s="35" t="s">
        <v>7470</v>
      </c>
      <c r="I1760" s="35" t="s">
        <v>7170</v>
      </c>
      <c r="J1760" s="35"/>
      <c r="K1760" s="35"/>
      <c r="L1760" s="35"/>
      <c r="M1760" s="35"/>
      <c r="N1760" s="35"/>
    </row>
    <row r="1761" spans="1:14" ht="32.25" customHeight="1" x14ac:dyDescent="0.25">
      <c r="A1761" s="35">
        <v>1773</v>
      </c>
      <c r="B1761" s="35" t="s">
        <v>7752</v>
      </c>
      <c r="C1761" s="36" t="s">
        <v>7753</v>
      </c>
      <c r="D1761" s="35" t="s">
        <v>3382</v>
      </c>
      <c r="E1761" s="35">
        <f t="shared" si="27"/>
        <v>6</v>
      </c>
      <c r="F1761" s="35">
        <v>1</v>
      </c>
      <c r="G1761" s="35">
        <v>50</v>
      </c>
      <c r="H1761" s="35" t="s">
        <v>7470</v>
      </c>
      <c r="I1761" s="35" t="s">
        <v>7170</v>
      </c>
      <c r="J1761" s="35"/>
      <c r="K1761" s="35"/>
      <c r="L1761" s="35"/>
      <c r="M1761" s="35"/>
      <c r="N1761" s="35"/>
    </row>
    <row r="1762" spans="1:14" ht="32.25" customHeight="1" x14ac:dyDescent="0.25">
      <c r="A1762" s="35">
        <v>1774</v>
      </c>
      <c r="B1762" s="35" t="s">
        <v>7752</v>
      </c>
      <c r="C1762" s="36" t="s">
        <v>7753</v>
      </c>
      <c r="D1762" s="35" t="s">
        <v>3386</v>
      </c>
      <c r="E1762" s="35">
        <f t="shared" si="27"/>
        <v>6</v>
      </c>
      <c r="F1762" s="35">
        <v>1</v>
      </c>
      <c r="G1762" s="35">
        <v>50</v>
      </c>
      <c r="H1762" s="35" t="s">
        <v>7470</v>
      </c>
      <c r="I1762" s="35" t="s">
        <v>7170</v>
      </c>
      <c r="J1762" s="35"/>
      <c r="K1762" s="35"/>
      <c r="L1762" s="35"/>
      <c r="M1762" s="35"/>
      <c r="N1762" s="35"/>
    </row>
    <row r="1763" spans="1:14" ht="32.25" customHeight="1" x14ac:dyDescent="0.25">
      <c r="A1763" s="35">
        <v>1775</v>
      </c>
      <c r="B1763" s="35" t="s">
        <v>7752</v>
      </c>
      <c r="C1763" s="36" t="s">
        <v>7753</v>
      </c>
      <c r="D1763" s="35" t="s">
        <v>3390</v>
      </c>
      <c r="E1763" s="35">
        <f t="shared" si="27"/>
        <v>6</v>
      </c>
      <c r="F1763" s="35">
        <v>1</v>
      </c>
      <c r="G1763" s="35">
        <v>50</v>
      </c>
      <c r="H1763" s="35" t="s">
        <v>7470</v>
      </c>
      <c r="I1763" s="35" t="s">
        <v>7170</v>
      </c>
      <c r="J1763" s="35"/>
      <c r="K1763" s="35"/>
      <c r="L1763" s="35"/>
      <c r="M1763" s="35"/>
      <c r="N1763" s="35"/>
    </row>
    <row r="1764" spans="1:14" ht="32.25" customHeight="1" x14ac:dyDescent="0.25">
      <c r="A1764" s="35">
        <v>1776</v>
      </c>
      <c r="B1764" s="35" t="s">
        <v>7752</v>
      </c>
      <c r="C1764" s="36" t="s">
        <v>7753</v>
      </c>
      <c r="D1764" s="35" t="s">
        <v>3392</v>
      </c>
      <c r="E1764" s="35">
        <f t="shared" si="27"/>
        <v>6</v>
      </c>
      <c r="F1764" s="35">
        <v>1</v>
      </c>
      <c r="G1764" s="35">
        <v>50</v>
      </c>
      <c r="H1764" s="35" t="s">
        <v>7470</v>
      </c>
      <c r="I1764" s="35" t="s">
        <v>7170</v>
      </c>
      <c r="J1764" s="35"/>
      <c r="K1764" s="35"/>
      <c r="L1764" s="35"/>
      <c r="M1764" s="35"/>
      <c r="N1764" s="35"/>
    </row>
    <row r="1765" spans="1:14" ht="32.25" customHeight="1" x14ac:dyDescent="0.25">
      <c r="A1765" s="35">
        <v>1777</v>
      </c>
      <c r="B1765" s="35" t="s">
        <v>7752</v>
      </c>
      <c r="C1765" s="36" t="s">
        <v>7753</v>
      </c>
      <c r="D1765" s="35" t="s">
        <v>3396</v>
      </c>
      <c r="E1765" s="35">
        <f t="shared" si="27"/>
        <v>6</v>
      </c>
      <c r="F1765" s="35">
        <v>1</v>
      </c>
      <c r="G1765" s="35">
        <v>50</v>
      </c>
      <c r="H1765" s="35" t="s">
        <v>7470</v>
      </c>
      <c r="I1765" s="35" t="s">
        <v>7170</v>
      </c>
      <c r="J1765" s="35"/>
      <c r="K1765" s="35"/>
      <c r="L1765" s="35"/>
      <c r="M1765" s="35"/>
      <c r="N1765" s="35"/>
    </row>
    <row r="1766" spans="1:14" ht="32.25" customHeight="1" x14ac:dyDescent="0.25">
      <c r="A1766" s="35">
        <v>1778</v>
      </c>
      <c r="B1766" s="35" t="s">
        <v>7752</v>
      </c>
      <c r="C1766" s="36" t="s">
        <v>7753</v>
      </c>
      <c r="D1766" s="35" t="s">
        <v>3399</v>
      </c>
      <c r="E1766" s="35">
        <f t="shared" si="27"/>
        <v>6</v>
      </c>
      <c r="F1766" s="35">
        <v>1</v>
      </c>
      <c r="G1766" s="35">
        <v>50</v>
      </c>
      <c r="H1766" s="35" t="s">
        <v>7470</v>
      </c>
      <c r="I1766" s="35" t="s">
        <v>7170</v>
      </c>
      <c r="J1766" s="35"/>
      <c r="K1766" s="35"/>
      <c r="L1766" s="35"/>
      <c r="M1766" s="35"/>
      <c r="N1766" s="35"/>
    </row>
    <row r="1767" spans="1:14" ht="32.25" customHeight="1" x14ac:dyDescent="0.25">
      <c r="A1767" s="35">
        <v>1779</v>
      </c>
      <c r="B1767" s="35" t="s">
        <v>7752</v>
      </c>
      <c r="C1767" s="36" t="s">
        <v>7753</v>
      </c>
      <c r="D1767" s="35" t="s">
        <v>3403</v>
      </c>
      <c r="E1767" s="35">
        <f t="shared" si="27"/>
        <v>6</v>
      </c>
      <c r="F1767" s="35">
        <v>1</v>
      </c>
      <c r="G1767" s="35">
        <v>50</v>
      </c>
      <c r="H1767" s="35" t="s">
        <v>7470</v>
      </c>
      <c r="I1767" s="35" t="s">
        <v>7170</v>
      </c>
      <c r="J1767" s="35"/>
      <c r="K1767" s="35"/>
      <c r="L1767" s="35"/>
      <c r="M1767" s="35"/>
      <c r="N1767" s="35"/>
    </row>
    <row r="1768" spans="1:14" ht="32.25" customHeight="1" x14ac:dyDescent="0.25">
      <c r="A1768" s="35">
        <v>1780</v>
      </c>
      <c r="B1768" s="35" t="s">
        <v>7752</v>
      </c>
      <c r="C1768" s="36" t="s">
        <v>7753</v>
      </c>
      <c r="D1768" s="35" t="s">
        <v>3406</v>
      </c>
      <c r="E1768" s="35">
        <f t="shared" si="27"/>
        <v>6</v>
      </c>
      <c r="F1768" s="35">
        <v>1</v>
      </c>
      <c r="G1768" s="35">
        <v>50</v>
      </c>
      <c r="H1768" s="35" t="s">
        <v>7470</v>
      </c>
      <c r="I1768" s="35" t="s">
        <v>7170</v>
      </c>
      <c r="J1768" s="35"/>
      <c r="K1768" s="35"/>
      <c r="L1768" s="35"/>
      <c r="M1768" s="35"/>
      <c r="N1768" s="35"/>
    </row>
    <row r="1769" spans="1:14" ht="32.25" customHeight="1" x14ac:dyDescent="0.25">
      <c r="A1769" s="35">
        <v>1781</v>
      </c>
      <c r="B1769" s="35" t="s">
        <v>7752</v>
      </c>
      <c r="C1769" s="36" t="s">
        <v>7753</v>
      </c>
      <c r="D1769" s="35" t="s">
        <v>3410</v>
      </c>
      <c r="E1769" s="35">
        <f t="shared" si="27"/>
        <v>6</v>
      </c>
      <c r="F1769" s="35">
        <v>1</v>
      </c>
      <c r="G1769" s="35">
        <v>50</v>
      </c>
      <c r="H1769" s="35" t="s">
        <v>7470</v>
      </c>
      <c r="I1769" s="35" t="s">
        <v>7170</v>
      </c>
      <c r="J1769" s="35"/>
      <c r="K1769" s="35"/>
      <c r="L1769" s="35"/>
      <c r="M1769" s="35"/>
      <c r="N1769" s="35"/>
    </row>
    <row r="1770" spans="1:14" ht="32.25" customHeight="1" x14ac:dyDescent="0.25">
      <c r="A1770" s="35">
        <v>1782</v>
      </c>
      <c r="B1770" s="35" t="s">
        <v>7752</v>
      </c>
      <c r="C1770" s="36" t="s">
        <v>7753</v>
      </c>
      <c r="D1770" s="35" t="s">
        <v>3413</v>
      </c>
      <c r="E1770" s="35">
        <f t="shared" si="27"/>
        <v>6</v>
      </c>
      <c r="F1770" s="35">
        <v>1</v>
      </c>
      <c r="G1770" s="35">
        <v>50</v>
      </c>
      <c r="H1770" s="35" t="s">
        <v>7470</v>
      </c>
      <c r="I1770" s="35" t="s">
        <v>7170</v>
      </c>
      <c r="J1770" s="35"/>
      <c r="K1770" s="35"/>
      <c r="L1770" s="35"/>
      <c r="M1770" s="35"/>
      <c r="N1770" s="35"/>
    </row>
    <row r="1771" spans="1:14" ht="32.25" customHeight="1" x14ac:dyDescent="0.25">
      <c r="A1771" s="35">
        <v>1783</v>
      </c>
      <c r="B1771" s="35" t="s">
        <v>7752</v>
      </c>
      <c r="C1771" s="36" t="s">
        <v>7753</v>
      </c>
      <c r="D1771" s="35" t="s">
        <v>3417</v>
      </c>
      <c r="E1771" s="35">
        <f t="shared" si="27"/>
        <v>6</v>
      </c>
      <c r="F1771" s="35">
        <v>1</v>
      </c>
      <c r="G1771" s="35">
        <v>50</v>
      </c>
      <c r="H1771" s="35" t="s">
        <v>7470</v>
      </c>
      <c r="I1771" s="35" t="s">
        <v>7170</v>
      </c>
      <c r="J1771" s="35"/>
      <c r="K1771" s="35"/>
      <c r="L1771" s="35"/>
      <c r="M1771" s="35"/>
      <c r="N1771" s="35"/>
    </row>
    <row r="1772" spans="1:14" ht="32.25" customHeight="1" x14ac:dyDescent="0.25">
      <c r="A1772" s="35">
        <v>1784</v>
      </c>
      <c r="B1772" s="35" t="s">
        <v>7752</v>
      </c>
      <c r="C1772" s="36" t="s">
        <v>7753</v>
      </c>
      <c r="D1772" s="35" t="s">
        <v>3418</v>
      </c>
      <c r="E1772" s="35">
        <f t="shared" si="27"/>
        <v>6</v>
      </c>
      <c r="F1772" s="35">
        <v>1</v>
      </c>
      <c r="G1772" s="35">
        <v>50</v>
      </c>
      <c r="H1772" s="35" t="s">
        <v>7470</v>
      </c>
      <c r="I1772" s="35" t="s">
        <v>7170</v>
      </c>
      <c r="J1772" s="35"/>
      <c r="K1772" s="35"/>
      <c r="L1772" s="35"/>
      <c r="M1772" s="35"/>
      <c r="N1772" s="35"/>
    </row>
    <row r="1773" spans="1:14" ht="32.25" customHeight="1" x14ac:dyDescent="0.25">
      <c r="A1773" s="35">
        <v>1785</v>
      </c>
      <c r="B1773" s="35" t="s">
        <v>7752</v>
      </c>
      <c r="C1773" s="36" t="s">
        <v>7753</v>
      </c>
      <c r="D1773" s="35" t="s">
        <v>3422</v>
      </c>
      <c r="E1773" s="35">
        <f t="shared" si="27"/>
        <v>6</v>
      </c>
      <c r="F1773" s="35">
        <v>1</v>
      </c>
      <c r="G1773" s="35">
        <v>50</v>
      </c>
      <c r="H1773" s="35" t="s">
        <v>7470</v>
      </c>
      <c r="I1773" s="35" t="s">
        <v>7170</v>
      </c>
      <c r="J1773" s="35"/>
      <c r="K1773" s="35"/>
      <c r="L1773" s="35"/>
      <c r="M1773" s="35"/>
      <c r="N1773" s="35"/>
    </row>
    <row r="1774" spans="1:14" ht="32.25" customHeight="1" x14ac:dyDescent="0.25">
      <c r="A1774" s="35">
        <v>1786</v>
      </c>
      <c r="B1774" s="35" t="s">
        <v>7752</v>
      </c>
      <c r="C1774" s="36" t="s">
        <v>7753</v>
      </c>
      <c r="D1774" s="35" t="s">
        <v>3426</v>
      </c>
      <c r="E1774" s="35">
        <f t="shared" si="27"/>
        <v>6</v>
      </c>
      <c r="F1774" s="35">
        <v>1</v>
      </c>
      <c r="G1774" s="35">
        <v>50</v>
      </c>
      <c r="H1774" s="35" t="s">
        <v>7470</v>
      </c>
      <c r="I1774" s="35" t="s">
        <v>7170</v>
      </c>
      <c r="J1774" s="35"/>
      <c r="K1774" s="35"/>
      <c r="L1774" s="35"/>
      <c r="M1774" s="35"/>
      <c r="N1774" s="35"/>
    </row>
    <row r="1775" spans="1:14" ht="32.25" customHeight="1" x14ac:dyDescent="0.25">
      <c r="A1775" s="35">
        <v>1787</v>
      </c>
      <c r="B1775" s="35" t="s">
        <v>7752</v>
      </c>
      <c r="C1775" s="36" t="s">
        <v>7753</v>
      </c>
      <c r="D1775" s="35" t="s">
        <v>3428</v>
      </c>
      <c r="E1775" s="35">
        <f t="shared" si="27"/>
        <v>6</v>
      </c>
      <c r="F1775" s="35">
        <v>1</v>
      </c>
      <c r="G1775" s="35">
        <v>50</v>
      </c>
      <c r="H1775" s="35" t="s">
        <v>7470</v>
      </c>
      <c r="I1775" s="35" t="s">
        <v>7170</v>
      </c>
      <c r="J1775" s="35"/>
      <c r="K1775" s="35"/>
      <c r="L1775" s="35"/>
      <c r="M1775" s="35"/>
      <c r="N1775" s="35"/>
    </row>
    <row r="1776" spans="1:14" ht="32.25" customHeight="1" x14ac:dyDescent="0.25">
      <c r="A1776" s="35">
        <v>1788</v>
      </c>
      <c r="B1776" s="35" t="s">
        <v>7752</v>
      </c>
      <c r="C1776" s="36" t="s">
        <v>7753</v>
      </c>
      <c r="D1776" s="35" t="s">
        <v>3432</v>
      </c>
      <c r="E1776" s="35">
        <f t="shared" si="27"/>
        <v>6</v>
      </c>
      <c r="F1776" s="35">
        <v>1</v>
      </c>
      <c r="G1776" s="35">
        <v>50</v>
      </c>
      <c r="H1776" s="35" t="s">
        <v>7470</v>
      </c>
      <c r="I1776" s="35" t="s">
        <v>7170</v>
      </c>
      <c r="J1776" s="35"/>
      <c r="K1776" s="35"/>
      <c r="L1776" s="35"/>
      <c r="M1776" s="35"/>
      <c r="N1776" s="35"/>
    </row>
    <row r="1777" spans="1:14" ht="32.25" customHeight="1" x14ac:dyDescent="0.25">
      <c r="A1777" s="35">
        <v>1789</v>
      </c>
      <c r="B1777" s="35" t="s">
        <v>7752</v>
      </c>
      <c r="C1777" s="36" t="s">
        <v>7753</v>
      </c>
      <c r="D1777" s="35" t="s">
        <v>3436</v>
      </c>
      <c r="E1777" s="35">
        <f t="shared" si="27"/>
        <v>6</v>
      </c>
      <c r="F1777" s="35">
        <v>1</v>
      </c>
      <c r="G1777" s="35">
        <v>50</v>
      </c>
      <c r="H1777" s="35" t="s">
        <v>7470</v>
      </c>
      <c r="I1777" s="35" t="s">
        <v>7170</v>
      </c>
      <c r="J1777" s="35"/>
      <c r="K1777" s="35"/>
      <c r="L1777" s="35"/>
      <c r="M1777" s="35"/>
      <c r="N1777" s="35"/>
    </row>
    <row r="1778" spans="1:14" ht="32.25" customHeight="1" x14ac:dyDescent="0.25">
      <c r="A1778" s="35">
        <v>1790</v>
      </c>
      <c r="B1778" s="35" t="s">
        <v>7752</v>
      </c>
      <c r="C1778" s="36" t="s">
        <v>7753</v>
      </c>
      <c r="D1778" s="35" t="s">
        <v>3438</v>
      </c>
      <c r="E1778" s="35">
        <f t="shared" si="27"/>
        <v>6</v>
      </c>
      <c r="F1778" s="35">
        <v>1</v>
      </c>
      <c r="G1778" s="35">
        <v>50</v>
      </c>
      <c r="H1778" s="35" t="s">
        <v>7470</v>
      </c>
      <c r="I1778" s="35" t="s">
        <v>7170</v>
      </c>
      <c r="J1778" s="35"/>
      <c r="K1778" s="35"/>
      <c r="L1778" s="35"/>
      <c r="M1778" s="35"/>
      <c r="N1778" s="35"/>
    </row>
    <row r="1779" spans="1:14" ht="32.25" customHeight="1" x14ac:dyDescent="0.25">
      <c r="A1779" s="35">
        <v>1791</v>
      </c>
      <c r="B1779" s="35" t="s">
        <v>7752</v>
      </c>
      <c r="C1779" s="36" t="s">
        <v>7753</v>
      </c>
      <c r="D1779" s="35" t="s">
        <v>3442</v>
      </c>
      <c r="E1779" s="35">
        <f t="shared" si="27"/>
        <v>6</v>
      </c>
      <c r="F1779" s="35">
        <v>1</v>
      </c>
      <c r="G1779" s="35">
        <v>50</v>
      </c>
      <c r="H1779" s="35" t="s">
        <v>7470</v>
      </c>
      <c r="I1779" s="35" t="s">
        <v>7170</v>
      </c>
      <c r="J1779" s="35"/>
      <c r="K1779" s="35"/>
      <c r="L1779" s="35"/>
      <c r="M1779" s="35"/>
      <c r="N1779" s="35"/>
    </row>
    <row r="1780" spans="1:14" ht="32.25" customHeight="1" x14ac:dyDescent="0.25">
      <c r="A1780" s="35">
        <v>1792</v>
      </c>
      <c r="B1780" s="35" t="s">
        <v>7752</v>
      </c>
      <c r="C1780" s="36" t="s">
        <v>7753</v>
      </c>
      <c r="D1780" s="35" t="s">
        <v>3443</v>
      </c>
      <c r="E1780" s="35">
        <f t="shared" si="27"/>
        <v>6</v>
      </c>
      <c r="F1780" s="35">
        <v>1</v>
      </c>
      <c r="G1780" s="35">
        <v>50</v>
      </c>
      <c r="H1780" s="35" t="s">
        <v>7470</v>
      </c>
      <c r="I1780" s="35" t="s">
        <v>7170</v>
      </c>
      <c r="J1780" s="35"/>
      <c r="K1780" s="35"/>
      <c r="L1780" s="35"/>
      <c r="M1780" s="35"/>
      <c r="N1780" s="35"/>
    </row>
    <row r="1781" spans="1:14" ht="32.25" customHeight="1" x14ac:dyDescent="0.25">
      <c r="A1781" s="35">
        <v>1793</v>
      </c>
      <c r="B1781" s="35" t="s">
        <v>7752</v>
      </c>
      <c r="C1781" s="36" t="s">
        <v>7753</v>
      </c>
      <c r="D1781" s="35" t="s">
        <v>3446</v>
      </c>
      <c r="E1781" s="35">
        <f t="shared" si="27"/>
        <v>6</v>
      </c>
      <c r="F1781" s="35">
        <v>1</v>
      </c>
      <c r="G1781" s="35">
        <v>50</v>
      </c>
      <c r="H1781" s="35" t="s">
        <v>7470</v>
      </c>
      <c r="I1781" s="35" t="s">
        <v>7170</v>
      </c>
      <c r="J1781" s="35"/>
      <c r="K1781" s="35"/>
      <c r="L1781" s="35"/>
      <c r="M1781" s="35"/>
      <c r="N1781" s="35"/>
    </row>
    <row r="1782" spans="1:14" ht="32.25" customHeight="1" x14ac:dyDescent="0.25">
      <c r="A1782" s="35">
        <v>1794</v>
      </c>
      <c r="B1782" s="35" t="s">
        <v>7752</v>
      </c>
      <c r="C1782" s="36" t="s">
        <v>7753</v>
      </c>
      <c r="D1782" s="35" t="s">
        <v>3449</v>
      </c>
      <c r="E1782" s="35">
        <f t="shared" si="27"/>
        <v>6</v>
      </c>
      <c r="F1782" s="35">
        <v>1</v>
      </c>
      <c r="G1782" s="35">
        <v>50</v>
      </c>
      <c r="H1782" s="35" t="s">
        <v>7470</v>
      </c>
      <c r="I1782" s="35" t="s">
        <v>7170</v>
      </c>
      <c r="J1782" s="35"/>
      <c r="K1782" s="35"/>
      <c r="L1782" s="35"/>
      <c r="M1782" s="35"/>
      <c r="N1782" s="35"/>
    </row>
    <row r="1783" spans="1:14" ht="32.25" customHeight="1" x14ac:dyDescent="0.25">
      <c r="A1783" s="35">
        <v>1795</v>
      </c>
      <c r="B1783" s="35" t="s">
        <v>7752</v>
      </c>
      <c r="C1783" s="36" t="s">
        <v>7753</v>
      </c>
      <c r="D1783" s="35" t="s">
        <v>3453</v>
      </c>
      <c r="E1783" s="35">
        <f t="shared" si="27"/>
        <v>6</v>
      </c>
      <c r="F1783" s="35">
        <v>1</v>
      </c>
      <c r="G1783" s="35">
        <v>50</v>
      </c>
      <c r="H1783" s="35" t="s">
        <v>7470</v>
      </c>
      <c r="I1783" s="35" t="s">
        <v>7170</v>
      </c>
      <c r="J1783" s="35"/>
      <c r="K1783" s="35"/>
      <c r="L1783" s="35"/>
      <c r="M1783" s="35"/>
      <c r="N1783" s="35"/>
    </row>
    <row r="1784" spans="1:14" ht="32.25" customHeight="1" x14ac:dyDescent="0.25">
      <c r="A1784" s="35">
        <v>1796</v>
      </c>
      <c r="B1784" s="35" t="s">
        <v>7752</v>
      </c>
      <c r="C1784" s="36" t="s">
        <v>7753</v>
      </c>
      <c r="D1784" s="35" t="s">
        <v>3457</v>
      </c>
      <c r="E1784" s="35">
        <f t="shared" si="27"/>
        <v>6</v>
      </c>
      <c r="F1784" s="35">
        <v>1</v>
      </c>
      <c r="G1784" s="35">
        <v>50</v>
      </c>
      <c r="H1784" s="35" t="s">
        <v>7470</v>
      </c>
      <c r="I1784" s="35" t="s">
        <v>7170</v>
      </c>
      <c r="J1784" s="35"/>
      <c r="K1784" s="35"/>
      <c r="L1784" s="35"/>
      <c r="M1784" s="35"/>
      <c r="N1784" s="35"/>
    </row>
    <row r="1785" spans="1:14" ht="32.25" customHeight="1" x14ac:dyDescent="0.25">
      <c r="A1785" s="35">
        <v>1797</v>
      </c>
      <c r="B1785" s="35" t="s">
        <v>7752</v>
      </c>
      <c r="C1785" s="36" t="s">
        <v>7753</v>
      </c>
      <c r="D1785" s="35" t="s">
        <v>3461</v>
      </c>
      <c r="E1785" s="35">
        <f t="shared" si="27"/>
        <v>6</v>
      </c>
      <c r="F1785" s="35">
        <v>1</v>
      </c>
      <c r="G1785" s="35">
        <v>50</v>
      </c>
      <c r="H1785" s="35" t="s">
        <v>7470</v>
      </c>
      <c r="I1785" s="35" t="s">
        <v>7170</v>
      </c>
      <c r="J1785" s="35"/>
      <c r="K1785" s="35"/>
      <c r="L1785" s="35"/>
      <c r="M1785" s="35"/>
      <c r="N1785" s="35"/>
    </row>
    <row r="1786" spans="1:14" ht="32.25" customHeight="1" x14ac:dyDescent="0.25">
      <c r="A1786" s="35">
        <v>1798</v>
      </c>
      <c r="B1786" s="35" t="s">
        <v>7752</v>
      </c>
      <c r="C1786" s="36" t="s">
        <v>7753</v>
      </c>
      <c r="D1786" s="35" t="s">
        <v>3465</v>
      </c>
      <c r="E1786" s="35">
        <f t="shared" si="27"/>
        <v>6</v>
      </c>
      <c r="F1786" s="35">
        <v>1</v>
      </c>
      <c r="G1786" s="35">
        <v>50</v>
      </c>
      <c r="H1786" s="35" t="s">
        <v>7470</v>
      </c>
      <c r="I1786" s="35" t="s">
        <v>7170</v>
      </c>
      <c r="J1786" s="35"/>
      <c r="K1786" s="35"/>
      <c r="L1786" s="35"/>
      <c r="M1786" s="35"/>
      <c r="N1786" s="35"/>
    </row>
    <row r="1787" spans="1:14" ht="32.25" customHeight="1" x14ac:dyDescent="0.25">
      <c r="A1787" s="35">
        <v>1799</v>
      </c>
      <c r="B1787" s="35" t="s">
        <v>7752</v>
      </c>
      <c r="C1787" s="36" t="s">
        <v>7753</v>
      </c>
      <c r="D1787" s="35" t="s">
        <v>3468</v>
      </c>
      <c r="E1787" s="35">
        <f t="shared" si="27"/>
        <v>6</v>
      </c>
      <c r="F1787" s="35">
        <v>1</v>
      </c>
      <c r="G1787" s="35">
        <v>50</v>
      </c>
      <c r="H1787" s="35" t="s">
        <v>7470</v>
      </c>
      <c r="I1787" s="35" t="s">
        <v>7170</v>
      </c>
      <c r="J1787" s="35"/>
      <c r="K1787" s="35"/>
      <c r="L1787" s="35"/>
      <c r="M1787" s="35"/>
      <c r="N1787" s="35"/>
    </row>
    <row r="1788" spans="1:14" ht="32.25" customHeight="1" x14ac:dyDescent="0.25">
      <c r="A1788" s="35">
        <v>1800</v>
      </c>
      <c r="B1788" s="35" t="s">
        <v>7752</v>
      </c>
      <c r="C1788" s="36" t="s">
        <v>7753</v>
      </c>
      <c r="D1788" s="35" t="s">
        <v>3470</v>
      </c>
      <c r="E1788" s="35">
        <f t="shared" si="27"/>
        <v>6</v>
      </c>
      <c r="F1788" s="35">
        <v>1</v>
      </c>
      <c r="G1788" s="35">
        <v>50</v>
      </c>
      <c r="H1788" s="35" t="s">
        <v>7470</v>
      </c>
      <c r="I1788" s="35" t="s">
        <v>7170</v>
      </c>
      <c r="J1788" s="35"/>
      <c r="K1788" s="35"/>
      <c r="L1788" s="35"/>
      <c r="M1788" s="35"/>
      <c r="N1788" s="35"/>
    </row>
    <row r="1789" spans="1:14" ht="32.25" customHeight="1" x14ac:dyDescent="0.25">
      <c r="A1789" s="35">
        <v>1801</v>
      </c>
      <c r="B1789" s="35" t="s">
        <v>7752</v>
      </c>
      <c r="C1789" s="36" t="s">
        <v>7753</v>
      </c>
      <c r="D1789" s="35" t="s">
        <v>3472</v>
      </c>
      <c r="E1789" s="35">
        <f t="shared" si="27"/>
        <v>6</v>
      </c>
      <c r="F1789" s="35">
        <v>1</v>
      </c>
      <c r="G1789" s="35">
        <v>50</v>
      </c>
      <c r="H1789" s="35" t="s">
        <v>7470</v>
      </c>
      <c r="I1789" s="35" t="s">
        <v>7170</v>
      </c>
      <c r="J1789" s="35"/>
      <c r="K1789" s="35"/>
      <c r="L1789" s="35"/>
      <c r="M1789" s="35"/>
      <c r="N1789" s="35"/>
    </row>
    <row r="1790" spans="1:14" ht="32.25" customHeight="1" x14ac:dyDescent="0.25">
      <c r="A1790" s="35">
        <v>1802</v>
      </c>
      <c r="B1790" s="35" t="s">
        <v>7752</v>
      </c>
      <c r="C1790" s="36" t="s">
        <v>7753</v>
      </c>
      <c r="D1790" s="35" t="s">
        <v>3476</v>
      </c>
      <c r="E1790" s="35">
        <f t="shared" si="27"/>
        <v>6</v>
      </c>
      <c r="F1790" s="35">
        <v>1</v>
      </c>
      <c r="G1790" s="35">
        <v>50</v>
      </c>
      <c r="H1790" s="35" t="s">
        <v>7470</v>
      </c>
      <c r="I1790" s="35" t="s">
        <v>7170</v>
      </c>
      <c r="J1790" s="35"/>
      <c r="K1790" s="35"/>
      <c r="L1790" s="35"/>
      <c r="M1790" s="35"/>
      <c r="N1790" s="35"/>
    </row>
    <row r="1791" spans="1:14" ht="32.25" customHeight="1" x14ac:dyDescent="0.25">
      <c r="A1791" s="35">
        <v>1803</v>
      </c>
      <c r="B1791" s="35" t="s">
        <v>7752</v>
      </c>
      <c r="C1791" s="36" t="s">
        <v>7753</v>
      </c>
      <c r="D1791" s="35" t="s">
        <v>3480</v>
      </c>
      <c r="E1791" s="35">
        <f t="shared" si="27"/>
        <v>6</v>
      </c>
      <c r="F1791" s="35">
        <v>1</v>
      </c>
      <c r="G1791" s="35">
        <v>50</v>
      </c>
      <c r="H1791" s="35" t="s">
        <v>7470</v>
      </c>
      <c r="I1791" s="35" t="s">
        <v>7170</v>
      </c>
      <c r="J1791" s="35"/>
      <c r="K1791" s="35"/>
      <c r="L1791" s="35"/>
      <c r="M1791" s="35"/>
      <c r="N1791" s="35"/>
    </row>
    <row r="1792" spans="1:14" ht="32.25" customHeight="1" x14ac:dyDescent="0.25">
      <c r="A1792" s="35">
        <v>1804</v>
      </c>
      <c r="B1792" s="35" t="s">
        <v>7752</v>
      </c>
      <c r="C1792" s="36" t="s">
        <v>7753</v>
      </c>
      <c r="D1792" s="35" t="s">
        <v>3484</v>
      </c>
      <c r="E1792" s="35">
        <f t="shared" si="27"/>
        <v>6</v>
      </c>
      <c r="F1792" s="35">
        <v>1</v>
      </c>
      <c r="G1792" s="35">
        <v>50</v>
      </c>
      <c r="H1792" s="35" t="s">
        <v>7470</v>
      </c>
      <c r="I1792" s="35" t="s">
        <v>7170</v>
      </c>
      <c r="J1792" s="35"/>
      <c r="K1792" s="35"/>
      <c r="L1792" s="35"/>
      <c r="M1792" s="35"/>
      <c r="N1792" s="35"/>
    </row>
    <row r="1793" spans="1:14" ht="32.25" customHeight="1" x14ac:dyDescent="0.25">
      <c r="A1793" s="35">
        <v>1805</v>
      </c>
      <c r="B1793" s="35" t="s">
        <v>7752</v>
      </c>
      <c r="C1793" s="36" t="s">
        <v>7753</v>
      </c>
      <c r="D1793" s="35" t="s">
        <v>3489</v>
      </c>
      <c r="E1793" s="35">
        <f t="shared" si="27"/>
        <v>6</v>
      </c>
      <c r="F1793" s="35">
        <v>1</v>
      </c>
      <c r="G1793" s="35">
        <v>50</v>
      </c>
      <c r="H1793" s="35" t="s">
        <v>7470</v>
      </c>
      <c r="I1793" s="35" t="s">
        <v>7170</v>
      </c>
      <c r="J1793" s="35"/>
      <c r="K1793" s="35"/>
      <c r="L1793" s="35"/>
      <c r="M1793" s="35"/>
      <c r="N1793" s="35"/>
    </row>
    <row r="1794" spans="1:14" ht="32.25" customHeight="1" x14ac:dyDescent="0.25">
      <c r="A1794" s="35">
        <v>1806</v>
      </c>
      <c r="B1794" s="35" t="s">
        <v>7752</v>
      </c>
      <c r="C1794" s="36" t="s">
        <v>7753</v>
      </c>
      <c r="D1794" s="35" t="s">
        <v>3493</v>
      </c>
      <c r="E1794" s="35">
        <f t="shared" si="27"/>
        <v>6</v>
      </c>
      <c r="F1794" s="35">
        <v>1</v>
      </c>
      <c r="G1794" s="35">
        <v>50</v>
      </c>
      <c r="H1794" s="35" t="s">
        <v>7470</v>
      </c>
      <c r="I1794" s="35" t="s">
        <v>7170</v>
      </c>
      <c r="J1794" s="35"/>
      <c r="K1794" s="35"/>
      <c r="L1794" s="35"/>
      <c r="M1794" s="35"/>
      <c r="N1794" s="35"/>
    </row>
    <row r="1795" spans="1:14" ht="32.25" customHeight="1" x14ac:dyDescent="0.25">
      <c r="A1795" s="35">
        <v>1807</v>
      </c>
      <c r="B1795" s="35" t="s">
        <v>7752</v>
      </c>
      <c r="C1795" s="36" t="s">
        <v>7753</v>
      </c>
      <c r="D1795" s="35" t="s">
        <v>3497</v>
      </c>
      <c r="E1795" s="35">
        <f t="shared" ref="E1795:E1858" si="28">LEN(D1795)</f>
        <v>6</v>
      </c>
      <c r="F1795" s="35">
        <v>1</v>
      </c>
      <c r="G1795" s="35">
        <v>50</v>
      </c>
      <c r="H1795" s="35" t="s">
        <v>7470</v>
      </c>
      <c r="I1795" s="35" t="s">
        <v>7170</v>
      </c>
      <c r="J1795" s="35"/>
      <c r="K1795" s="35"/>
      <c r="L1795" s="35"/>
      <c r="M1795" s="35"/>
      <c r="N1795" s="35"/>
    </row>
    <row r="1796" spans="1:14" ht="32.25" customHeight="1" x14ac:dyDescent="0.25">
      <c r="A1796" s="35">
        <v>1808</v>
      </c>
      <c r="B1796" s="35" t="s">
        <v>7752</v>
      </c>
      <c r="C1796" s="36" t="s">
        <v>7753</v>
      </c>
      <c r="D1796" s="35" t="s">
        <v>3503</v>
      </c>
      <c r="E1796" s="35">
        <f t="shared" si="28"/>
        <v>6</v>
      </c>
      <c r="F1796" s="35">
        <v>1</v>
      </c>
      <c r="G1796" s="35">
        <v>50</v>
      </c>
      <c r="H1796" s="35" t="s">
        <v>7470</v>
      </c>
      <c r="I1796" s="35" t="s">
        <v>7170</v>
      </c>
      <c r="J1796" s="35"/>
      <c r="K1796" s="35"/>
      <c r="L1796" s="35"/>
      <c r="M1796" s="35"/>
      <c r="N1796" s="35"/>
    </row>
    <row r="1797" spans="1:14" ht="32.25" customHeight="1" x14ac:dyDescent="0.25">
      <c r="A1797" s="35">
        <v>1809</v>
      </c>
      <c r="B1797" s="35" t="s">
        <v>7752</v>
      </c>
      <c r="C1797" s="36" t="s">
        <v>7753</v>
      </c>
      <c r="D1797" s="35" t="s">
        <v>3506</v>
      </c>
      <c r="E1797" s="35">
        <f t="shared" si="28"/>
        <v>6</v>
      </c>
      <c r="F1797" s="35">
        <v>1</v>
      </c>
      <c r="G1797" s="35">
        <v>50</v>
      </c>
      <c r="H1797" s="35" t="s">
        <v>7470</v>
      </c>
      <c r="I1797" s="35" t="s">
        <v>7170</v>
      </c>
      <c r="J1797" s="35"/>
      <c r="K1797" s="35"/>
      <c r="L1797" s="35"/>
      <c r="M1797" s="35"/>
      <c r="N1797" s="35"/>
    </row>
    <row r="1798" spans="1:14" ht="32.25" customHeight="1" x14ac:dyDescent="0.25">
      <c r="A1798" s="35">
        <v>1810</v>
      </c>
      <c r="B1798" s="35" t="s">
        <v>7752</v>
      </c>
      <c r="C1798" s="36" t="s">
        <v>7753</v>
      </c>
      <c r="D1798" s="35" t="s">
        <v>3509</v>
      </c>
      <c r="E1798" s="35">
        <f t="shared" si="28"/>
        <v>6</v>
      </c>
      <c r="F1798" s="35">
        <v>1</v>
      </c>
      <c r="G1798" s="35">
        <v>50</v>
      </c>
      <c r="H1798" s="35" t="s">
        <v>7470</v>
      </c>
      <c r="I1798" s="35" t="s">
        <v>7170</v>
      </c>
      <c r="J1798" s="35"/>
      <c r="K1798" s="35"/>
      <c r="L1798" s="35"/>
      <c r="M1798" s="35"/>
      <c r="N1798" s="35"/>
    </row>
    <row r="1799" spans="1:14" ht="32.25" customHeight="1" x14ac:dyDescent="0.25">
      <c r="A1799" s="35">
        <v>1811</v>
      </c>
      <c r="B1799" s="35" t="s">
        <v>7752</v>
      </c>
      <c r="C1799" s="36" t="s">
        <v>7753</v>
      </c>
      <c r="D1799" s="35" t="s">
        <v>3512</v>
      </c>
      <c r="E1799" s="35">
        <f t="shared" si="28"/>
        <v>6</v>
      </c>
      <c r="F1799" s="35">
        <v>1</v>
      </c>
      <c r="G1799" s="35">
        <v>50</v>
      </c>
      <c r="H1799" s="35" t="s">
        <v>7470</v>
      </c>
      <c r="I1799" s="35" t="s">
        <v>7170</v>
      </c>
      <c r="J1799" s="35"/>
      <c r="K1799" s="35"/>
      <c r="L1799" s="35"/>
      <c r="M1799" s="35"/>
      <c r="N1799" s="35"/>
    </row>
    <row r="1800" spans="1:14" ht="32.25" customHeight="1" x14ac:dyDescent="0.25">
      <c r="A1800" s="35">
        <v>1812</v>
      </c>
      <c r="B1800" s="35" t="s">
        <v>7752</v>
      </c>
      <c r="C1800" s="36" t="s">
        <v>7753</v>
      </c>
      <c r="D1800" s="35" t="s">
        <v>3515</v>
      </c>
      <c r="E1800" s="35">
        <f t="shared" si="28"/>
        <v>6</v>
      </c>
      <c r="F1800" s="35">
        <v>1</v>
      </c>
      <c r="G1800" s="35">
        <v>50</v>
      </c>
      <c r="H1800" s="35" t="s">
        <v>7470</v>
      </c>
      <c r="I1800" s="35" t="s">
        <v>7170</v>
      </c>
      <c r="J1800" s="35"/>
      <c r="K1800" s="35"/>
      <c r="L1800" s="35"/>
      <c r="M1800" s="35"/>
      <c r="N1800" s="35"/>
    </row>
    <row r="1801" spans="1:14" ht="32.25" customHeight="1" x14ac:dyDescent="0.25">
      <c r="A1801" s="35">
        <v>1813</v>
      </c>
      <c r="B1801" s="35" t="s">
        <v>7752</v>
      </c>
      <c r="C1801" s="36" t="s">
        <v>7753</v>
      </c>
      <c r="D1801" s="35" t="s">
        <v>3521</v>
      </c>
      <c r="E1801" s="35">
        <f t="shared" si="28"/>
        <v>6</v>
      </c>
      <c r="F1801" s="35">
        <v>1</v>
      </c>
      <c r="G1801" s="35">
        <v>50</v>
      </c>
      <c r="H1801" s="35" t="s">
        <v>7470</v>
      </c>
      <c r="I1801" s="35" t="s">
        <v>7170</v>
      </c>
      <c r="J1801" s="35"/>
      <c r="K1801" s="35"/>
      <c r="L1801" s="35"/>
      <c r="M1801" s="35"/>
      <c r="N1801" s="35"/>
    </row>
    <row r="1802" spans="1:14" ht="32.25" customHeight="1" x14ac:dyDescent="0.25">
      <c r="A1802" s="35">
        <v>1814</v>
      </c>
      <c r="B1802" s="35" t="s">
        <v>7752</v>
      </c>
      <c r="C1802" s="36" t="s">
        <v>7753</v>
      </c>
      <c r="D1802" s="35" t="s">
        <v>3526</v>
      </c>
      <c r="E1802" s="35">
        <f t="shared" si="28"/>
        <v>6</v>
      </c>
      <c r="F1802" s="35">
        <v>1</v>
      </c>
      <c r="G1802" s="35">
        <v>50</v>
      </c>
      <c r="H1802" s="35" t="s">
        <v>7470</v>
      </c>
      <c r="I1802" s="35" t="s">
        <v>7170</v>
      </c>
      <c r="J1802" s="35"/>
      <c r="K1802" s="35"/>
      <c r="L1802" s="35"/>
      <c r="M1802" s="35"/>
      <c r="N1802" s="35"/>
    </row>
    <row r="1803" spans="1:14" ht="32.25" customHeight="1" x14ac:dyDescent="0.25">
      <c r="A1803" s="35">
        <v>1815</v>
      </c>
      <c r="B1803" s="35" t="s">
        <v>7752</v>
      </c>
      <c r="C1803" s="36" t="s">
        <v>7753</v>
      </c>
      <c r="D1803" s="35" t="s">
        <v>3529</v>
      </c>
      <c r="E1803" s="35">
        <f t="shared" si="28"/>
        <v>6</v>
      </c>
      <c r="F1803" s="35">
        <v>1</v>
      </c>
      <c r="G1803" s="35">
        <v>50</v>
      </c>
      <c r="H1803" s="35" t="s">
        <v>7470</v>
      </c>
      <c r="I1803" s="35" t="s">
        <v>7170</v>
      </c>
      <c r="J1803" s="35"/>
      <c r="K1803" s="35"/>
      <c r="L1803" s="35"/>
      <c r="M1803" s="35"/>
      <c r="N1803" s="35"/>
    </row>
    <row r="1804" spans="1:14" ht="32.25" customHeight="1" x14ac:dyDescent="0.25">
      <c r="A1804" s="35">
        <v>1816</v>
      </c>
      <c r="B1804" s="35" t="s">
        <v>7752</v>
      </c>
      <c r="C1804" s="36" t="s">
        <v>7753</v>
      </c>
      <c r="D1804" s="35" t="s">
        <v>3533</v>
      </c>
      <c r="E1804" s="35">
        <f t="shared" si="28"/>
        <v>6</v>
      </c>
      <c r="F1804" s="35">
        <v>1</v>
      </c>
      <c r="G1804" s="35">
        <v>50</v>
      </c>
      <c r="H1804" s="35" t="s">
        <v>7470</v>
      </c>
      <c r="I1804" s="35" t="s">
        <v>7170</v>
      </c>
      <c r="J1804" s="35"/>
      <c r="K1804" s="35"/>
      <c r="L1804" s="35"/>
      <c r="M1804" s="35"/>
      <c r="N1804" s="35"/>
    </row>
    <row r="1805" spans="1:14" ht="32.25" customHeight="1" x14ac:dyDescent="0.25">
      <c r="A1805" s="35">
        <v>1817</v>
      </c>
      <c r="B1805" s="35" t="s">
        <v>7752</v>
      </c>
      <c r="C1805" s="36" t="s">
        <v>7753</v>
      </c>
      <c r="D1805" s="35" t="s">
        <v>3536</v>
      </c>
      <c r="E1805" s="35">
        <f t="shared" si="28"/>
        <v>6</v>
      </c>
      <c r="F1805" s="35">
        <v>1</v>
      </c>
      <c r="G1805" s="35">
        <v>50</v>
      </c>
      <c r="H1805" s="35" t="s">
        <v>7470</v>
      </c>
      <c r="I1805" s="35" t="s">
        <v>7170</v>
      </c>
      <c r="J1805" s="35"/>
      <c r="K1805" s="35"/>
      <c r="L1805" s="35"/>
      <c r="M1805" s="35"/>
      <c r="N1805" s="35"/>
    </row>
    <row r="1806" spans="1:14" ht="32.25" customHeight="1" x14ac:dyDescent="0.25">
      <c r="A1806" s="35">
        <v>1818</v>
      </c>
      <c r="B1806" s="35" t="s">
        <v>7752</v>
      </c>
      <c r="C1806" s="36" t="s">
        <v>7753</v>
      </c>
      <c r="D1806" s="35" t="s">
        <v>3540</v>
      </c>
      <c r="E1806" s="35">
        <f t="shared" si="28"/>
        <v>6</v>
      </c>
      <c r="F1806" s="35">
        <v>1</v>
      </c>
      <c r="G1806" s="35">
        <v>50</v>
      </c>
      <c r="H1806" s="35" t="s">
        <v>7470</v>
      </c>
      <c r="I1806" s="35" t="s">
        <v>7170</v>
      </c>
      <c r="J1806" s="35"/>
      <c r="K1806" s="35"/>
      <c r="L1806" s="35"/>
      <c r="M1806" s="35"/>
      <c r="N1806" s="35"/>
    </row>
    <row r="1807" spans="1:14" ht="32.25" customHeight="1" x14ac:dyDescent="0.25">
      <c r="A1807" s="35">
        <v>1819</v>
      </c>
      <c r="B1807" s="35" t="s">
        <v>7752</v>
      </c>
      <c r="C1807" s="36" t="s">
        <v>7753</v>
      </c>
      <c r="D1807" s="35" t="s">
        <v>3544</v>
      </c>
      <c r="E1807" s="35">
        <f t="shared" si="28"/>
        <v>6</v>
      </c>
      <c r="F1807" s="35">
        <v>1</v>
      </c>
      <c r="G1807" s="35">
        <v>50</v>
      </c>
      <c r="H1807" s="35" t="s">
        <v>7470</v>
      </c>
      <c r="I1807" s="35" t="s">
        <v>7170</v>
      </c>
      <c r="J1807" s="35"/>
      <c r="K1807" s="35"/>
      <c r="L1807" s="35"/>
      <c r="M1807" s="35"/>
      <c r="N1807" s="35"/>
    </row>
    <row r="1808" spans="1:14" ht="32.25" customHeight="1" x14ac:dyDescent="0.25">
      <c r="A1808" s="35">
        <v>1820</v>
      </c>
      <c r="B1808" s="35" t="s">
        <v>7752</v>
      </c>
      <c r="C1808" s="36" t="s">
        <v>7753</v>
      </c>
      <c r="D1808" s="35" t="s">
        <v>3548</v>
      </c>
      <c r="E1808" s="35">
        <f t="shared" si="28"/>
        <v>6</v>
      </c>
      <c r="F1808" s="35">
        <v>1</v>
      </c>
      <c r="G1808" s="35">
        <v>50</v>
      </c>
      <c r="H1808" s="35" t="s">
        <v>7470</v>
      </c>
      <c r="I1808" s="35" t="s">
        <v>7170</v>
      </c>
      <c r="J1808" s="35"/>
      <c r="K1808" s="35"/>
      <c r="L1808" s="35"/>
      <c r="M1808" s="35"/>
      <c r="N1808" s="35"/>
    </row>
    <row r="1809" spans="1:16" ht="32.25" customHeight="1" x14ac:dyDescent="0.25">
      <c r="A1809" s="35">
        <v>1821</v>
      </c>
      <c r="B1809" s="35" t="s">
        <v>7752</v>
      </c>
      <c r="C1809" s="36" t="s">
        <v>7753</v>
      </c>
      <c r="D1809" s="35" t="s">
        <v>7877</v>
      </c>
      <c r="E1809" s="35">
        <f t="shared" si="28"/>
        <v>6</v>
      </c>
      <c r="F1809" s="35">
        <v>1</v>
      </c>
      <c r="G1809" s="35">
        <v>50</v>
      </c>
      <c r="H1809" s="35" t="s">
        <v>7470</v>
      </c>
      <c r="I1809" s="35" t="s">
        <v>7170</v>
      </c>
      <c r="J1809" s="35"/>
      <c r="K1809" s="35"/>
      <c r="L1809" s="35"/>
      <c r="M1809" s="35"/>
      <c r="N1809" s="35"/>
    </row>
    <row r="1810" spans="1:16" ht="32.25" customHeight="1" x14ac:dyDescent="0.25">
      <c r="A1810" s="35">
        <v>1822</v>
      </c>
      <c r="B1810" s="35" t="s">
        <v>7752</v>
      </c>
      <c r="C1810" s="36" t="s">
        <v>7753</v>
      </c>
      <c r="D1810" s="35" t="s">
        <v>7878</v>
      </c>
      <c r="E1810" s="35">
        <f t="shared" si="28"/>
        <v>6</v>
      </c>
      <c r="F1810" s="35">
        <v>1</v>
      </c>
      <c r="G1810" s="35">
        <v>50</v>
      </c>
      <c r="H1810" s="35" t="s">
        <v>7470</v>
      </c>
      <c r="I1810" s="35" t="s">
        <v>7170</v>
      </c>
      <c r="J1810" s="35"/>
      <c r="K1810" s="35"/>
      <c r="L1810" s="35"/>
      <c r="M1810" s="35"/>
      <c r="N1810" s="35"/>
    </row>
    <row r="1811" spans="1:16" ht="32.25" customHeight="1" x14ac:dyDescent="0.25">
      <c r="A1811" s="35">
        <v>1823</v>
      </c>
      <c r="B1811" s="35" t="s">
        <v>7752</v>
      </c>
      <c r="C1811" s="36" t="s">
        <v>7753</v>
      </c>
      <c r="D1811" s="35" t="s">
        <v>7879</v>
      </c>
      <c r="E1811" s="35">
        <f t="shared" si="28"/>
        <v>6</v>
      </c>
      <c r="F1811" s="35">
        <v>1</v>
      </c>
      <c r="G1811" s="35">
        <v>50</v>
      </c>
      <c r="H1811" s="35" t="s">
        <v>7470</v>
      </c>
      <c r="I1811" s="35" t="s">
        <v>7170</v>
      </c>
      <c r="J1811" s="35"/>
      <c r="K1811" s="35"/>
      <c r="L1811" s="35"/>
      <c r="M1811" s="35"/>
      <c r="N1811" s="35"/>
    </row>
    <row r="1812" spans="1:16" ht="32.25" customHeight="1" x14ac:dyDescent="0.25">
      <c r="A1812" s="35">
        <v>1824</v>
      </c>
      <c r="B1812" s="35" t="s">
        <v>7752</v>
      </c>
      <c r="C1812" s="36" t="s">
        <v>7753</v>
      </c>
      <c r="D1812" s="35" t="s">
        <v>7880</v>
      </c>
      <c r="E1812" s="35">
        <f t="shared" si="28"/>
        <v>6</v>
      </c>
      <c r="F1812" s="35">
        <v>1</v>
      </c>
      <c r="G1812" s="35">
        <v>50</v>
      </c>
      <c r="H1812" s="35" t="s">
        <v>7470</v>
      </c>
      <c r="I1812" s="35" t="s">
        <v>7170</v>
      </c>
      <c r="J1812" s="35"/>
      <c r="K1812" s="35"/>
      <c r="L1812" s="35"/>
      <c r="M1812" s="35"/>
      <c r="N1812" s="35"/>
    </row>
    <row r="1813" spans="1:16" ht="32.25" customHeight="1" x14ac:dyDescent="0.25">
      <c r="A1813" s="35">
        <v>1825</v>
      </c>
      <c r="B1813" s="35" t="s">
        <v>7754</v>
      </c>
      <c r="C1813" s="36" t="s">
        <v>7755</v>
      </c>
      <c r="D1813" s="35" t="s">
        <v>2911</v>
      </c>
      <c r="E1813" s="35">
        <f t="shared" si="28"/>
        <v>6</v>
      </c>
      <c r="F1813" s="35">
        <v>1</v>
      </c>
      <c r="G1813" s="35">
        <v>1</v>
      </c>
      <c r="H1813" s="35">
        <v>55000</v>
      </c>
      <c r="I1813" s="35">
        <v>55000</v>
      </c>
      <c r="J1813" s="35">
        <v>55000</v>
      </c>
      <c r="K1813" s="35">
        <v>55000</v>
      </c>
      <c r="L1813" s="35">
        <v>55000</v>
      </c>
      <c r="M1813" s="35">
        <v>55000</v>
      </c>
      <c r="N1813" s="35">
        <v>55000</v>
      </c>
      <c r="P1813" s="40" t="s">
        <v>8212</v>
      </c>
    </row>
    <row r="1814" spans="1:16" ht="32.25" customHeight="1" x14ac:dyDescent="0.25">
      <c r="A1814" s="35">
        <v>1826</v>
      </c>
      <c r="B1814" s="35" t="s">
        <v>7756</v>
      </c>
      <c r="C1814" s="36" t="s">
        <v>7757</v>
      </c>
      <c r="D1814" s="35" t="s">
        <v>2915</v>
      </c>
      <c r="E1814" s="35">
        <f t="shared" si="28"/>
        <v>6</v>
      </c>
      <c r="F1814" s="35">
        <v>1</v>
      </c>
      <c r="G1814" s="35">
        <v>1</v>
      </c>
      <c r="H1814" s="35">
        <v>100000</v>
      </c>
      <c r="I1814" s="35">
        <v>100000</v>
      </c>
      <c r="J1814" s="35">
        <v>100000</v>
      </c>
      <c r="K1814" s="35">
        <v>100000</v>
      </c>
      <c r="L1814" s="35">
        <v>100000</v>
      </c>
      <c r="M1814" s="35">
        <v>100000</v>
      </c>
      <c r="N1814" s="35">
        <v>100000</v>
      </c>
      <c r="P1814" s="40" t="s">
        <v>8212</v>
      </c>
    </row>
    <row r="1815" spans="1:16" ht="32.25" customHeight="1" x14ac:dyDescent="0.25">
      <c r="A1815" s="35">
        <v>1827</v>
      </c>
      <c r="B1815" s="35" t="s">
        <v>7860</v>
      </c>
      <c r="C1815" s="36" t="s">
        <v>7881</v>
      </c>
      <c r="D1815" s="35" t="s">
        <v>2898</v>
      </c>
      <c r="E1815" s="35">
        <f t="shared" si="28"/>
        <v>6</v>
      </c>
      <c r="F1815" s="35">
        <v>1</v>
      </c>
      <c r="G1815" s="35">
        <v>1</v>
      </c>
      <c r="H1815" s="35">
        <v>45000</v>
      </c>
      <c r="I1815" s="35">
        <v>45000</v>
      </c>
      <c r="J1815" s="35">
        <v>45000</v>
      </c>
      <c r="K1815" s="35">
        <v>45000</v>
      </c>
      <c r="L1815" s="35">
        <v>45000</v>
      </c>
      <c r="M1815" s="35">
        <v>45000</v>
      </c>
      <c r="N1815" s="35">
        <v>45000</v>
      </c>
      <c r="P1815" s="40" t="s">
        <v>8212</v>
      </c>
    </row>
    <row r="1816" spans="1:16" ht="32.25" customHeight="1" x14ac:dyDescent="0.25">
      <c r="A1816" s="35">
        <v>1828</v>
      </c>
      <c r="B1816" s="35" t="s">
        <v>7861</v>
      </c>
      <c r="C1816" s="36" t="s">
        <v>7882</v>
      </c>
      <c r="D1816" s="35" t="s">
        <v>2902</v>
      </c>
      <c r="E1816" s="35">
        <f t="shared" si="28"/>
        <v>6</v>
      </c>
      <c r="F1816" s="35">
        <v>1</v>
      </c>
      <c r="G1816" s="35">
        <v>1</v>
      </c>
      <c r="H1816" s="35">
        <v>70000</v>
      </c>
      <c r="I1816" s="35">
        <v>70000</v>
      </c>
      <c r="J1816" s="35">
        <v>70000</v>
      </c>
      <c r="K1816" s="35">
        <v>70000</v>
      </c>
      <c r="L1816" s="35">
        <v>70000</v>
      </c>
      <c r="M1816" s="35">
        <v>70000</v>
      </c>
      <c r="N1816" s="35">
        <v>70000</v>
      </c>
      <c r="P1816" s="40" t="s">
        <v>8212</v>
      </c>
    </row>
    <row r="1817" spans="1:16" ht="32.25" customHeight="1" x14ac:dyDescent="0.25">
      <c r="A1817" s="35">
        <v>1829</v>
      </c>
      <c r="B1817" s="35" t="s">
        <v>7862</v>
      </c>
      <c r="C1817" s="36" t="s">
        <v>7883</v>
      </c>
      <c r="D1817" s="35" t="s">
        <v>2904</v>
      </c>
      <c r="E1817" s="35">
        <f t="shared" si="28"/>
        <v>6</v>
      </c>
      <c r="F1817" s="35">
        <v>1</v>
      </c>
      <c r="G1817" s="35">
        <v>1</v>
      </c>
      <c r="H1817" s="35">
        <v>55750</v>
      </c>
      <c r="I1817" s="35">
        <v>55750</v>
      </c>
      <c r="J1817" s="35">
        <v>55750</v>
      </c>
      <c r="K1817" s="35">
        <v>55750</v>
      </c>
      <c r="L1817" s="35">
        <v>55750</v>
      </c>
      <c r="M1817" s="35">
        <v>55750</v>
      </c>
      <c r="N1817" s="35">
        <v>55750</v>
      </c>
      <c r="P1817" s="40" t="s">
        <v>8212</v>
      </c>
    </row>
    <row r="1818" spans="1:16" ht="32.25" customHeight="1" x14ac:dyDescent="0.25">
      <c r="A1818" s="35">
        <v>1830</v>
      </c>
      <c r="B1818" s="35" t="s">
        <v>7863</v>
      </c>
      <c r="C1818" s="36" t="s">
        <v>7884</v>
      </c>
      <c r="D1818" s="35" t="s">
        <v>2906</v>
      </c>
      <c r="E1818" s="35">
        <f t="shared" si="28"/>
        <v>6</v>
      </c>
      <c r="F1818" s="35">
        <v>1</v>
      </c>
      <c r="G1818" s="35">
        <v>1</v>
      </c>
      <c r="H1818" s="35">
        <v>140000</v>
      </c>
      <c r="I1818" s="35">
        <v>140000</v>
      </c>
      <c r="J1818" s="35">
        <v>140000</v>
      </c>
      <c r="K1818" s="35">
        <v>140000</v>
      </c>
      <c r="L1818" s="35">
        <v>140000</v>
      </c>
      <c r="M1818" s="35">
        <v>140000</v>
      </c>
      <c r="N1818" s="35">
        <v>140000</v>
      </c>
      <c r="P1818" s="40" t="s">
        <v>8212</v>
      </c>
    </row>
    <row r="1819" spans="1:16" ht="32.25" customHeight="1" x14ac:dyDescent="0.25">
      <c r="A1819" s="35">
        <v>1831</v>
      </c>
      <c r="B1819" s="35" t="s">
        <v>7864</v>
      </c>
      <c r="C1819" s="36" t="s">
        <v>7859</v>
      </c>
      <c r="D1819" s="35" t="s">
        <v>3125</v>
      </c>
      <c r="E1819" s="35">
        <f t="shared" si="28"/>
        <v>6</v>
      </c>
      <c r="F1819" s="35">
        <v>1</v>
      </c>
      <c r="G1819" s="35">
        <v>1</v>
      </c>
      <c r="H1819" s="35">
        <v>2310</v>
      </c>
      <c r="I1819" s="35">
        <v>2310</v>
      </c>
      <c r="J1819" s="35">
        <v>2310</v>
      </c>
      <c r="K1819" s="36">
        <v>2310</v>
      </c>
      <c r="L1819" s="35">
        <v>2310</v>
      </c>
      <c r="M1819" s="35">
        <v>2310</v>
      </c>
      <c r="N1819" s="35">
        <v>2310</v>
      </c>
      <c r="P1819" s="40" t="s">
        <v>8212</v>
      </c>
    </row>
    <row r="1820" spans="1:16" ht="32.25" customHeight="1" x14ac:dyDescent="0.25">
      <c r="A1820" s="35">
        <v>1832</v>
      </c>
      <c r="B1820" s="35" t="s">
        <v>7622</v>
      </c>
      <c r="C1820" s="36" t="s">
        <v>7623</v>
      </c>
      <c r="D1820" s="35" t="s">
        <v>6418</v>
      </c>
      <c r="E1820" s="35">
        <f t="shared" si="28"/>
        <v>6</v>
      </c>
      <c r="F1820" s="35">
        <v>1</v>
      </c>
      <c r="G1820" s="35">
        <v>1</v>
      </c>
      <c r="H1820" s="35">
        <v>30000</v>
      </c>
      <c r="I1820" s="35" t="s">
        <v>7170</v>
      </c>
      <c r="J1820" s="35"/>
      <c r="K1820" s="35"/>
      <c r="L1820" s="35"/>
      <c r="M1820" s="35"/>
      <c r="N1820" s="35"/>
      <c r="P1820" s="40" t="s">
        <v>8212</v>
      </c>
    </row>
    <row r="1821" spans="1:16" ht="32.25" customHeight="1" x14ac:dyDescent="0.25">
      <c r="A1821" s="35">
        <v>1833</v>
      </c>
      <c r="B1821" s="35" t="s">
        <v>7336</v>
      </c>
      <c r="C1821" s="36" t="s">
        <v>7337</v>
      </c>
      <c r="D1821" s="35" t="s">
        <v>6418</v>
      </c>
      <c r="E1821" s="35">
        <f t="shared" si="28"/>
        <v>6</v>
      </c>
      <c r="F1821" s="35">
        <v>1</v>
      </c>
      <c r="G1821" s="35">
        <v>3</v>
      </c>
      <c r="H1821" s="35">
        <v>40000</v>
      </c>
      <c r="I1821" s="35" t="s">
        <v>7170</v>
      </c>
      <c r="J1821" s="35"/>
      <c r="K1821" s="35"/>
      <c r="L1821" s="35"/>
      <c r="M1821" s="35"/>
      <c r="N1821" s="35"/>
    </row>
    <row r="1822" spans="1:16" ht="32.25" customHeight="1" x14ac:dyDescent="0.25">
      <c r="A1822" s="35">
        <v>1834</v>
      </c>
      <c r="B1822" s="35" t="s">
        <v>7338</v>
      </c>
      <c r="C1822" s="36" t="s">
        <v>7339</v>
      </c>
      <c r="D1822" s="35" t="s">
        <v>6418</v>
      </c>
      <c r="E1822" s="35">
        <f t="shared" si="28"/>
        <v>6</v>
      </c>
      <c r="F1822" s="35">
        <v>1</v>
      </c>
      <c r="G1822" s="35">
        <v>3</v>
      </c>
      <c r="H1822" s="35">
        <v>28000</v>
      </c>
      <c r="I1822" s="35" t="s">
        <v>7170</v>
      </c>
      <c r="J1822" s="35"/>
      <c r="K1822" s="35"/>
      <c r="L1822" s="35"/>
      <c r="M1822" s="35"/>
      <c r="N1822" s="35"/>
    </row>
    <row r="1823" spans="1:16" ht="32.25" customHeight="1" x14ac:dyDescent="0.25">
      <c r="A1823" s="35">
        <v>1835</v>
      </c>
      <c r="B1823" s="35" t="s">
        <v>7624</v>
      </c>
      <c r="C1823" s="36" t="s">
        <v>7625</v>
      </c>
      <c r="D1823" s="35" t="s">
        <v>6418</v>
      </c>
      <c r="E1823" s="35">
        <f t="shared" si="28"/>
        <v>6</v>
      </c>
      <c r="F1823" s="35">
        <v>1</v>
      </c>
      <c r="G1823" s="35">
        <v>1</v>
      </c>
      <c r="H1823" s="35">
        <v>18000</v>
      </c>
      <c r="I1823" s="35" t="s">
        <v>7170</v>
      </c>
      <c r="J1823" s="35"/>
      <c r="K1823" s="35"/>
      <c r="L1823" s="35"/>
      <c r="M1823" s="35"/>
      <c r="N1823" s="35"/>
      <c r="P1823" s="40" t="s">
        <v>8212</v>
      </c>
    </row>
    <row r="1824" spans="1:16" ht="32.25" customHeight="1" x14ac:dyDescent="0.25">
      <c r="A1824" s="35">
        <v>1836</v>
      </c>
      <c r="B1824" s="35" t="s">
        <v>7340</v>
      </c>
      <c r="C1824" s="36" t="s">
        <v>7341</v>
      </c>
      <c r="D1824" s="35" t="s">
        <v>6418</v>
      </c>
      <c r="E1824" s="35">
        <f t="shared" si="28"/>
        <v>6</v>
      </c>
      <c r="F1824" s="35">
        <v>1</v>
      </c>
      <c r="G1824" s="35">
        <v>2</v>
      </c>
      <c r="H1824" s="35">
        <v>80000</v>
      </c>
      <c r="I1824" s="35" t="s">
        <v>7170</v>
      </c>
      <c r="J1824" s="35"/>
      <c r="K1824" s="35"/>
      <c r="L1824" s="35"/>
      <c r="M1824" s="35"/>
      <c r="N1824" s="35"/>
    </row>
    <row r="1825" spans="1:17" ht="32.25" customHeight="1" x14ac:dyDescent="0.25">
      <c r="A1825" s="35">
        <v>1837</v>
      </c>
      <c r="B1825" s="35" t="s">
        <v>7525</v>
      </c>
      <c r="C1825" s="36" t="s">
        <v>7526</v>
      </c>
      <c r="D1825" s="35" t="s">
        <v>6418</v>
      </c>
      <c r="E1825" s="35">
        <f t="shared" si="28"/>
        <v>6</v>
      </c>
      <c r="F1825" s="35">
        <v>1</v>
      </c>
      <c r="G1825" s="35">
        <v>1</v>
      </c>
      <c r="H1825" s="35">
        <v>35000</v>
      </c>
      <c r="I1825" s="35" t="s">
        <v>7170</v>
      </c>
      <c r="J1825" s="35"/>
      <c r="K1825" s="35"/>
      <c r="L1825" s="35"/>
      <c r="M1825" s="35"/>
      <c r="N1825" s="35"/>
      <c r="P1825" s="40" t="s">
        <v>8212</v>
      </c>
    </row>
    <row r="1826" spans="1:17" ht="32.25" customHeight="1" x14ac:dyDescent="0.25">
      <c r="A1826" s="35">
        <v>1838</v>
      </c>
      <c r="B1826" s="35" t="s">
        <v>7535</v>
      </c>
      <c r="C1826" s="36" t="s">
        <v>7536</v>
      </c>
      <c r="D1826" s="35" t="s">
        <v>6418</v>
      </c>
      <c r="E1826" s="35">
        <f t="shared" si="28"/>
        <v>6</v>
      </c>
      <c r="F1826" s="35">
        <v>1</v>
      </c>
      <c r="G1826" s="35">
        <v>1</v>
      </c>
      <c r="H1826" s="35">
        <v>35000</v>
      </c>
      <c r="I1826" s="35" t="s">
        <v>7170</v>
      </c>
      <c r="J1826" s="35"/>
      <c r="K1826" s="35"/>
      <c r="L1826" s="35"/>
      <c r="M1826" s="35"/>
      <c r="N1826" s="35"/>
      <c r="P1826" s="40" t="s">
        <v>8212</v>
      </c>
    </row>
    <row r="1827" spans="1:17" ht="32.25" customHeight="1" x14ac:dyDescent="0.25">
      <c r="A1827" s="35">
        <v>1839</v>
      </c>
      <c r="B1827" s="35" t="s">
        <v>7871</v>
      </c>
      <c r="C1827" s="36" t="s">
        <v>7872</v>
      </c>
      <c r="D1827" s="35" t="s">
        <v>2739</v>
      </c>
      <c r="E1827" s="35">
        <f t="shared" si="28"/>
        <v>6</v>
      </c>
      <c r="F1827" s="35">
        <v>1</v>
      </c>
      <c r="G1827" s="35">
        <v>1</v>
      </c>
      <c r="H1827" s="35">
        <v>3000</v>
      </c>
      <c r="I1827" s="35"/>
      <c r="J1827" s="35"/>
      <c r="K1827" s="35"/>
      <c r="L1827" s="35"/>
      <c r="M1827" s="35"/>
      <c r="N1827" s="35"/>
    </row>
    <row r="1828" spans="1:17" ht="32.25" customHeight="1" x14ac:dyDescent="0.25">
      <c r="A1828" s="35">
        <v>1840</v>
      </c>
      <c r="B1828" s="35" t="s">
        <v>7540</v>
      </c>
      <c r="C1828" s="36" t="s">
        <v>7997</v>
      </c>
      <c r="D1828" s="35" t="s">
        <v>4120</v>
      </c>
      <c r="E1828" s="35">
        <f t="shared" si="28"/>
        <v>6</v>
      </c>
      <c r="F1828" s="35">
        <v>1</v>
      </c>
      <c r="G1828" s="35">
        <v>1</v>
      </c>
      <c r="H1828" s="35">
        <v>5000</v>
      </c>
      <c r="I1828" s="35"/>
      <c r="J1828" s="35"/>
      <c r="K1828" s="35"/>
      <c r="L1828" s="35"/>
      <c r="M1828" s="35"/>
      <c r="N1828" s="35"/>
      <c r="O1828" s="40" t="s">
        <v>7996</v>
      </c>
      <c r="P1828" s="40" t="s">
        <v>8212</v>
      </c>
    </row>
    <row r="1829" spans="1:17" ht="32.25" customHeight="1" x14ac:dyDescent="0.25">
      <c r="A1829" s="35">
        <v>1841</v>
      </c>
      <c r="B1829" s="35" t="s">
        <v>7999</v>
      </c>
      <c r="C1829" s="36" t="s">
        <v>7998</v>
      </c>
      <c r="D1829" s="87" t="s">
        <v>4120</v>
      </c>
      <c r="E1829" s="35">
        <f t="shared" si="28"/>
        <v>6</v>
      </c>
      <c r="F1829" s="35">
        <v>1</v>
      </c>
      <c r="G1829" s="35">
        <v>1</v>
      </c>
      <c r="H1829" s="35">
        <v>15000</v>
      </c>
      <c r="I1829" s="35"/>
      <c r="J1829" s="35"/>
      <c r="K1829" s="35"/>
      <c r="L1829" s="35"/>
      <c r="M1829" s="35"/>
      <c r="N1829" s="35"/>
      <c r="O1829" s="40" t="s">
        <v>7996</v>
      </c>
      <c r="P1829" s="40" t="s">
        <v>8212</v>
      </c>
    </row>
    <row r="1830" spans="1:17" ht="32.25" customHeight="1" x14ac:dyDescent="0.25">
      <c r="A1830" s="35">
        <v>1842</v>
      </c>
      <c r="B1830" s="35" t="s">
        <v>7540</v>
      </c>
      <c r="C1830" s="36" t="s">
        <v>7997</v>
      </c>
      <c r="D1830" s="35" t="s">
        <v>4124</v>
      </c>
      <c r="E1830" s="35">
        <f t="shared" si="28"/>
        <v>6</v>
      </c>
      <c r="F1830" s="35">
        <v>1</v>
      </c>
      <c r="G1830" s="35">
        <v>1</v>
      </c>
      <c r="H1830" s="35">
        <v>5000</v>
      </c>
      <c r="I1830" s="35"/>
      <c r="J1830" s="35"/>
      <c r="K1830" s="35"/>
      <c r="L1830" s="35"/>
      <c r="M1830" s="35"/>
      <c r="N1830" s="35"/>
      <c r="O1830" s="40" t="s">
        <v>7996</v>
      </c>
      <c r="P1830" s="40" t="s">
        <v>8212</v>
      </c>
    </row>
    <row r="1831" spans="1:17" ht="32.25" customHeight="1" x14ac:dyDescent="0.25">
      <c r="A1831" s="35">
        <v>1843</v>
      </c>
      <c r="B1831" s="35" t="s">
        <v>7999</v>
      </c>
      <c r="C1831" s="36" t="s">
        <v>7998</v>
      </c>
      <c r="D1831" s="87" t="s">
        <v>4124</v>
      </c>
      <c r="E1831" s="35">
        <f t="shared" si="28"/>
        <v>6</v>
      </c>
      <c r="F1831" s="35">
        <v>1</v>
      </c>
      <c r="G1831" s="35">
        <v>1</v>
      </c>
      <c r="H1831" s="35">
        <v>15000</v>
      </c>
      <c r="I1831" s="35"/>
      <c r="J1831" s="35"/>
      <c r="K1831" s="35"/>
      <c r="L1831" s="35"/>
      <c r="M1831" s="35"/>
      <c r="N1831" s="35"/>
      <c r="O1831" s="40" t="s">
        <v>7996</v>
      </c>
      <c r="P1831" s="40" t="s">
        <v>8212</v>
      </c>
    </row>
    <row r="1832" spans="1:17" ht="32.25" customHeight="1" x14ac:dyDescent="0.25">
      <c r="A1832" s="35">
        <v>1844</v>
      </c>
      <c r="B1832" s="35" t="s">
        <v>7542</v>
      </c>
      <c r="C1832" s="36" t="s">
        <v>7544</v>
      </c>
      <c r="D1832" s="35" t="s">
        <v>4126</v>
      </c>
      <c r="E1832" s="35">
        <f t="shared" si="28"/>
        <v>6</v>
      </c>
      <c r="F1832" s="35">
        <v>1</v>
      </c>
      <c r="G1832" s="35">
        <v>1</v>
      </c>
      <c r="H1832" s="35">
        <v>2000</v>
      </c>
      <c r="I1832" s="35"/>
      <c r="J1832" s="35"/>
      <c r="K1832" s="35"/>
      <c r="L1832" s="35"/>
      <c r="M1832" s="35"/>
      <c r="N1832" s="35"/>
      <c r="O1832" s="40" t="s">
        <v>7996</v>
      </c>
      <c r="P1832" s="40" t="s">
        <v>8212</v>
      </c>
    </row>
    <row r="1833" spans="1:17" ht="32.25" customHeight="1" x14ac:dyDescent="0.25">
      <c r="A1833" s="35">
        <v>1845</v>
      </c>
      <c r="B1833" s="35" t="s">
        <v>7999</v>
      </c>
      <c r="C1833" s="36" t="s">
        <v>7998</v>
      </c>
      <c r="D1833" s="87" t="s">
        <v>4126</v>
      </c>
      <c r="E1833" s="35">
        <f t="shared" si="28"/>
        <v>6</v>
      </c>
      <c r="F1833" s="35">
        <v>1</v>
      </c>
      <c r="G1833" s="35">
        <v>1</v>
      </c>
      <c r="H1833" s="35">
        <v>15000</v>
      </c>
      <c r="I1833" s="35"/>
      <c r="J1833" s="35"/>
      <c r="K1833" s="35"/>
      <c r="L1833" s="35"/>
      <c r="M1833" s="35"/>
      <c r="N1833" s="35"/>
      <c r="O1833" s="40" t="s">
        <v>7996</v>
      </c>
      <c r="P1833" s="40" t="s">
        <v>8212</v>
      </c>
    </row>
    <row r="1834" spans="1:17" ht="32.25" customHeight="1" x14ac:dyDescent="0.25">
      <c r="A1834" s="35">
        <v>1846</v>
      </c>
      <c r="B1834" s="35" t="s">
        <v>7540</v>
      </c>
      <c r="C1834" s="36" t="s">
        <v>7997</v>
      </c>
      <c r="D1834" s="35" t="s">
        <v>4130</v>
      </c>
      <c r="E1834" s="35">
        <f t="shared" si="28"/>
        <v>6</v>
      </c>
      <c r="F1834" s="35">
        <v>1</v>
      </c>
      <c r="G1834" s="35">
        <v>1</v>
      </c>
      <c r="H1834" s="35">
        <v>5000</v>
      </c>
      <c r="I1834" s="35"/>
      <c r="J1834" s="35"/>
      <c r="K1834" s="35"/>
      <c r="L1834" s="35"/>
      <c r="M1834" s="35"/>
      <c r="N1834" s="35"/>
      <c r="O1834" s="40" t="s">
        <v>7996</v>
      </c>
      <c r="P1834" s="40" t="s">
        <v>8212</v>
      </c>
    </row>
    <row r="1835" spans="1:17" s="85" customFormat="1" ht="32.25" customHeight="1" x14ac:dyDescent="0.25">
      <c r="A1835" s="83">
        <v>1847</v>
      </c>
      <c r="B1835" s="83" t="s">
        <v>7999</v>
      </c>
      <c r="C1835" s="84" t="s">
        <v>7998</v>
      </c>
      <c r="D1835" s="83" t="s">
        <v>4130</v>
      </c>
      <c r="E1835" s="35">
        <f t="shared" si="28"/>
        <v>6</v>
      </c>
      <c r="F1835" s="83">
        <v>1</v>
      </c>
      <c r="G1835" s="83">
        <v>1</v>
      </c>
      <c r="H1835" s="83">
        <v>15000</v>
      </c>
      <c r="I1835" s="83"/>
      <c r="J1835" s="35"/>
      <c r="K1835" s="35"/>
      <c r="L1835" s="35"/>
      <c r="M1835" s="35"/>
      <c r="N1835" s="35"/>
      <c r="O1835" s="40" t="s">
        <v>7996</v>
      </c>
      <c r="P1835" s="85" t="s">
        <v>8212</v>
      </c>
      <c r="Q1835" s="85" t="s">
        <v>8288</v>
      </c>
    </row>
    <row r="1836" spans="1:17" ht="32.25" customHeight="1" x14ac:dyDescent="0.25">
      <c r="A1836" s="35">
        <v>1848</v>
      </c>
      <c r="B1836" s="35" t="s">
        <v>7542</v>
      </c>
      <c r="C1836" s="36" t="s">
        <v>7544</v>
      </c>
      <c r="D1836" s="35" t="s">
        <v>4132</v>
      </c>
      <c r="E1836" s="35">
        <f t="shared" si="28"/>
        <v>6</v>
      </c>
      <c r="F1836" s="35">
        <v>1</v>
      </c>
      <c r="G1836" s="35">
        <v>1</v>
      </c>
      <c r="H1836" s="35">
        <v>2000</v>
      </c>
      <c r="I1836" s="35"/>
      <c r="J1836" s="35"/>
      <c r="K1836" s="35"/>
      <c r="L1836" s="35"/>
      <c r="M1836" s="35"/>
      <c r="N1836" s="35"/>
      <c r="P1836" s="40" t="s">
        <v>8212</v>
      </c>
    </row>
    <row r="1837" spans="1:17" s="85" customFormat="1" ht="32.25" customHeight="1" x14ac:dyDescent="0.25">
      <c r="A1837" s="83">
        <v>1849</v>
      </c>
      <c r="B1837" s="83" t="s">
        <v>7999</v>
      </c>
      <c r="C1837" s="84" t="s">
        <v>7998</v>
      </c>
      <c r="D1837" s="83" t="s">
        <v>4132</v>
      </c>
      <c r="E1837" s="35">
        <f t="shared" si="28"/>
        <v>6</v>
      </c>
      <c r="F1837" s="83">
        <v>1</v>
      </c>
      <c r="G1837" s="83">
        <v>1</v>
      </c>
      <c r="H1837" s="83">
        <v>15000</v>
      </c>
      <c r="I1837" s="83"/>
      <c r="J1837" s="35"/>
      <c r="K1837" s="35"/>
      <c r="L1837" s="35"/>
      <c r="M1837" s="35"/>
      <c r="N1837" s="35"/>
      <c r="O1837" s="40"/>
      <c r="P1837" s="85" t="s">
        <v>8212</v>
      </c>
      <c r="Q1837" s="85" t="s">
        <v>8288</v>
      </c>
    </row>
    <row r="1838" spans="1:17" ht="32.25" customHeight="1" x14ac:dyDescent="0.25">
      <c r="A1838" s="35">
        <v>1850</v>
      </c>
      <c r="B1838" s="35" t="s">
        <v>7542</v>
      </c>
      <c r="C1838" s="36" t="s">
        <v>7544</v>
      </c>
      <c r="D1838" s="35" t="s">
        <v>4136</v>
      </c>
      <c r="E1838" s="35">
        <f t="shared" si="28"/>
        <v>6</v>
      </c>
      <c r="F1838" s="35">
        <v>1</v>
      </c>
      <c r="G1838" s="35">
        <v>1</v>
      </c>
      <c r="H1838" s="35">
        <v>2000</v>
      </c>
      <c r="I1838" s="35"/>
      <c r="J1838" s="35"/>
      <c r="K1838" s="35"/>
      <c r="L1838" s="35"/>
      <c r="M1838" s="35"/>
      <c r="N1838" s="35"/>
      <c r="O1838" s="40" t="s">
        <v>7996</v>
      </c>
      <c r="P1838" s="40" t="s">
        <v>8212</v>
      </c>
    </row>
    <row r="1839" spans="1:17" s="85" customFormat="1" ht="32.25" customHeight="1" x14ac:dyDescent="0.25">
      <c r="A1839" s="83">
        <v>1851</v>
      </c>
      <c r="B1839" s="83" t="s">
        <v>7999</v>
      </c>
      <c r="C1839" s="84" t="s">
        <v>7998</v>
      </c>
      <c r="D1839" s="83" t="s">
        <v>4136</v>
      </c>
      <c r="E1839" s="35">
        <f t="shared" si="28"/>
        <v>6</v>
      </c>
      <c r="F1839" s="83">
        <v>1</v>
      </c>
      <c r="G1839" s="83">
        <v>1</v>
      </c>
      <c r="H1839" s="83">
        <v>15000</v>
      </c>
      <c r="I1839" s="83"/>
      <c r="J1839" s="35"/>
      <c r="K1839" s="35"/>
      <c r="L1839" s="35"/>
      <c r="M1839" s="35"/>
      <c r="N1839" s="35"/>
      <c r="O1839" s="40" t="s">
        <v>7996</v>
      </c>
      <c r="P1839" s="85" t="s">
        <v>8212</v>
      </c>
      <c r="Q1839" s="85" t="s">
        <v>8288</v>
      </c>
    </row>
    <row r="1840" spans="1:17" ht="32.25" customHeight="1" x14ac:dyDescent="0.25">
      <c r="A1840" s="35">
        <v>1852</v>
      </c>
      <c r="B1840" s="35" t="s">
        <v>7542</v>
      </c>
      <c r="C1840" s="36" t="s">
        <v>7544</v>
      </c>
      <c r="D1840" s="35" t="s">
        <v>4140</v>
      </c>
      <c r="E1840" s="35">
        <f t="shared" si="28"/>
        <v>6</v>
      </c>
      <c r="F1840" s="35">
        <v>1</v>
      </c>
      <c r="G1840" s="35">
        <v>1</v>
      </c>
      <c r="H1840" s="35">
        <v>2000</v>
      </c>
      <c r="I1840" s="35"/>
      <c r="J1840" s="35"/>
      <c r="K1840" s="35"/>
      <c r="L1840" s="35"/>
      <c r="M1840" s="35"/>
      <c r="N1840" s="35"/>
      <c r="O1840" s="40" t="s">
        <v>7996</v>
      </c>
      <c r="P1840" s="40" t="s">
        <v>8212</v>
      </c>
    </row>
    <row r="1841" spans="1:17" ht="32.25" customHeight="1" x14ac:dyDescent="0.25">
      <c r="A1841" s="35">
        <v>1853</v>
      </c>
      <c r="B1841" s="35" t="s">
        <v>7999</v>
      </c>
      <c r="C1841" s="36" t="s">
        <v>7998</v>
      </c>
      <c r="D1841" s="87" t="s">
        <v>4140</v>
      </c>
      <c r="E1841" s="35">
        <f t="shared" si="28"/>
        <v>6</v>
      </c>
      <c r="F1841" s="35">
        <v>1</v>
      </c>
      <c r="G1841" s="35">
        <v>1</v>
      </c>
      <c r="H1841" s="35">
        <v>15000</v>
      </c>
      <c r="I1841" s="35"/>
      <c r="J1841" s="35"/>
      <c r="K1841" s="35"/>
      <c r="L1841" s="35"/>
      <c r="M1841" s="35"/>
      <c r="N1841" s="35"/>
      <c r="O1841" s="40" t="s">
        <v>7996</v>
      </c>
      <c r="P1841" s="40" t="s">
        <v>8212</v>
      </c>
    </row>
    <row r="1842" spans="1:17" ht="32.25" customHeight="1" x14ac:dyDescent="0.25">
      <c r="A1842" s="35">
        <v>1854</v>
      </c>
      <c r="B1842" s="35" t="s">
        <v>7542</v>
      </c>
      <c r="C1842" s="36" t="s">
        <v>7544</v>
      </c>
      <c r="D1842" s="35" t="s">
        <v>4142</v>
      </c>
      <c r="E1842" s="35">
        <f t="shared" si="28"/>
        <v>6</v>
      </c>
      <c r="F1842" s="35">
        <v>1</v>
      </c>
      <c r="G1842" s="35">
        <v>1</v>
      </c>
      <c r="H1842" s="35">
        <v>2000</v>
      </c>
      <c r="I1842" s="35"/>
      <c r="J1842" s="35"/>
      <c r="K1842" s="35"/>
      <c r="L1842" s="35"/>
      <c r="M1842" s="35"/>
      <c r="N1842" s="35"/>
      <c r="O1842" s="40" t="s">
        <v>7996</v>
      </c>
      <c r="P1842" s="40" t="s">
        <v>8212</v>
      </c>
    </row>
    <row r="1843" spans="1:17" s="85" customFormat="1" ht="32.25" customHeight="1" x14ac:dyDescent="0.25">
      <c r="A1843" s="83">
        <v>1855</v>
      </c>
      <c r="B1843" s="83" t="s">
        <v>7999</v>
      </c>
      <c r="C1843" s="84" t="s">
        <v>7998</v>
      </c>
      <c r="D1843" s="83" t="s">
        <v>4142</v>
      </c>
      <c r="E1843" s="35">
        <f t="shared" si="28"/>
        <v>6</v>
      </c>
      <c r="F1843" s="83">
        <v>1</v>
      </c>
      <c r="G1843" s="83">
        <v>1</v>
      </c>
      <c r="H1843" s="83">
        <v>15000</v>
      </c>
      <c r="I1843" s="83"/>
      <c r="J1843" s="35"/>
      <c r="K1843" s="35"/>
      <c r="L1843" s="35"/>
      <c r="M1843" s="35"/>
      <c r="N1843" s="35"/>
      <c r="O1843" s="40" t="s">
        <v>7996</v>
      </c>
      <c r="P1843" s="85" t="s">
        <v>8212</v>
      </c>
      <c r="Q1843" s="85" t="s">
        <v>8288</v>
      </c>
    </row>
    <row r="1844" spans="1:17" ht="32.25" customHeight="1" x14ac:dyDescent="0.25">
      <c r="A1844" s="35">
        <v>1856</v>
      </c>
      <c r="B1844" s="35" t="s">
        <v>7542</v>
      </c>
      <c r="C1844" s="36" t="s">
        <v>7544</v>
      </c>
      <c r="D1844" s="35" t="s">
        <v>4144</v>
      </c>
      <c r="E1844" s="35">
        <f t="shared" si="28"/>
        <v>6</v>
      </c>
      <c r="F1844" s="35">
        <v>1</v>
      </c>
      <c r="G1844" s="35">
        <v>1</v>
      </c>
      <c r="H1844" s="35">
        <v>2000</v>
      </c>
      <c r="I1844" s="35"/>
      <c r="J1844" s="35"/>
      <c r="K1844" s="35"/>
      <c r="L1844" s="35"/>
      <c r="M1844" s="35"/>
      <c r="N1844" s="35"/>
      <c r="O1844" s="40" t="s">
        <v>7996</v>
      </c>
      <c r="P1844" s="40" t="s">
        <v>8212</v>
      </c>
    </row>
    <row r="1845" spans="1:17" s="85" customFormat="1" ht="32.25" customHeight="1" x14ac:dyDescent="0.25">
      <c r="A1845" s="83">
        <v>1857</v>
      </c>
      <c r="B1845" s="83" t="s">
        <v>7999</v>
      </c>
      <c r="C1845" s="84" t="s">
        <v>7998</v>
      </c>
      <c r="D1845" s="83" t="s">
        <v>4144</v>
      </c>
      <c r="E1845" s="35">
        <f t="shared" si="28"/>
        <v>6</v>
      </c>
      <c r="F1845" s="83">
        <v>1</v>
      </c>
      <c r="G1845" s="83">
        <v>1</v>
      </c>
      <c r="H1845" s="83">
        <v>15000</v>
      </c>
      <c r="I1845" s="83"/>
      <c r="J1845" s="35"/>
      <c r="K1845" s="35"/>
      <c r="L1845" s="35"/>
      <c r="M1845" s="35"/>
      <c r="N1845" s="35"/>
      <c r="O1845" s="40" t="s">
        <v>7996</v>
      </c>
      <c r="P1845" s="85" t="s">
        <v>8212</v>
      </c>
      <c r="Q1845" s="85" t="s">
        <v>8288</v>
      </c>
    </row>
    <row r="1846" spans="1:17" ht="32.25" customHeight="1" x14ac:dyDescent="0.25">
      <c r="A1846" s="35">
        <v>1858</v>
      </c>
      <c r="B1846" s="35" t="s">
        <v>7542</v>
      </c>
      <c r="C1846" s="36" t="s">
        <v>7544</v>
      </c>
      <c r="D1846" s="35" t="s">
        <v>4148</v>
      </c>
      <c r="E1846" s="35">
        <f t="shared" si="28"/>
        <v>6</v>
      </c>
      <c r="F1846" s="35">
        <v>1</v>
      </c>
      <c r="G1846" s="35">
        <v>1</v>
      </c>
      <c r="H1846" s="35">
        <v>2000</v>
      </c>
      <c r="I1846" s="35"/>
      <c r="J1846" s="35"/>
      <c r="K1846" s="35"/>
      <c r="L1846" s="35"/>
      <c r="M1846" s="35"/>
      <c r="N1846" s="35"/>
      <c r="O1846" s="40" t="s">
        <v>7996</v>
      </c>
      <c r="P1846" s="40" t="s">
        <v>8212</v>
      </c>
    </row>
    <row r="1847" spans="1:17" ht="32.25" customHeight="1" x14ac:dyDescent="0.25">
      <c r="A1847" s="35">
        <v>1859</v>
      </c>
      <c r="B1847" s="35" t="s">
        <v>7752</v>
      </c>
      <c r="C1847" s="36" t="s">
        <v>7753</v>
      </c>
      <c r="D1847" s="35" t="s">
        <v>2811</v>
      </c>
      <c r="E1847" s="35">
        <f t="shared" si="28"/>
        <v>6</v>
      </c>
      <c r="F1847" s="35">
        <v>1</v>
      </c>
      <c r="G1847" s="35">
        <v>50</v>
      </c>
      <c r="H1847" s="35" t="s">
        <v>7470</v>
      </c>
      <c r="I1847" s="35" t="s">
        <v>7170</v>
      </c>
      <c r="J1847" s="35"/>
      <c r="K1847" s="35"/>
      <c r="L1847" s="35"/>
      <c r="M1847" s="35"/>
      <c r="N1847" s="35"/>
      <c r="O1847" s="40" t="s">
        <v>8000</v>
      </c>
    </row>
    <row r="1848" spans="1:17" ht="32.25" customHeight="1" x14ac:dyDescent="0.25">
      <c r="A1848" s="35">
        <v>1860</v>
      </c>
      <c r="B1848" s="35" t="s">
        <v>7752</v>
      </c>
      <c r="C1848" s="36" t="s">
        <v>7753</v>
      </c>
      <c r="D1848" s="35" t="s">
        <v>2814</v>
      </c>
      <c r="E1848" s="35">
        <f t="shared" si="28"/>
        <v>6</v>
      </c>
      <c r="F1848" s="35">
        <v>1</v>
      </c>
      <c r="G1848" s="35">
        <v>50</v>
      </c>
      <c r="H1848" s="35" t="s">
        <v>7470</v>
      </c>
      <c r="I1848" s="35" t="s">
        <v>7170</v>
      </c>
      <c r="J1848" s="35"/>
      <c r="K1848" s="35"/>
      <c r="L1848" s="35"/>
      <c r="M1848" s="35"/>
      <c r="N1848" s="35"/>
      <c r="O1848" s="40" t="s">
        <v>8000</v>
      </c>
    </row>
    <row r="1849" spans="1:17" ht="32.25" customHeight="1" x14ac:dyDescent="0.25">
      <c r="A1849" s="35">
        <v>1861</v>
      </c>
      <c r="B1849" s="35" t="s">
        <v>7752</v>
      </c>
      <c r="C1849" s="36" t="s">
        <v>7753</v>
      </c>
      <c r="D1849" s="35" t="s">
        <v>2926</v>
      </c>
      <c r="E1849" s="35">
        <f t="shared" si="28"/>
        <v>6</v>
      </c>
      <c r="F1849" s="35">
        <v>1</v>
      </c>
      <c r="G1849" s="35">
        <v>50</v>
      </c>
      <c r="H1849" s="35" t="s">
        <v>7470</v>
      </c>
      <c r="I1849" s="35" t="s">
        <v>7170</v>
      </c>
      <c r="J1849" s="35"/>
      <c r="K1849" s="35"/>
      <c r="L1849" s="35"/>
      <c r="M1849" s="35"/>
      <c r="N1849" s="35"/>
      <c r="O1849" s="40" t="s">
        <v>8000</v>
      </c>
    </row>
    <row r="1850" spans="1:17" ht="32.25" customHeight="1" x14ac:dyDescent="0.25">
      <c r="A1850" s="35">
        <v>1862</v>
      </c>
      <c r="B1850" s="35" t="s">
        <v>7752</v>
      </c>
      <c r="C1850" s="36" t="s">
        <v>7753</v>
      </c>
      <c r="D1850" s="35" t="s">
        <v>3757</v>
      </c>
      <c r="E1850" s="35">
        <f t="shared" si="28"/>
        <v>6</v>
      </c>
      <c r="F1850" s="35">
        <v>1</v>
      </c>
      <c r="G1850" s="35">
        <v>50</v>
      </c>
      <c r="H1850" s="35" t="s">
        <v>7470</v>
      </c>
      <c r="I1850" s="35" t="s">
        <v>7170</v>
      </c>
      <c r="J1850" s="35"/>
      <c r="K1850" s="35"/>
      <c r="L1850" s="35"/>
      <c r="M1850" s="35"/>
      <c r="N1850" s="35"/>
      <c r="O1850" s="40" t="s">
        <v>8000</v>
      </c>
    </row>
    <row r="1851" spans="1:17" ht="32.25" customHeight="1" x14ac:dyDescent="0.25">
      <c r="A1851" s="35">
        <v>1863</v>
      </c>
      <c r="B1851" s="35" t="s">
        <v>7752</v>
      </c>
      <c r="C1851" s="36" t="s">
        <v>7753</v>
      </c>
      <c r="D1851" s="35" t="s">
        <v>3797</v>
      </c>
      <c r="E1851" s="35">
        <f t="shared" si="28"/>
        <v>6</v>
      </c>
      <c r="F1851" s="35">
        <v>1</v>
      </c>
      <c r="G1851" s="35">
        <v>50</v>
      </c>
      <c r="H1851" s="35" t="s">
        <v>7470</v>
      </c>
      <c r="I1851" s="35" t="s">
        <v>7170</v>
      </c>
      <c r="J1851" s="35"/>
      <c r="K1851" s="35"/>
      <c r="L1851" s="35"/>
      <c r="M1851" s="35"/>
      <c r="N1851" s="35"/>
      <c r="O1851" s="40" t="s">
        <v>8000</v>
      </c>
    </row>
    <row r="1852" spans="1:17" ht="32.25" customHeight="1" x14ac:dyDescent="0.25">
      <c r="A1852" s="35">
        <v>1864</v>
      </c>
      <c r="B1852" s="35" t="s">
        <v>7752</v>
      </c>
      <c r="C1852" s="36" t="s">
        <v>7753</v>
      </c>
      <c r="D1852" s="35" t="s">
        <v>3814</v>
      </c>
      <c r="E1852" s="35">
        <f t="shared" si="28"/>
        <v>6</v>
      </c>
      <c r="F1852" s="35">
        <v>1</v>
      </c>
      <c r="G1852" s="35">
        <v>50</v>
      </c>
      <c r="H1852" s="35" t="s">
        <v>7470</v>
      </c>
      <c r="I1852" s="35" t="s">
        <v>7170</v>
      </c>
      <c r="J1852" s="35"/>
      <c r="K1852" s="35"/>
      <c r="L1852" s="35"/>
      <c r="M1852" s="35"/>
      <c r="N1852" s="35"/>
      <c r="O1852" s="40" t="s">
        <v>8000</v>
      </c>
    </row>
    <row r="1853" spans="1:17" ht="32.25" customHeight="1" x14ac:dyDescent="0.25">
      <c r="A1853" s="35">
        <v>1865</v>
      </c>
      <c r="B1853" s="35" t="s">
        <v>7752</v>
      </c>
      <c r="C1853" s="36" t="s">
        <v>7753</v>
      </c>
      <c r="D1853" s="35" t="s">
        <v>3818</v>
      </c>
      <c r="E1853" s="35">
        <f t="shared" si="28"/>
        <v>6</v>
      </c>
      <c r="F1853" s="35">
        <v>1</v>
      </c>
      <c r="G1853" s="35">
        <v>50</v>
      </c>
      <c r="H1853" s="35" t="s">
        <v>7470</v>
      </c>
      <c r="I1853" s="35" t="s">
        <v>7170</v>
      </c>
      <c r="J1853" s="35"/>
      <c r="K1853" s="35"/>
      <c r="L1853" s="35"/>
      <c r="M1853" s="35"/>
      <c r="N1853" s="35"/>
      <c r="O1853" s="40" t="s">
        <v>8000</v>
      </c>
    </row>
    <row r="1854" spans="1:17" ht="32.25" customHeight="1" x14ac:dyDescent="0.25">
      <c r="A1854" s="35">
        <v>1866</v>
      </c>
      <c r="B1854" s="35" t="s">
        <v>7752</v>
      </c>
      <c r="C1854" s="36" t="s">
        <v>7753</v>
      </c>
      <c r="D1854" s="35" t="s">
        <v>3821</v>
      </c>
      <c r="E1854" s="35">
        <f t="shared" si="28"/>
        <v>6</v>
      </c>
      <c r="F1854" s="35">
        <v>1</v>
      </c>
      <c r="G1854" s="35">
        <v>50</v>
      </c>
      <c r="H1854" s="35" t="s">
        <v>7470</v>
      </c>
      <c r="I1854" s="35" t="s">
        <v>7170</v>
      </c>
      <c r="J1854" s="35"/>
      <c r="K1854" s="35"/>
      <c r="L1854" s="35"/>
      <c r="M1854" s="35"/>
      <c r="N1854" s="35"/>
      <c r="O1854" s="40" t="s">
        <v>8000</v>
      </c>
    </row>
    <row r="1855" spans="1:17" ht="32.25" customHeight="1" x14ac:dyDescent="0.25">
      <c r="A1855" s="35">
        <v>1867</v>
      </c>
      <c r="B1855" s="35" t="s">
        <v>7752</v>
      </c>
      <c r="C1855" s="36" t="s">
        <v>7753</v>
      </c>
      <c r="D1855" s="35" t="s">
        <v>3824</v>
      </c>
      <c r="E1855" s="35">
        <f t="shared" si="28"/>
        <v>6</v>
      </c>
      <c r="F1855" s="35">
        <v>1</v>
      </c>
      <c r="G1855" s="35">
        <v>50</v>
      </c>
      <c r="H1855" s="35" t="s">
        <v>7470</v>
      </c>
      <c r="I1855" s="35" t="s">
        <v>7170</v>
      </c>
      <c r="J1855" s="35"/>
      <c r="K1855" s="35"/>
      <c r="L1855" s="35"/>
      <c r="M1855" s="35"/>
      <c r="N1855" s="35"/>
      <c r="O1855" s="40" t="s">
        <v>8000</v>
      </c>
    </row>
    <row r="1856" spans="1:17" ht="32.25" customHeight="1" x14ac:dyDescent="0.25">
      <c r="A1856" s="35">
        <v>1868</v>
      </c>
      <c r="B1856" s="35" t="s">
        <v>7752</v>
      </c>
      <c r="C1856" s="36" t="s">
        <v>7753</v>
      </c>
      <c r="D1856" s="35" t="s">
        <v>7137</v>
      </c>
      <c r="E1856" s="35">
        <f t="shared" si="28"/>
        <v>6</v>
      </c>
      <c r="F1856" s="35">
        <v>1</v>
      </c>
      <c r="G1856" s="35">
        <v>50</v>
      </c>
      <c r="H1856" s="35" t="s">
        <v>7470</v>
      </c>
      <c r="I1856" s="35" t="s">
        <v>7170</v>
      </c>
      <c r="J1856" s="35"/>
      <c r="K1856" s="35"/>
      <c r="L1856" s="35"/>
      <c r="M1856" s="35"/>
      <c r="N1856" s="35"/>
      <c r="O1856" s="40" t="s">
        <v>8000</v>
      </c>
    </row>
    <row r="1857" spans="1:15" ht="32.25" customHeight="1" x14ac:dyDescent="0.25">
      <c r="A1857" s="35">
        <v>1869</v>
      </c>
      <c r="B1857" s="35" t="s">
        <v>7752</v>
      </c>
      <c r="C1857" s="36" t="s">
        <v>7753</v>
      </c>
      <c r="D1857" s="35" t="s">
        <v>7138</v>
      </c>
      <c r="E1857" s="35">
        <f t="shared" si="28"/>
        <v>6</v>
      </c>
      <c r="F1857" s="35">
        <v>1</v>
      </c>
      <c r="G1857" s="35">
        <v>50</v>
      </c>
      <c r="H1857" s="35" t="s">
        <v>7470</v>
      </c>
      <c r="I1857" s="35" t="s">
        <v>7170</v>
      </c>
      <c r="J1857" s="35"/>
      <c r="K1857" s="35"/>
      <c r="L1857" s="35"/>
      <c r="M1857" s="35"/>
      <c r="N1857" s="35"/>
      <c r="O1857" s="40" t="s">
        <v>8000</v>
      </c>
    </row>
    <row r="1858" spans="1:15" ht="32.25" customHeight="1" x14ac:dyDescent="0.25">
      <c r="A1858" s="35">
        <v>1870</v>
      </c>
      <c r="B1858" s="35" t="s">
        <v>7752</v>
      </c>
      <c r="C1858" s="36" t="s">
        <v>7753</v>
      </c>
      <c r="D1858" s="35" t="s">
        <v>3877</v>
      </c>
      <c r="E1858" s="35">
        <f t="shared" si="28"/>
        <v>6</v>
      </c>
      <c r="F1858" s="35">
        <v>1</v>
      </c>
      <c r="G1858" s="35">
        <v>50</v>
      </c>
      <c r="H1858" s="35" t="s">
        <v>7470</v>
      </c>
      <c r="I1858" s="35" t="s">
        <v>7170</v>
      </c>
      <c r="J1858" s="35"/>
      <c r="K1858" s="35"/>
      <c r="L1858" s="35"/>
      <c r="M1858" s="35"/>
      <c r="N1858" s="35"/>
      <c r="O1858" s="40" t="s">
        <v>8000</v>
      </c>
    </row>
    <row r="1859" spans="1:15" ht="32.25" customHeight="1" x14ac:dyDescent="0.25">
      <c r="A1859" s="35">
        <v>1871</v>
      </c>
      <c r="B1859" s="35" t="s">
        <v>7752</v>
      </c>
      <c r="C1859" s="36" t="s">
        <v>7753</v>
      </c>
      <c r="D1859" s="35" t="s">
        <v>3910</v>
      </c>
      <c r="E1859" s="35">
        <f t="shared" ref="E1859:E1922" si="29">LEN(D1859)</f>
        <v>6</v>
      </c>
      <c r="F1859" s="35">
        <v>1</v>
      </c>
      <c r="G1859" s="35">
        <v>50</v>
      </c>
      <c r="H1859" s="35" t="s">
        <v>7470</v>
      </c>
      <c r="I1859" s="35" t="s">
        <v>7170</v>
      </c>
      <c r="J1859" s="35"/>
      <c r="K1859" s="35"/>
      <c r="L1859" s="35"/>
      <c r="M1859" s="35"/>
      <c r="N1859" s="35"/>
      <c r="O1859" s="40" t="s">
        <v>8000</v>
      </c>
    </row>
    <row r="1860" spans="1:15" ht="32.25" customHeight="1" x14ac:dyDescent="0.25">
      <c r="A1860" s="35">
        <v>1872</v>
      </c>
      <c r="B1860" s="35" t="s">
        <v>7752</v>
      </c>
      <c r="C1860" s="36" t="s">
        <v>7753</v>
      </c>
      <c r="D1860" s="35" t="s">
        <v>3956</v>
      </c>
      <c r="E1860" s="35">
        <f t="shared" si="29"/>
        <v>6</v>
      </c>
      <c r="F1860" s="35">
        <v>1</v>
      </c>
      <c r="G1860" s="35">
        <v>50</v>
      </c>
      <c r="H1860" s="35" t="s">
        <v>7470</v>
      </c>
      <c r="I1860" s="35" t="s">
        <v>7170</v>
      </c>
      <c r="J1860" s="35"/>
      <c r="K1860" s="35"/>
      <c r="L1860" s="35"/>
      <c r="M1860" s="35"/>
      <c r="N1860" s="35"/>
      <c r="O1860" s="40" t="s">
        <v>8000</v>
      </c>
    </row>
    <row r="1861" spans="1:15" ht="32.25" customHeight="1" x14ac:dyDescent="0.25">
      <c r="A1861" s="35">
        <v>1873</v>
      </c>
      <c r="B1861" s="35" t="s">
        <v>7752</v>
      </c>
      <c r="C1861" s="36" t="s">
        <v>7753</v>
      </c>
      <c r="D1861" s="35" t="s">
        <v>3959</v>
      </c>
      <c r="E1861" s="35">
        <f t="shared" si="29"/>
        <v>6</v>
      </c>
      <c r="F1861" s="35">
        <v>1</v>
      </c>
      <c r="G1861" s="35">
        <v>50</v>
      </c>
      <c r="H1861" s="35" t="s">
        <v>7470</v>
      </c>
      <c r="I1861" s="35" t="s">
        <v>7170</v>
      </c>
      <c r="J1861" s="35"/>
      <c r="K1861" s="35"/>
      <c r="L1861" s="35"/>
      <c r="M1861" s="35"/>
      <c r="N1861" s="35"/>
      <c r="O1861" s="40" t="s">
        <v>8000</v>
      </c>
    </row>
    <row r="1862" spans="1:15" ht="32.25" customHeight="1" x14ac:dyDescent="0.25">
      <c r="A1862" s="35">
        <v>1874</v>
      </c>
      <c r="B1862" s="35" t="s">
        <v>7752</v>
      </c>
      <c r="C1862" s="36" t="s">
        <v>7753</v>
      </c>
      <c r="D1862" s="35" t="s">
        <v>3962</v>
      </c>
      <c r="E1862" s="35">
        <f t="shared" si="29"/>
        <v>6</v>
      </c>
      <c r="F1862" s="35">
        <v>1</v>
      </c>
      <c r="G1862" s="35">
        <v>50</v>
      </c>
      <c r="H1862" s="35" t="s">
        <v>7470</v>
      </c>
      <c r="I1862" s="35" t="s">
        <v>7170</v>
      </c>
      <c r="J1862" s="35"/>
      <c r="K1862" s="35"/>
      <c r="L1862" s="35"/>
      <c r="M1862" s="35"/>
      <c r="N1862" s="35"/>
      <c r="O1862" s="40" t="s">
        <v>8000</v>
      </c>
    </row>
    <row r="1863" spans="1:15" ht="32.25" customHeight="1" x14ac:dyDescent="0.25">
      <c r="A1863" s="35">
        <v>1875</v>
      </c>
      <c r="B1863" s="35" t="s">
        <v>7752</v>
      </c>
      <c r="C1863" s="36" t="s">
        <v>7753</v>
      </c>
      <c r="D1863" s="35" t="s">
        <v>3965</v>
      </c>
      <c r="E1863" s="35">
        <f t="shared" si="29"/>
        <v>6</v>
      </c>
      <c r="F1863" s="35">
        <v>1</v>
      </c>
      <c r="G1863" s="35">
        <v>50</v>
      </c>
      <c r="H1863" s="35" t="s">
        <v>7470</v>
      </c>
      <c r="I1863" s="35" t="s">
        <v>7170</v>
      </c>
      <c r="J1863" s="35"/>
      <c r="K1863" s="35"/>
      <c r="L1863" s="35"/>
      <c r="M1863" s="35"/>
      <c r="N1863" s="35"/>
      <c r="O1863" s="40" t="s">
        <v>8000</v>
      </c>
    </row>
    <row r="1864" spans="1:15" ht="32.25" customHeight="1" x14ac:dyDescent="0.25">
      <c r="A1864" s="35">
        <v>1876</v>
      </c>
      <c r="B1864" s="35" t="s">
        <v>7752</v>
      </c>
      <c r="C1864" s="36" t="s">
        <v>7753</v>
      </c>
      <c r="D1864" s="35" t="s">
        <v>3967</v>
      </c>
      <c r="E1864" s="35">
        <f t="shared" si="29"/>
        <v>6</v>
      </c>
      <c r="F1864" s="35">
        <v>1</v>
      </c>
      <c r="G1864" s="35">
        <v>50</v>
      </c>
      <c r="H1864" s="35" t="s">
        <v>7470</v>
      </c>
      <c r="I1864" s="35" t="s">
        <v>7170</v>
      </c>
      <c r="J1864" s="35"/>
      <c r="K1864" s="35"/>
      <c r="L1864" s="35"/>
      <c r="M1864" s="35"/>
      <c r="N1864" s="35"/>
      <c r="O1864" s="40" t="s">
        <v>8000</v>
      </c>
    </row>
    <row r="1865" spans="1:15" ht="32.25" customHeight="1" x14ac:dyDescent="0.25">
      <c r="A1865" s="35">
        <v>1877</v>
      </c>
      <c r="B1865" s="35" t="s">
        <v>7752</v>
      </c>
      <c r="C1865" s="36" t="s">
        <v>7753</v>
      </c>
      <c r="D1865" s="35" t="s">
        <v>3969</v>
      </c>
      <c r="E1865" s="35">
        <f t="shared" si="29"/>
        <v>6</v>
      </c>
      <c r="F1865" s="35">
        <v>1</v>
      </c>
      <c r="G1865" s="35">
        <v>50</v>
      </c>
      <c r="H1865" s="35" t="s">
        <v>7470</v>
      </c>
      <c r="I1865" s="35" t="s">
        <v>7170</v>
      </c>
      <c r="J1865" s="35"/>
      <c r="K1865" s="35"/>
      <c r="L1865" s="35"/>
      <c r="M1865" s="35"/>
      <c r="N1865" s="35"/>
      <c r="O1865" s="40" t="s">
        <v>8000</v>
      </c>
    </row>
    <row r="1866" spans="1:15" ht="32.25" customHeight="1" x14ac:dyDescent="0.25">
      <c r="A1866" s="35">
        <v>1878</v>
      </c>
      <c r="B1866" s="35" t="s">
        <v>7752</v>
      </c>
      <c r="C1866" s="36" t="s">
        <v>7753</v>
      </c>
      <c r="D1866" s="35" t="s">
        <v>3978</v>
      </c>
      <c r="E1866" s="35">
        <f t="shared" si="29"/>
        <v>6</v>
      </c>
      <c r="F1866" s="35">
        <v>1</v>
      </c>
      <c r="G1866" s="35">
        <v>50</v>
      </c>
      <c r="H1866" s="35" t="s">
        <v>7470</v>
      </c>
      <c r="I1866" s="35" t="s">
        <v>7170</v>
      </c>
      <c r="J1866" s="35"/>
      <c r="K1866" s="35"/>
      <c r="L1866" s="35"/>
      <c r="M1866" s="35"/>
      <c r="N1866" s="35"/>
      <c r="O1866" s="40" t="s">
        <v>8000</v>
      </c>
    </row>
    <row r="1867" spans="1:15" ht="32.25" customHeight="1" x14ac:dyDescent="0.25">
      <c r="A1867" s="35">
        <v>1879</v>
      </c>
      <c r="B1867" s="35" t="s">
        <v>7752</v>
      </c>
      <c r="C1867" s="36" t="s">
        <v>7753</v>
      </c>
      <c r="D1867" s="35" t="s">
        <v>3983</v>
      </c>
      <c r="E1867" s="35">
        <f t="shared" si="29"/>
        <v>6</v>
      </c>
      <c r="F1867" s="35">
        <v>1</v>
      </c>
      <c r="G1867" s="35">
        <v>50</v>
      </c>
      <c r="H1867" s="35" t="s">
        <v>7470</v>
      </c>
      <c r="I1867" s="35" t="s">
        <v>7170</v>
      </c>
      <c r="J1867" s="35"/>
      <c r="K1867" s="35"/>
      <c r="L1867" s="35"/>
      <c r="M1867" s="35"/>
      <c r="N1867" s="35"/>
      <c r="O1867" s="40" t="s">
        <v>8000</v>
      </c>
    </row>
    <row r="1868" spans="1:15" ht="32.25" customHeight="1" x14ac:dyDescent="0.25">
      <c r="A1868" s="35">
        <v>1880</v>
      </c>
      <c r="B1868" s="35" t="s">
        <v>7752</v>
      </c>
      <c r="C1868" s="36" t="s">
        <v>7753</v>
      </c>
      <c r="D1868" s="35" t="s">
        <v>4000</v>
      </c>
      <c r="E1868" s="35">
        <f t="shared" si="29"/>
        <v>6</v>
      </c>
      <c r="F1868" s="35">
        <v>1</v>
      </c>
      <c r="G1868" s="35">
        <v>50</v>
      </c>
      <c r="H1868" s="35" t="s">
        <v>7470</v>
      </c>
      <c r="I1868" s="35" t="s">
        <v>7170</v>
      </c>
      <c r="J1868" s="35"/>
      <c r="K1868" s="35"/>
      <c r="L1868" s="35"/>
      <c r="M1868" s="35"/>
      <c r="N1868" s="35"/>
      <c r="O1868" s="40" t="s">
        <v>8000</v>
      </c>
    </row>
    <row r="1869" spans="1:15" ht="32.25" customHeight="1" x14ac:dyDescent="0.25">
      <c r="A1869" s="35">
        <v>1881</v>
      </c>
      <c r="B1869" s="35" t="s">
        <v>7752</v>
      </c>
      <c r="C1869" s="36" t="s">
        <v>7753</v>
      </c>
      <c r="D1869" s="35" t="s">
        <v>4003</v>
      </c>
      <c r="E1869" s="35">
        <f t="shared" si="29"/>
        <v>6</v>
      </c>
      <c r="F1869" s="35">
        <v>1</v>
      </c>
      <c r="G1869" s="35">
        <v>50</v>
      </c>
      <c r="H1869" s="35" t="s">
        <v>7470</v>
      </c>
      <c r="I1869" s="35" t="s">
        <v>7170</v>
      </c>
      <c r="J1869" s="35"/>
      <c r="K1869" s="35"/>
      <c r="L1869" s="35"/>
      <c r="M1869" s="35"/>
      <c r="N1869" s="35"/>
      <c r="O1869" s="40" t="s">
        <v>8000</v>
      </c>
    </row>
    <row r="1870" spans="1:15" ht="32.25" customHeight="1" x14ac:dyDescent="0.25">
      <c r="A1870" s="35">
        <v>1882</v>
      </c>
      <c r="B1870" s="35" t="s">
        <v>7752</v>
      </c>
      <c r="C1870" s="36" t="s">
        <v>7753</v>
      </c>
      <c r="D1870" s="35" t="s">
        <v>4004</v>
      </c>
      <c r="E1870" s="35">
        <f t="shared" si="29"/>
        <v>6</v>
      </c>
      <c r="F1870" s="35">
        <v>1</v>
      </c>
      <c r="G1870" s="35">
        <v>50</v>
      </c>
      <c r="H1870" s="35" t="s">
        <v>7470</v>
      </c>
      <c r="I1870" s="35" t="s">
        <v>7170</v>
      </c>
      <c r="J1870" s="35"/>
      <c r="K1870" s="35"/>
      <c r="L1870" s="35"/>
      <c r="M1870" s="35"/>
      <c r="N1870" s="35"/>
      <c r="O1870" s="40" t="s">
        <v>8000</v>
      </c>
    </row>
    <row r="1871" spans="1:15" ht="32.25" customHeight="1" x14ac:dyDescent="0.25">
      <c r="A1871" s="35">
        <v>1883</v>
      </c>
      <c r="B1871" s="35" t="s">
        <v>7752</v>
      </c>
      <c r="C1871" s="36" t="s">
        <v>7753</v>
      </c>
      <c r="D1871" s="35" t="s">
        <v>4047</v>
      </c>
      <c r="E1871" s="35">
        <f t="shared" si="29"/>
        <v>6</v>
      </c>
      <c r="F1871" s="35">
        <v>1</v>
      </c>
      <c r="G1871" s="35">
        <v>50</v>
      </c>
      <c r="H1871" s="35" t="s">
        <v>7470</v>
      </c>
      <c r="I1871" s="35" t="s">
        <v>7170</v>
      </c>
      <c r="J1871" s="35"/>
      <c r="K1871" s="35"/>
      <c r="L1871" s="35"/>
      <c r="M1871" s="35"/>
      <c r="N1871" s="35"/>
      <c r="O1871" s="40" t="s">
        <v>8000</v>
      </c>
    </row>
    <row r="1872" spans="1:15" ht="32.25" customHeight="1" x14ac:dyDescent="0.25">
      <c r="A1872" s="35">
        <v>1884</v>
      </c>
      <c r="B1872" s="35" t="s">
        <v>7752</v>
      </c>
      <c r="C1872" s="36" t="s">
        <v>7753</v>
      </c>
      <c r="D1872" s="35" t="s">
        <v>4050</v>
      </c>
      <c r="E1872" s="35">
        <f t="shared" si="29"/>
        <v>6</v>
      </c>
      <c r="F1872" s="35">
        <v>1</v>
      </c>
      <c r="G1872" s="35">
        <v>50</v>
      </c>
      <c r="H1872" s="35" t="s">
        <v>7470</v>
      </c>
      <c r="I1872" s="35" t="s">
        <v>7170</v>
      </c>
      <c r="J1872" s="35"/>
      <c r="K1872" s="35"/>
      <c r="L1872" s="35"/>
      <c r="M1872" s="35"/>
      <c r="N1872" s="35"/>
      <c r="O1872" s="40" t="s">
        <v>8000</v>
      </c>
    </row>
    <row r="1873" spans="1:15" ht="32.25" customHeight="1" x14ac:dyDescent="0.25">
      <c r="A1873" s="35">
        <v>1885</v>
      </c>
      <c r="B1873" s="35" t="s">
        <v>7752</v>
      </c>
      <c r="C1873" s="36" t="s">
        <v>7753</v>
      </c>
      <c r="D1873" s="35" t="s">
        <v>4088</v>
      </c>
      <c r="E1873" s="35">
        <f t="shared" si="29"/>
        <v>6</v>
      </c>
      <c r="F1873" s="35">
        <v>1</v>
      </c>
      <c r="G1873" s="35">
        <v>50</v>
      </c>
      <c r="H1873" s="35" t="s">
        <v>7470</v>
      </c>
      <c r="I1873" s="35" t="s">
        <v>7170</v>
      </c>
      <c r="J1873" s="35"/>
      <c r="K1873" s="35"/>
      <c r="L1873" s="35"/>
      <c r="M1873" s="35"/>
      <c r="N1873" s="35"/>
      <c r="O1873" s="40" t="s">
        <v>8000</v>
      </c>
    </row>
    <row r="1874" spans="1:15" ht="32.25" customHeight="1" x14ac:dyDescent="0.25">
      <c r="A1874" s="35">
        <v>1886</v>
      </c>
      <c r="B1874" s="35" t="s">
        <v>7752</v>
      </c>
      <c r="C1874" s="36" t="s">
        <v>7753</v>
      </c>
      <c r="D1874" s="35" t="s">
        <v>4093</v>
      </c>
      <c r="E1874" s="35">
        <f t="shared" si="29"/>
        <v>6</v>
      </c>
      <c r="F1874" s="35">
        <v>1</v>
      </c>
      <c r="G1874" s="35">
        <v>50</v>
      </c>
      <c r="H1874" s="35" t="s">
        <v>7470</v>
      </c>
      <c r="I1874" s="35" t="s">
        <v>7170</v>
      </c>
      <c r="J1874" s="35"/>
      <c r="K1874" s="35"/>
      <c r="L1874" s="35"/>
      <c r="M1874" s="35"/>
      <c r="N1874" s="35"/>
      <c r="O1874" s="40" t="s">
        <v>8000</v>
      </c>
    </row>
    <row r="1875" spans="1:15" ht="32.25" customHeight="1" x14ac:dyDescent="0.25">
      <c r="A1875" s="35">
        <v>1887</v>
      </c>
      <c r="B1875" s="35" t="s">
        <v>7752</v>
      </c>
      <c r="C1875" s="36" t="s">
        <v>7753</v>
      </c>
      <c r="D1875" s="35" t="s">
        <v>4099</v>
      </c>
      <c r="E1875" s="35">
        <f t="shared" si="29"/>
        <v>6</v>
      </c>
      <c r="F1875" s="35">
        <v>1</v>
      </c>
      <c r="G1875" s="35">
        <v>50</v>
      </c>
      <c r="H1875" s="35" t="s">
        <v>7470</v>
      </c>
      <c r="I1875" s="35" t="s">
        <v>7170</v>
      </c>
      <c r="J1875" s="35"/>
      <c r="K1875" s="35"/>
      <c r="L1875" s="35"/>
      <c r="M1875" s="35"/>
      <c r="N1875" s="35"/>
      <c r="O1875" s="40" t="s">
        <v>8000</v>
      </c>
    </row>
    <row r="1876" spans="1:15" ht="32.25" customHeight="1" x14ac:dyDescent="0.25">
      <c r="A1876" s="35">
        <v>1888</v>
      </c>
      <c r="B1876" s="35" t="s">
        <v>7752</v>
      </c>
      <c r="C1876" s="36" t="s">
        <v>7753</v>
      </c>
      <c r="D1876" s="35" t="s">
        <v>4115</v>
      </c>
      <c r="E1876" s="35">
        <f t="shared" si="29"/>
        <v>6</v>
      </c>
      <c r="F1876" s="35">
        <v>1</v>
      </c>
      <c r="G1876" s="35">
        <v>50</v>
      </c>
      <c r="H1876" s="35" t="s">
        <v>7470</v>
      </c>
      <c r="I1876" s="35" t="s">
        <v>7170</v>
      </c>
      <c r="J1876" s="35"/>
      <c r="K1876" s="35"/>
      <c r="L1876" s="35"/>
      <c r="M1876" s="35"/>
      <c r="N1876" s="35"/>
      <c r="O1876" s="40" t="s">
        <v>8000</v>
      </c>
    </row>
    <row r="1877" spans="1:15" ht="32.25" customHeight="1" x14ac:dyDescent="0.25">
      <c r="A1877" s="35">
        <v>1889</v>
      </c>
      <c r="B1877" s="35" t="s">
        <v>7752</v>
      </c>
      <c r="C1877" s="36" t="s">
        <v>7753</v>
      </c>
      <c r="D1877" s="35" t="s">
        <v>4187</v>
      </c>
      <c r="E1877" s="35">
        <f t="shared" si="29"/>
        <v>6</v>
      </c>
      <c r="F1877" s="35">
        <v>1</v>
      </c>
      <c r="G1877" s="35">
        <v>50</v>
      </c>
      <c r="H1877" s="35" t="s">
        <v>7470</v>
      </c>
      <c r="I1877" s="35" t="s">
        <v>7170</v>
      </c>
      <c r="J1877" s="35"/>
      <c r="K1877" s="35"/>
      <c r="L1877" s="35"/>
      <c r="M1877" s="35"/>
      <c r="N1877" s="35"/>
      <c r="O1877" s="40" t="s">
        <v>8000</v>
      </c>
    </row>
    <row r="1878" spans="1:15" ht="32.25" customHeight="1" x14ac:dyDescent="0.25">
      <c r="A1878" s="35">
        <v>1890</v>
      </c>
      <c r="B1878" s="35" t="s">
        <v>7752</v>
      </c>
      <c r="C1878" s="36" t="s">
        <v>7753</v>
      </c>
      <c r="D1878" s="35" t="s">
        <v>4197</v>
      </c>
      <c r="E1878" s="35">
        <f t="shared" si="29"/>
        <v>6</v>
      </c>
      <c r="F1878" s="35">
        <v>1</v>
      </c>
      <c r="G1878" s="35">
        <v>50</v>
      </c>
      <c r="H1878" s="35" t="s">
        <v>7470</v>
      </c>
      <c r="I1878" s="35" t="s">
        <v>7170</v>
      </c>
      <c r="J1878" s="35"/>
      <c r="K1878" s="35"/>
      <c r="L1878" s="35"/>
      <c r="M1878" s="35"/>
      <c r="N1878" s="35"/>
      <c r="O1878" s="40" t="s">
        <v>8000</v>
      </c>
    </row>
    <row r="1879" spans="1:15" ht="32.25" customHeight="1" x14ac:dyDescent="0.25">
      <c r="A1879" s="35">
        <v>1891</v>
      </c>
      <c r="B1879" s="35" t="s">
        <v>7752</v>
      </c>
      <c r="C1879" s="36" t="s">
        <v>7753</v>
      </c>
      <c r="D1879" s="35" t="s">
        <v>4201</v>
      </c>
      <c r="E1879" s="35">
        <f t="shared" si="29"/>
        <v>6</v>
      </c>
      <c r="F1879" s="35">
        <v>1</v>
      </c>
      <c r="G1879" s="35">
        <v>50</v>
      </c>
      <c r="H1879" s="35" t="s">
        <v>7470</v>
      </c>
      <c r="I1879" s="35" t="s">
        <v>7170</v>
      </c>
      <c r="J1879" s="35"/>
      <c r="K1879" s="35"/>
      <c r="L1879" s="35"/>
      <c r="M1879" s="35"/>
      <c r="N1879" s="35"/>
      <c r="O1879" s="40" t="s">
        <v>8000</v>
      </c>
    </row>
    <row r="1880" spans="1:15" ht="32.25" customHeight="1" x14ac:dyDescent="0.25">
      <c r="A1880" s="35">
        <v>1892</v>
      </c>
      <c r="B1880" s="35" t="s">
        <v>7752</v>
      </c>
      <c r="C1880" s="36" t="s">
        <v>7753</v>
      </c>
      <c r="D1880" s="35" t="s">
        <v>4205</v>
      </c>
      <c r="E1880" s="35">
        <f t="shared" si="29"/>
        <v>6</v>
      </c>
      <c r="F1880" s="35">
        <v>1</v>
      </c>
      <c r="G1880" s="35">
        <v>50</v>
      </c>
      <c r="H1880" s="35" t="s">
        <v>7470</v>
      </c>
      <c r="I1880" s="35" t="s">
        <v>7170</v>
      </c>
      <c r="J1880" s="35"/>
      <c r="K1880" s="35"/>
      <c r="L1880" s="35"/>
      <c r="M1880" s="35"/>
      <c r="N1880" s="35"/>
      <c r="O1880" s="40" t="s">
        <v>8000</v>
      </c>
    </row>
    <row r="1881" spans="1:15" ht="32.25" customHeight="1" x14ac:dyDescent="0.25">
      <c r="A1881" s="35">
        <v>1893</v>
      </c>
      <c r="B1881" s="35" t="s">
        <v>7752</v>
      </c>
      <c r="C1881" s="36" t="s">
        <v>7753</v>
      </c>
      <c r="D1881" s="35" t="s">
        <v>4207</v>
      </c>
      <c r="E1881" s="35">
        <f t="shared" si="29"/>
        <v>6</v>
      </c>
      <c r="F1881" s="35">
        <v>1</v>
      </c>
      <c r="G1881" s="35">
        <v>50</v>
      </c>
      <c r="H1881" s="35" t="s">
        <v>7470</v>
      </c>
      <c r="I1881" s="35" t="s">
        <v>7170</v>
      </c>
      <c r="J1881" s="35"/>
      <c r="K1881" s="35"/>
      <c r="L1881" s="35"/>
      <c r="M1881" s="35"/>
      <c r="N1881" s="35"/>
      <c r="O1881" s="40" t="s">
        <v>8000</v>
      </c>
    </row>
    <row r="1882" spans="1:15" ht="32.25" customHeight="1" x14ac:dyDescent="0.25">
      <c r="A1882" s="35">
        <v>1894</v>
      </c>
      <c r="B1882" s="35" t="s">
        <v>7752</v>
      </c>
      <c r="C1882" s="36" t="s">
        <v>7753</v>
      </c>
      <c r="D1882" s="35" t="s">
        <v>4211</v>
      </c>
      <c r="E1882" s="35">
        <f t="shared" si="29"/>
        <v>6</v>
      </c>
      <c r="F1882" s="35">
        <v>1</v>
      </c>
      <c r="G1882" s="35">
        <v>50</v>
      </c>
      <c r="H1882" s="35" t="s">
        <v>7470</v>
      </c>
      <c r="I1882" s="35" t="s">
        <v>7170</v>
      </c>
      <c r="J1882" s="35"/>
      <c r="K1882" s="35"/>
      <c r="L1882" s="35"/>
      <c r="M1882" s="35"/>
      <c r="N1882" s="35"/>
      <c r="O1882" s="40" t="s">
        <v>8000</v>
      </c>
    </row>
    <row r="1883" spans="1:15" ht="32.25" customHeight="1" x14ac:dyDescent="0.25">
      <c r="A1883" s="35">
        <v>1895</v>
      </c>
      <c r="B1883" s="35" t="s">
        <v>7752</v>
      </c>
      <c r="C1883" s="36" t="s">
        <v>7753</v>
      </c>
      <c r="D1883" s="35" t="s">
        <v>4216</v>
      </c>
      <c r="E1883" s="35">
        <f t="shared" si="29"/>
        <v>6</v>
      </c>
      <c r="F1883" s="35">
        <v>1</v>
      </c>
      <c r="G1883" s="35">
        <v>50</v>
      </c>
      <c r="H1883" s="35" t="s">
        <v>7470</v>
      </c>
      <c r="I1883" s="35" t="s">
        <v>7170</v>
      </c>
      <c r="J1883" s="35"/>
      <c r="K1883" s="35"/>
      <c r="L1883" s="35"/>
      <c r="M1883" s="35"/>
      <c r="N1883" s="35"/>
      <c r="O1883" s="40" t="s">
        <v>8000</v>
      </c>
    </row>
    <row r="1884" spans="1:15" ht="32.25" customHeight="1" x14ac:dyDescent="0.25">
      <c r="A1884" s="35">
        <v>1896</v>
      </c>
      <c r="B1884" s="35" t="s">
        <v>7752</v>
      </c>
      <c r="C1884" s="36" t="s">
        <v>7753</v>
      </c>
      <c r="D1884" s="35" t="s">
        <v>4225</v>
      </c>
      <c r="E1884" s="35">
        <f t="shared" si="29"/>
        <v>6</v>
      </c>
      <c r="F1884" s="35">
        <v>1</v>
      </c>
      <c r="G1884" s="35">
        <v>50</v>
      </c>
      <c r="H1884" s="35" t="s">
        <v>7470</v>
      </c>
      <c r="I1884" s="35" t="s">
        <v>7170</v>
      </c>
      <c r="J1884" s="35"/>
      <c r="K1884" s="35"/>
      <c r="L1884" s="35"/>
      <c r="M1884" s="35"/>
      <c r="N1884" s="35"/>
      <c r="O1884" s="40" t="s">
        <v>8000</v>
      </c>
    </row>
    <row r="1885" spans="1:15" ht="32.25" customHeight="1" x14ac:dyDescent="0.25">
      <c r="A1885" s="35">
        <v>1897</v>
      </c>
      <c r="B1885" s="35" t="s">
        <v>7752</v>
      </c>
      <c r="C1885" s="36" t="s">
        <v>7753</v>
      </c>
      <c r="D1885" s="35" t="s">
        <v>4231</v>
      </c>
      <c r="E1885" s="35">
        <f t="shared" si="29"/>
        <v>6</v>
      </c>
      <c r="F1885" s="35">
        <v>1</v>
      </c>
      <c r="G1885" s="35">
        <v>50</v>
      </c>
      <c r="H1885" s="35" t="s">
        <v>7470</v>
      </c>
      <c r="I1885" s="35" t="s">
        <v>7170</v>
      </c>
      <c r="J1885" s="35"/>
      <c r="K1885" s="35"/>
      <c r="L1885" s="35"/>
      <c r="M1885" s="35"/>
      <c r="N1885" s="35"/>
      <c r="O1885" s="40" t="s">
        <v>8000</v>
      </c>
    </row>
    <row r="1886" spans="1:15" ht="32.25" customHeight="1" x14ac:dyDescent="0.25">
      <c r="A1886" s="35">
        <v>1898</v>
      </c>
      <c r="B1886" s="35" t="s">
        <v>7752</v>
      </c>
      <c r="C1886" s="36" t="s">
        <v>7753</v>
      </c>
      <c r="D1886" s="35" t="s">
        <v>4243</v>
      </c>
      <c r="E1886" s="35">
        <f t="shared" si="29"/>
        <v>6</v>
      </c>
      <c r="F1886" s="35">
        <v>1</v>
      </c>
      <c r="G1886" s="35">
        <v>50</v>
      </c>
      <c r="H1886" s="35" t="s">
        <v>7470</v>
      </c>
      <c r="I1886" s="35" t="s">
        <v>7170</v>
      </c>
      <c r="J1886" s="35"/>
      <c r="K1886" s="35"/>
      <c r="L1886" s="35"/>
      <c r="M1886" s="35"/>
      <c r="N1886" s="35"/>
      <c r="O1886" s="40" t="s">
        <v>8000</v>
      </c>
    </row>
    <row r="1887" spans="1:15" ht="32.25" customHeight="1" x14ac:dyDescent="0.25">
      <c r="A1887" s="35">
        <v>1899</v>
      </c>
      <c r="B1887" s="35" t="s">
        <v>7752</v>
      </c>
      <c r="C1887" s="36" t="s">
        <v>7753</v>
      </c>
      <c r="D1887" s="35" t="s">
        <v>4249</v>
      </c>
      <c r="E1887" s="35">
        <f t="shared" si="29"/>
        <v>6</v>
      </c>
      <c r="F1887" s="35">
        <v>1</v>
      </c>
      <c r="G1887" s="35">
        <v>50</v>
      </c>
      <c r="H1887" s="35" t="s">
        <v>7470</v>
      </c>
      <c r="I1887" s="35" t="s">
        <v>7170</v>
      </c>
      <c r="J1887" s="35"/>
      <c r="K1887" s="35"/>
      <c r="L1887" s="35"/>
      <c r="M1887" s="35"/>
      <c r="N1887" s="35"/>
      <c r="O1887" s="40" t="s">
        <v>8000</v>
      </c>
    </row>
    <row r="1888" spans="1:15" ht="32.25" customHeight="1" x14ac:dyDescent="0.25">
      <c r="A1888" s="35">
        <v>1900</v>
      </c>
      <c r="B1888" s="35" t="s">
        <v>7752</v>
      </c>
      <c r="C1888" s="36" t="s">
        <v>7753</v>
      </c>
      <c r="D1888" s="35" t="s">
        <v>4253</v>
      </c>
      <c r="E1888" s="35">
        <f t="shared" si="29"/>
        <v>6</v>
      </c>
      <c r="F1888" s="35">
        <v>1</v>
      </c>
      <c r="G1888" s="35">
        <v>50</v>
      </c>
      <c r="H1888" s="35" t="s">
        <v>7470</v>
      </c>
      <c r="I1888" s="35" t="s">
        <v>7170</v>
      </c>
      <c r="J1888" s="35"/>
      <c r="K1888" s="35"/>
      <c r="L1888" s="35"/>
      <c r="M1888" s="35"/>
      <c r="N1888" s="35"/>
      <c r="O1888" s="40" t="s">
        <v>8000</v>
      </c>
    </row>
    <row r="1889" spans="1:15" ht="32.25" customHeight="1" x14ac:dyDescent="0.25">
      <c r="A1889" s="35">
        <v>1901</v>
      </c>
      <c r="B1889" s="35" t="s">
        <v>7752</v>
      </c>
      <c r="C1889" s="36" t="s">
        <v>7753</v>
      </c>
      <c r="D1889" s="35" t="s">
        <v>4255</v>
      </c>
      <c r="E1889" s="35">
        <f t="shared" si="29"/>
        <v>6</v>
      </c>
      <c r="F1889" s="35">
        <v>1</v>
      </c>
      <c r="G1889" s="35">
        <v>50</v>
      </c>
      <c r="H1889" s="35" t="s">
        <v>7470</v>
      </c>
      <c r="I1889" s="35" t="s">
        <v>7170</v>
      </c>
      <c r="J1889" s="35"/>
      <c r="K1889" s="35"/>
      <c r="L1889" s="35"/>
      <c r="M1889" s="35"/>
      <c r="N1889" s="35"/>
      <c r="O1889" s="40" t="s">
        <v>8000</v>
      </c>
    </row>
    <row r="1890" spans="1:15" ht="32.25" customHeight="1" x14ac:dyDescent="0.25">
      <c r="A1890" s="35">
        <v>1902</v>
      </c>
      <c r="B1890" s="35" t="s">
        <v>7752</v>
      </c>
      <c r="C1890" s="36" t="s">
        <v>7753</v>
      </c>
      <c r="D1890" s="35" t="s">
        <v>4261</v>
      </c>
      <c r="E1890" s="35">
        <f t="shared" si="29"/>
        <v>6</v>
      </c>
      <c r="F1890" s="35">
        <v>1</v>
      </c>
      <c r="G1890" s="35">
        <v>50</v>
      </c>
      <c r="H1890" s="35" t="s">
        <v>7470</v>
      </c>
      <c r="I1890" s="35" t="s">
        <v>7170</v>
      </c>
      <c r="J1890" s="35"/>
      <c r="K1890" s="35"/>
      <c r="L1890" s="35"/>
      <c r="M1890" s="35"/>
      <c r="N1890" s="35"/>
      <c r="O1890" s="40" t="s">
        <v>8000</v>
      </c>
    </row>
    <row r="1891" spans="1:15" ht="32.25" customHeight="1" x14ac:dyDescent="0.25">
      <c r="A1891" s="35">
        <v>1903</v>
      </c>
      <c r="B1891" s="35" t="s">
        <v>7752</v>
      </c>
      <c r="C1891" s="36" t="s">
        <v>7753</v>
      </c>
      <c r="D1891" s="35" t="s">
        <v>4275</v>
      </c>
      <c r="E1891" s="35">
        <f t="shared" si="29"/>
        <v>6</v>
      </c>
      <c r="F1891" s="35">
        <v>1</v>
      </c>
      <c r="G1891" s="35">
        <v>50</v>
      </c>
      <c r="H1891" s="35" t="s">
        <v>7470</v>
      </c>
      <c r="I1891" s="35" t="s">
        <v>7170</v>
      </c>
      <c r="J1891" s="35"/>
      <c r="K1891" s="35"/>
      <c r="L1891" s="35"/>
      <c r="M1891" s="35"/>
      <c r="N1891" s="35"/>
      <c r="O1891" s="40" t="s">
        <v>8000</v>
      </c>
    </row>
    <row r="1892" spans="1:15" ht="32.25" customHeight="1" x14ac:dyDescent="0.25">
      <c r="A1892" s="35">
        <v>1904</v>
      </c>
      <c r="B1892" s="35" t="s">
        <v>7752</v>
      </c>
      <c r="C1892" s="36" t="s">
        <v>7753</v>
      </c>
      <c r="D1892" s="35" t="s">
        <v>4280</v>
      </c>
      <c r="E1892" s="35">
        <f t="shared" si="29"/>
        <v>6</v>
      </c>
      <c r="F1892" s="35">
        <v>1</v>
      </c>
      <c r="G1892" s="35">
        <v>50</v>
      </c>
      <c r="H1892" s="35" t="s">
        <v>7470</v>
      </c>
      <c r="I1892" s="35" t="s">
        <v>7170</v>
      </c>
      <c r="J1892" s="35"/>
      <c r="K1892" s="35"/>
      <c r="L1892" s="35"/>
      <c r="M1892" s="35"/>
      <c r="N1892" s="35"/>
      <c r="O1892" s="40" t="s">
        <v>8000</v>
      </c>
    </row>
    <row r="1893" spans="1:15" ht="32.25" customHeight="1" x14ac:dyDescent="0.25">
      <c r="A1893" s="35">
        <v>1905</v>
      </c>
      <c r="B1893" s="35" t="s">
        <v>7752</v>
      </c>
      <c r="C1893" s="36" t="s">
        <v>7753</v>
      </c>
      <c r="D1893" s="35" t="s">
        <v>4283</v>
      </c>
      <c r="E1893" s="35">
        <f t="shared" si="29"/>
        <v>6</v>
      </c>
      <c r="F1893" s="35">
        <v>1</v>
      </c>
      <c r="G1893" s="35">
        <v>50</v>
      </c>
      <c r="H1893" s="35" t="s">
        <v>7470</v>
      </c>
      <c r="I1893" s="35" t="s">
        <v>7170</v>
      </c>
      <c r="J1893" s="35"/>
      <c r="K1893" s="35"/>
      <c r="L1893" s="35"/>
      <c r="M1893" s="35"/>
      <c r="N1893" s="35"/>
      <c r="O1893" s="40" t="s">
        <v>8000</v>
      </c>
    </row>
    <row r="1894" spans="1:15" ht="32.25" customHeight="1" x14ac:dyDescent="0.25">
      <c r="A1894" s="35">
        <v>1906</v>
      </c>
      <c r="B1894" s="35" t="s">
        <v>7752</v>
      </c>
      <c r="C1894" s="36" t="s">
        <v>7753</v>
      </c>
      <c r="D1894" s="35" t="s">
        <v>4316</v>
      </c>
      <c r="E1894" s="35">
        <f t="shared" si="29"/>
        <v>6</v>
      </c>
      <c r="F1894" s="35">
        <v>1</v>
      </c>
      <c r="G1894" s="35">
        <v>50</v>
      </c>
      <c r="H1894" s="35" t="s">
        <v>7470</v>
      </c>
      <c r="I1894" s="35" t="s">
        <v>7170</v>
      </c>
      <c r="J1894" s="35"/>
      <c r="K1894" s="35"/>
      <c r="L1894" s="35"/>
      <c r="M1894" s="35"/>
      <c r="N1894" s="35"/>
      <c r="O1894" s="40" t="s">
        <v>8000</v>
      </c>
    </row>
    <row r="1895" spans="1:15" ht="32.25" customHeight="1" x14ac:dyDescent="0.25">
      <c r="A1895" s="35">
        <v>1907</v>
      </c>
      <c r="B1895" s="35" t="s">
        <v>7752</v>
      </c>
      <c r="C1895" s="36" t="s">
        <v>7753</v>
      </c>
      <c r="D1895" s="35" t="s">
        <v>4319</v>
      </c>
      <c r="E1895" s="35">
        <f t="shared" si="29"/>
        <v>6</v>
      </c>
      <c r="F1895" s="35">
        <v>1</v>
      </c>
      <c r="G1895" s="35">
        <v>50</v>
      </c>
      <c r="H1895" s="35" t="s">
        <v>7470</v>
      </c>
      <c r="I1895" s="35" t="s">
        <v>7170</v>
      </c>
      <c r="J1895" s="35"/>
      <c r="K1895" s="35"/>
      <c r="L1895" s="35"/>
      <c r="M1895" s="35"/>
      <c r="N1895" s="35"/>
      <c r="O1895" s="40" t="s">
        <v>8000</v>
      </c>
    </row>
    <row r="1896" spans="1:15" ht="32.25" customHeight="1" x14ac:dyDescent="0.25">
      <c r="A1896" s="35">
        <v>1908</v>
      </c>
      <c r="B1896" s="35" t="s">
        <v>7752</v>
      </c>
      <c r="C1896" s="36" t="s">
        <v>7753</v>
      </c>
      <c r="D1896" s="35" t="s">
        <v>4350</v>
      </c>
      <c r="E1896" s="35">
        <f t="shared" si="29"/>
        <v>6</v>
      </c>
      <c r="F1896" s="35">
        <v>1</v>
      </c>
      <c r="G1896" s="35">
        <v>50</v>
      </c>
      <c r="H1896" s="35" t="s">
        <v>7470</v>
      </c>
      <c r="I1896" s="35" t="s">
        <v>7170</v>
      </c>
      <c r="J1896" s="35"/>
      <c r="K1896" s="35"/>
      <c r="L1896" s="35"/>
      <c r="M1896" s="35"/>
      <c r="N1896" s="35"/>
      <c r="O1896" s="40" t="s">
        <v>8000</v>
      </c>
    </row>
    <row r="1897" spans="1:15" ht="32.25" customHeight="1" x14ac:dyDescent="0.25">
      <c r="A1897" s="35">
        <v>1909</v>
      </c>
      <c r="B1897" s="35" t="s">
        <v>7752</v>
      </c>
      <c r="C1897" s="36" t="s">
        <v>7753</v>
      </c>
      <c r="D1897" s="35" t="s">
        <v>4375</v>
      </c>
      <c r="E1897" s="35">
        <f t="shared" si="29"/>
        <v>6</v>
      </c>
      <c r="F1897" s="35">
        <v>1</v>
      </c>
      <c r="G1897" s="35">
        <v>50</v>
      </c>
      <c r="H1897" s="35" t="s">
        <v>7470</v>
      </c>
      <c r="I1897" s="35" t="s">
        <v>7170</v>
      </c>
      <c r="J1897" s="35"/>
      <c r="K1897" s="35"/>
      <c r="L1897" s="35"/>
      <c r="M1897" s="35"/>
      <c r="N1897" s="35"/>
      <c r="O1897" s="40" t="s">
        <v>8000</v>
      </c>
    </row>
    <row r="1898" spans="1:15" ht="32.25" customHeight="1" x14ac:dyDescent="0.25">
      <c r="A1898" s="35">
        <v>1910</v>
      </c>
      <c r="B1898" s="35" t="s">
        <v>7752</v>
      </c>
      <c r="C1898" s="36" t="s">
        <v>7753</v>
      </c>
      <c r="D1898" s="35" t="s">
        <v>4491</v>
      </c>
      <c r="E1898" s="35">
        <f t="shared" si="29"/>
        <v>6</v>
      </c>
      <c r="F1898" s="35">
        <v>1</v>
      </c>
      <c r="G1898" s="35">
        <v>50</v>
      </c>
      <c r="H1898" s="35" t="s">
        <v>7470</v>
      </c>
      <c r="I1898" s="35" t="s">
        <v>7170</v>
      </c>
      <c r="J1898" s="35"/>
      <c r="K1898" s="35"/>
      <c r="L1898" s="35"/>
      <c r="M1898" s="35"/>
      <c r="N1898" s="35"/>
      <c r="O1898" s="40" t="s">
        <v>8000</v>
      </c>
    </row>
    <row r="1899" spans="1:15" ht="32.25" customHeight="1" x14ac:dyDescent="0.25">
      <c r="A1899" s="35">
        <v>1911</v>
      </c>
      <c r="B1899" s="35" t="s">
        <v>7752</v>
      </c>
      <c r="C1899" s="36" t="s">
        <v>7753</v>
      </c>
      <c r="D1899" s="35" t="s">
        <v>4495</v>
      </c>
      <c r="E1899" s="35">
        <f t="shared" si="29"/>
        <v>6</v>
      </c>
      <c r="F1899" s="35">
        <v>1</v>
      </c>
      <c r="G1899" s="35">
        <v>50</v>
      </c>
      <c r="H1899" s="35" t="s">
        <v>7470</v>
      </c>
      <c r="I1899" s="35" t="s">
        <v>7170</v>
      </c>
      <c r="J1899" s="35"/>
      <c r="K1899" s="35"/>
      <c r="L1899" s="35"/>
      <c r="M1899" s="35"/>
      <c r="N1899" s="35"/>
      <c r="O1899" s="40" t="s">
        <v>8000</v>
      </c>
    </row>
    <row r="1900" spans="1:15" ht="32.25" customHeight="1" x14ac:dyDescent="0.25">
      <c r="A1900" s="35">
        <v>1912</v>
      </c>
      <c r="B1900" s="35" t="s">
        <v>7752</v>
      </c>
      <c r="C1900" s="36" t="s">
        <v>7753</v>
      </c>
      <c r="D1900" s="35" t="s">
        <v>4498</v>
      </c>
      <c r="E1900" s="35">
        <f t="shared" si="29"/>
        <v>6</v>
      </c>
      <c r="F1900" s="35">
        <v>1</v>
      </c>
      <c r="G1900" s="35">
        <v>50</v>
      </c>
      <c r="H1900" s="35" t="s">
        <v>7470</v>
      </c>
      <c r="I1900" s="35" t="s">
        <v>7170</v>
      </c>
      <c r="J1900" s="35"/>
      <c r="K1900" s="35"/>
      <c r="L1900" s="35"/>
      <c r="M1900" s="35"/>
      <c r="N1900" s="35"/>
      <c r="O1900" s="40" t="s">
        <v>8000</v>
      </c>
    </row>
    <row r="1901" spans="1:15" ht="32.25" customHeight="1" x14ac:dyDescent="0.25">
      <c r="A1901" s="35">
        <v>1913</v>
      </c>
      <c r="B1901" s="35" t="s">
        <v>7752</v>
      </c>
      <c r="C1901" s="36" t="s">
        <v>7753</v>
      </c>
      <c r="D1901" s="35" t="s">
        <v>4502</v>
      </c>
      <c r="E1901" s="35">
        <f t="shared" si="29"/>
        <v>6</v>
      </c>
      <c r="F1901" s="35">
        <v>1</v>
      </c>
      <c r="G1901" s="35">
        <v>50</v>
      </c>
      <c r="H1901" s="35" t="s">
        <v>7470</v>
      </c>
      <c r="I1901" s="35" t="s">
        <v>7170</v>
      </c>
      <c r="J1901" s="35"/>
      <c r="K1901" s="35"/>
      <c r="L1901" s="35"/>
      <c r="M1901" s="35"/>
      <c r="N1901" s="35"/>
      <c r="O1901" s="40" t="s">
        <v>8000</v>
      </c>
    </row>
    <row r="1902" spans="1:15" ht="32.25" customHeight="1" x14ac:dyDescent="0.25">
      <c r="A1902" s="35">
        <v>1914</v>
      </c>
      <c r="B1902" s="35" t="s">
        <v>7752</v>
      </c>
      <c r="C1902" s="36" t="s">
        <v>7753</v>
      </c>
      <c r="D1902" s="35" t="s">
        <v>4602</v>
      </c>
      <c r="E1902" s="35">
        <f t="shared" si="29"/>
        <v>6</v>
      </c>
      <c r="F1902" s="35">
        <v>1</v>
      </c>
      <c r="G1902" s="35">
        <v>50</v>
      </c>
      <c r="H1902" s="35" t="s">
        <v>7470</v>
      </c>
      <c r="I1902" s="35" t="s">
        <v>7170</v>
      </c>
      <c r="J1902" s="35"/>
      <c r="K1902" s="35"/>
      <c r="L1902" s="35"/>
      <c r="M1902" s="35"/>
      <c r="N1902" s="35"/>
      <c r="O1902" s="40" t="s">
        <v>8000</v>
      </c>
    </row>
    <row r="1903" spans="1:15" ht="32.25" customHeight="1" x14ac:dyDescent="0.25">
      <c r="A1903" s="35">
        <v>1915</v>
      </c>
      <c r="B1903" s="35" t="s">
        <v>7752</v>
      </c>
      <c r="C1903" s="36" t="s">
        <v>7753</v>
      </c>
      <c r="D1903" s="35" t="s">
        <v>4606</v>
      </c>
      <c r="E1903" s="35">
        <f t="shared" si="29"/>
        <v>6</v>
      </c>
      <c r="F1903" s="35">
        <v>1</v>
      </c>
      <c r="G1903" s="35">
        <v>50</v>
      </c>
      <c r="H1903" s="35" t="s">
        <v>7470</v>
      </c>
      <c r="I1903" s="35" t="s">
        <v>7170</v>
      </c>
      <c r="J1903" s="35"/>
      <c r="K1903" s="35"/>
      <c r="L1903" s="35"/>
      <c r="M1903" s="35"/>
      <c r="N1903" s="35"/>
      <c r="O1903" s="40" t="s">
        <v>8000</v>
      </c>
    </row>
    <row r="1904" spans="1:15" ht="32.25" customHeight="1" x14ac:dyDescent="0.25">
      <c r="A1904" s="35">
        <v>1916</v>
      </c>
      <c r="B1904" s="35" t="s">
        <v>7752</v>
      </c>
      <c r="C1904" s="36" t="s">
        <v>7753</v>
      </c>
      <c r="D1904" s="35" t="s">
        <v>4609</v>
      </c>
      <c r="E1904" s="35">
        <f t="shared" si="29"/>
        <v>6</v>
      </c>
      <c r="F1904" s="35">
        <v>1</v>
      </c>
      <c r="G1904" s="35">
        <v>50</v>
      </c>
      <c r="H1904" s="35" t="s">
        <v>7470</v>
      </c>
      <c r="I1904" s="35" t="s">
        <v>7170</v>
      </c>
      <c r="J1904" s="35"/>
      <c r="K1904" s="35"/>
      <c r="L1904" s="35"/>
      <c r="M1904" s="35"/>
      <c r="N1904" s="35"/>
      <c r="O1904" s="40" t="s">
        <v>8000</v>
      </c>
    </row>
    <row r="1905" spans="1:15" ht="32.25" customHeight="1" x14ac:dyDescent="0.25">
      <c r="A1905" s="35">
        <v>1917</v>
      </c>
      <c r="B1905" s="35" t="s">
        <v>7752</v>
      </c>
      <c r="C1905" s="36" t="s">
        <v>7753</v>
      </c>
      <c r="D1905" s="35" t="s">
        <v>4614</v>
      </c>
      <c r="E1905" s="35">
        <f t="shared" si="29"/>
        <v>6</v>
      </c>
      <c r="F1905" s="35">
        <v>1</v>
      </c>
      <c r="G1905" s="35">
        <v>50</v>
      </c>
      <c r="H1905" s="35" t="s">
        <v>7470</v>
      </c>
      <c r="I1905" s="35" t="s">
        <v>7170</v>
      </c>
      <c r="J1905" s="35"/>
      <c r="K1905" s="35"/>
      <c r="L1905" s="35"/>
      <c r="M1905" s="35"/>
      <c r="N1905" s="35"/>
      <c r="O1905" s="40" t="s">
        <v>8000</v>
      </c>
    </row>
    <row r="1906" spans="1:15" ht="32.25" customHeight="1" x14ac:dyDescent="0.25">
      <c r="A1906" s="35">
        <v>1918</v>
      </c>
      <c r="B1906" s="35" t="s">
        <v>7752</v>
      </c>
      <c r="C1906" s="36" t="s">
        <v>7753</v>
      </c>
      <c r="D1906" s="35" t="s">
        <v>4618</v>
      </c>
      <c r="E1906" s="35">
        <f t="shared" si="29"/>
        <v>6</v>
      </c>
      <c r="F1906" s="35">
        <v>1</v>
      </c>
      <c r="G1906" s="35">
        <v>50</v>
      </c>
      <c r="H1906" s="35" t="s">
        <v>7470</v>
      </c>
      <c r="I1906" s="35" t="s">
        <v>7170</v>
      </c>
      <c r="J1906" s="35"/>
      <c r="K1906" s="35"/>
      <c r="L1906" s="35"/>
      <c r="M1906" s="35"/>
      <c r="N1906" s="35"/>
      <c r="O1906" s="40" t="s">
        <v>8000</v>
      </c>
    </row>
    <row r="1907" spans="1:15" ht="32.25" customHeight="1" x14ac:dyDescent="0.25">
      <c r="A1907" s="35">
        <v>1919</v>
      </c>
      <c r="B1907" s="35" t="s">
        <v>7752</v>
      </c>
      <c r="C1907" s="36" t="s">
        <v>7753</v>
      </c>
      <c r="D1907" s="35" t="s">
        <v>4644</v>
      </c>
      <c r="E1907" s="35">
        <f t="shared" si="29"/>
        <v>6</v>
      </c>
      <c r="F1907" s="35">
        <v>1</v>
      </c>
      <c r="G1907" s="35">
        <v>50</v>
      </c>
      <c r="H1907" s="35" t="s">
        <v>7470</v>
      </c>
      <c r="I1907" s="35" t="s">
        <v>7170</v>
      </c>
      <c r="J1907" s="35"/>
      <c r="K1907" s="35"/>
      <c r="L1907" s="35"/>
      <c r="M1907" s="35"/>
      <c r="N1907" s="35"/>
      <c r="O1907" s="40" t="s">
        <v>8000</v>
      </c>
    </row>
    <row r="1908" spans="1:15" ht="32.25" customHeight="1" x14ac:dyDescent="0.25">
      <c r="A1908" s="35">
        <v>1920</v>
      </c>
      <c r="B1908" s="35" t="s">
        <v>7752</v>
      </c>
      <c r="C1908" s="36" t="s">
        <v>7753</v>
      </c>
      <c r="D1908" s="35" t="s">
        <v>4659</v>
      </c>
      <c r="E1908" s="35">
        <f t="shared" si="29"/>
        <v>6</v>
      </c>
      <c r="F1908" s="35">
        <v>1</v>
      </c>
      <c r="G1908" s="35">
        <v>50</v>
      </c>
      <c r="H1908" s="35" t="s">
        <v>7470</v>
      </c>
      <c r="I1908" s="35" t="s">
        <v>7170</v>
      </c>
      <c r="J1908" s="35"/>
      <c r="K1908" s="35"/>
      <c r="L1908" s="35"/>
      <c r="M1908" s="35"/>
      <c r="N1908" s="35"/>
      <c r="O1908" s="40" t="s">
        <v>8000</v>
      </c>
    </row>
    <row r="1909" spans="1:15" ht="32.25" customHeight="1" x14ac:dyDescent="0.25">
      <c r="A1909" s="35">
        <v>1921</v>
      </c>
      <c r="B1909" s="35" t="s">
        <v>7752</v>
      </c>
      <c r="C1909" s="36" t="s">
        <v>7753</v>
      </c>
      <c r="D1909" s="35" t="s">
        <v>4663</v>
      </c>
      <c r="E1909" s="35">
        <f t="shared" si="29"/>
        <v>6</v>
      </c>
      <c r="F1909" s="35">
        <v>1</v>
      </c>
      <c r="G1909" s="35">
        <v>50</v>
      </c>
      <c r="H1909" s="35" t="s">
        <v>7470</v>
      </c>
      <c r="I1909" s="35" t="s">
        <v>7170</v>
      </c>
      <c r="J1909" s="35"/>
      <c r="K1909" s="35"/>
      <c r="L1909" s="35"/>
      <c r="M1909" s="35"/>
      <c r="N1909" s="35"/>
      <c r="O1909" s="40" t="s">
        <v>8000</v>
      </c>
    </row>
    <row r="1910" spans="1:15" ht="32.25" customHeight="1" x14ac:dyDescent="0.25">
      <c r="A1910" s="35">
        <v>1922</v>
      </c>
      <c r="B1910" s="35" t="s">
        <v>7752</v>
      </c>
      <c r="C1910" s="36" t="s">
        <v>7753</v>
      </c>
      <c r="D1910" s="35" t="s">
        <v>4665</v>
      </c>
      <c r="E1910" s="35">
        <f t="shared" si="29"/>
        <v>6</v>
      </c>
      <c r="F1910" s="35">
        <v>1</v>
      </c>
      <c r="G1910" s="35">
        <v>50</v>
      </c>
      <c r="H1910" s="35" t="s">
        <v>7470</v>
      </c>
      <c r="I1910" s="35" t="s">
        <v>7170</v>
      </c>
      <c r="J1910" s="35"/>
      <c r="K1910" s="35"/>
      <c r="L1910" s="35"/>
      <c r="M1910" s="35"/>
      <c r="N1910" s="35"/>
      <c r="O1910" s="40" t="s">
        <v>8000</v>
      </c>
    </row>
    <row r="1911" spans="1:15" ht="32.25" customHeight="1" x14ac:dyDescent="0.25">
      <c r="A1911" s="35">
        <v>1923</v>
      </c>
      <c r="B1911" s="35" t="s">
        <v>7752</v>
      </c>
      <c r="C1911" s="36" t="s">
        <v>7753</v>
      </c>
      <c r="D1911" s="35" t="s">
        <v>4667</v>
      </c>
      <c r="E1911" s="35">
        <f t="shared" si="29"/>
        <v>6</v>
      </c>
      <c r="F1911" s="35">
        <v>1</v>
      </c>
      <c r="G1911" s="35">
        <v>50</v>
      </c>
      <c r="H1911" s="35" t="s">
        <v>7470</v>
      </c>
      <c r="I1911" s="35" t="s">
        <v>7170</v>
      </c>
      <c r="J1911" s="35"/>
      <c r="K1911" s="35"/>
      <c r="L1911" s="35"/>
      <c r="M1911" s="35"/>
      <c r="N1911" s="35"/>
      <c r="O1911" s="40" t="s">
        <v>8000</v>
      </c>
    </row>
    <row r="1912" spans="1:15" ht="32.25" customHeight="1" x14ac:dyDescent="0.25">
      <c r="A1912" s="35">
        <v>1924</v>
      </c>
      <c r="B1912" s="35" t="s">
        <v>7752</v>
      </c>
      <c r="C1912" s="36" t="s">
        <v>7753</v>
      </c>
      <c r="D1912" s="35" t="s">
        <v>4680</v>
      </c>
      <c r="E1912" s="35">
        <f t="shared" si="29"/>
        <v>6</v>
      </c>
      <c r="F1912" s="35">
        <v>1</v>
      </c>
      <c r="G1912" s="35">
        <v>50</v>
      </c>
      <c r="H1912" s="35" t="s">
        <v>7470</v>
      </c>
      <c r="I1912" s="35" t="s">
        <v>7170</v>
      </c>
      <c r="J1912" s="35"/>
      <c r="K1912" s="35"/>
      <c r="L1912" s="35"/>
      <c r="M1912" s="35"/>
      <c r="N1912" s="35"/>
      <c r="O1912" s="40" t="s">
        <v>8000</v>
      </c>
    </row>
    <row r="1913" spans="1:15" ht="32.25" customHeight="1" x14ac:dyDescent="0.25">
      <c r="A1913" s="35">
        <v>1925</v>
      </c>
      <c r="B1913" s="35" t="s">
        <v>7752</v>
      </c>
      <c r="C1913" s="36" t="s">
        <v>7753</v>
      </c>
      <c r="D1913" s="35" t="s">
        <v>4684</v>
      </c>
      <c r="E1913" s="35">
        <f t="shared" si="29"/>
        <v>6</v>
      </c>
      <c r="F1913" s="35">
        <v>1</v>
      </c>
      <c r="G1913" s="35">
        <v>50</v>
      </c>
      <c r="H1913" s="35" t="s">
        <v>7470</v>
      </c>
      <c r="I1913" s="35" t="s">
        <v>7170</v>
      </c>
      <c r="J1913" s="35"/>
      <c r="K1913" s="35"/>
      <c r="L1913" s="35"/>
      <c r="M1913" s="35"/>
      <c r="N1913" s="35"/>
      <c r="O1913" s="40" t="s">
        <v>8000</v>
      </c>
    </row>
    <row r="1914" spans="1:15" ht="32.25" customHeight="1" x14ac:dyDescent="0.25">
      <c r="A1914" s="35">
        <v>1926</v>
      </c>
      <c r="B1914" s="35" t="s">
        <v>7752</v>
      </c>
      <c r="C1914" s="36" t="s">
        <v>7753</v>
      </c>
      <c r="D1914" s="35" t="s">
        <v>4686</v>
      </c>
      <c r="E1914" s="35">
        <f t="shared" si="29"/>
        <v>6</v>
      </c>
      <c r="F1914" s="35">
        <v>1</v>
      </c>
      <c r="G1914" s="35">
        <v>50</v>
      </c>
      <c r="H1914" s="35" t="s">
        <v>7470</v>
      </c>
      <c r="I1914" s="35" t="s">
        <v>7170</v>
      </c>
      <c r="J1914" s="35"/>
      <c r="K1914" s="35"/>
      <c r="L1914" s="35"/>
      <c r="M1914" s="35"/>
      <c r="N1914" s="35"/>
      <c r="O1914" s="40" t="s">
        <v>8000</v>
      </c>
    </row>
    <row r="1915" spans="1:15" ht="32.25" customHeight="1" x14ac:dyDescent="0.25">
      <c r="A1915" s="35">
        <v>1927</v>
      </c>
      <c r="B1915" s="35" t="s">
        <v>7752</v>
      </c>
      <c r="C1915" s="36" t="s">
        <v>7753</v>
      </c>
      <c r="D1915" s="35" t="s">
        <v>4688</v>
      </c>
      <c r="E1915" s="35">
        <f t="shared" si="29"/>
        <v>6</v>
      </c>
      <c r="F1915" s="35">
        <v>1</v>
      </c>
      <c r="G1915" s="35">
        <v>50</v>
      </c>
      <c r="H1915" s="35" t="s">
        <v>7470</v>
      </c>
      <c r="I1915" s="35" t="s">
        <v>7170</v>
      </c>
      <c r="J1915" s="35"/>
      <c r="K1915" s="35"/>
      <c r="L1915" s="35"/>
      <c r="M1915" s="35"/>
      <c r="N1915" s="35"/>
      <c r="O1915" s="40" t="s">
        <v>8000</v>
      </c>
    </row>
    <row r="1916" spans="1:15" ht="32.25" customHeight="1" x14ac:dyDescent="0.25">
      <c r="A1916" s="35">
        <v>1928</v>
      </c>
      <c r="B1916" s="35" t="s">
        <v>7752</v>
      </c>
      <c r="C1916" s="36" t="s">
        <v>7753</v>
      </c>
      <c r="D1916" s="35" t="s">
        <v>4690</v>
      </c>
      <c r="E1916" s="35">
        <f t="shared" si="29"/>
        <v>6</v>
      </c>
      <c r="F1916" s="35">
        <v>1</v>
      </c>
      <c r="G1916" s="35">
        <v>50</v>
      </c>
      <c r="H1916" s="35" t="s">
        <v>7470</v>
      </c>
      <c r="I1916" s="35" t="s">
        <v>7170</v>
      </c>
      <c r="J1916" s="35"/>
      <c r="K1916" s="35"/>
      <c r="L1916" s="35"/>
      <c r="M1916" s="35"/>
      <c r="N1916" s="35"/>
      <c r="O1916" s="40" t="s">
        <v>8000</v>
      </c>
    </row>
    <row r="1917" spans="1:15" ht="32.25" customHeight="1" x14ac:dyDescent="0.25">
      <c r="A1917" s="35">
        <v>1929</v>
      </c>
      <c r="B1917" s="35" t="s">
        <v>7752</v>
      </c>
      <c r="C1917" s="36" t="s">
        <v>7753</v>
      </c>
      <c r="D1917" s="35" t="s">
        <v>4694</v>
      </c>
      <c r="E1917" s="35">
        <f t="shared" si="29"/>
        <v>6</v>
      </c>
      <c r="F1917" s="35">
        <v>1</v>
      </c>
      <c r="G1917" s="35">
        <v>50</v>
      </c>
      <c r="H1917" s="35" t="s">
        <v>7470</v>
      </c>
      <c r="I1917" s="35" t="s">
        <v>7170</v>
      </c>
      <c r="J1917" s="35"/>
      <c r="K1917" s="35"/>
      <c r="L1917" s="35"/>
      <c r="M1917" s="35"/>
      <c r="N1917" s="35"/>
      <c r="O1917" s="40" t="s">
        <v>8000</v>
      </c>
    </row>
    <row r="1918" spans="1:15" ht="32.25" customHeight="1" x14ac:dyDescent="0.25">
      <c r="A1918" s="35">
        <v>1930</v>
      </c>
      <c r="B1918" s="35" t="s">
        <v>7752</v>
      </c>
      <c r="C1918" s="36" t="s">
        <v>7753</v>
      </c>
      <c r="D1918" s="35" t="s">
        <v>4698</v>
      </c>
      <c r="E1918" s="35">
        <f t="shared" si="29"/>
        <v>6</v>
      </c>
      <c r="F1918" s="35">
        <v>1</v>
      </c>
      <c r="G1918" s="35">
        <v>50</v>
      </c>
      <c r="H1918" s="35" t="s">
        <v>7470</v>
      </c>
      <c r="I1918" s="35" t="s">
        <v>7170</v>
      </c>
      <c r="J1918" s="35"/>
      <c r="K1918" s="35"/>
      <c r="L1918" s="35"/>
      <c r="M1918" s="35"/>
      <c r="N1918" s="35"/>
      <c r="O1918" s="40" t="s">
        <v>8000</v>
      </c>
    </row>
    <row r="1919" spans="1:15" ht="32.25" customHeight="1" x14ac:dyDescent="0.25">
      <c r="A1919" s="35">
        <v>1931</v>
      </c>
      <c r="B1919" s="35" t="s">
        <v>7752</v>
      </c>
      <c r="C1919" s="36" t="s">
        <v>7753</v>
      </c>
      <c r="D1919" s="35" t="s">
        <v>4702</v>
      </c>
      <c r="E1919" s="35">
        <f t="shared" si="29"/>
        <v>6</v>
      </c>
      <c r="F1919" s="35">
        <v>1</v>
      </c>
      <c r="G1919" s="35">
        <v>50</v>
      </c>
      <c r="H1919" s="35" t="s">
        <v>7470</v>
      </c>
      <c r="I1919" s="35" t="s">
        <v>7170</v>
      </c>
      <c r="J1919" s="35"/>
      <c r="K1919" s="35"/>
      <c r="L1919" s="35"/>
      <c r="M1919" s="35"/>
      <c r="N1919" s="35"/>
      <c r="O1919" s="40" t="s">
        <v>8000</v>
      </c>
    </row>
    <row r="1920" spans="1:15" ht="32.25" customHeight="1" x14ac:dyDescent="0.25">
      <c r="A1920" s="35">
        <v>1932</v>
      </c>
      <c r="B1920" s="35" t="s">
        <v>7752</v>
      </c>
      <c r="C1920" s="36" t="s">
        <v>7753</v>
      </c>
      <c r="D1920" s="35" t="s">
        <v>4706</v>
      </c>
      <c r="E1920" s="35">
        <f t="shared" si="29"/>
        <v>6</v>
      </c>
      <c r="F1920" s="35">
        <v>1</v>
      </c>
      <c r="G1920" s="35">
        <v>50</v>
      </c>
      <c r="H1920" s="35" t="s">
        <v>7470</v>
      </c>
      <c r="I1920" s="35" t="s">
        <v>7170</v>
      </c>
      <c r="J1920" s="35"/>
      <c r="K1920" s="35"/>
      <c r="L1920" s="35"/>
      <c r="M1920" s="35"/>
      <c r="N1920" s="35"/>
      <c r="O1920" s="40" t="s">
        <v>8000</v>
      </c>
    </row>
    <row r="1921" spans="1:15" ht="32.25" customHeight="1" x14ac:dyDescent="0.25">
      <c r="A1921" s="35">
        <v>1933</v>
      </c>
      <c r="B1921" s="35" t="s">
        <v>7752</v>
      </c>
      <c r="C1921" s="36" t="s">
        <v>7753</v>
      </c>
      <c r="D1921" s="35" t="s">
        <v>4708</v>
      </c>
      <c r="E1921" s="35">
        <f t="shared" si="29"/>
        <v>6</v>
      </c>
      <c r="F1921" s="35">
        <v>1</v>
      </c>
      <c r="G1921" s="35">
        <v>50</v>
      </c>
      <c r="H1921" s="35" t="s">
        <v>7470</v>
      </c>
      <c r="I1921" s="35" t="s">
        <v>7170</v>
      </c>
      <c r="J1921" s="35"/>
      <c r="K1921" s="35"/>
      <c r="L1921" s="35"/>
      <c r="M1921" s="35"/>
      <c r="N1921" s="35"/>
      <c r="O1921" s="40" t="s">
        <v>8000</v>
      </c>
    </row>
    <row r="1922" spans="1:15" ht="32.25" customHeight="1" x14ac:dyDescent="0.25">
      <c r="A1922" s="35">
        <v>1934</v>
      </c>
      <c r="B1922" s="35" t="s">
        <v>7752</v>
      </c>
      <c r="C1922" s="36" t="s">
        <v>7753</v>
      </c>
      <c r="D1922" s="35" t="s">
        <v>4712</v>
      </c>
      <c r="E1922" s="35">
        <f t="shared" si="29"/>
        <v>6</v>
      </c>
      <c r="F1922" s="35">
        <v>1</v>
      </c>
      <c r="G1922" s="35">
        <v>50</v>
      </c>
      <c r="H1922" s="35" t="s">
        <v>7470</v>
      </c>
      <c r="I1922" s="35" t="s">
        <v>7170</v>
      </c>
      <c r="J1922" s="35"/>
      <c r="K1922" s="35"/>
      <c r="L1922" s="35"/>
      <c r="M1922" s="35"/>
      <c r="N1922" s="35"/>
      <c r="O1922" s="40" t="s">
        <v>8000</v>
      </c>
    </row>
    <row r="1923" spans="1:15" ht="32.25" customHeight="1" x14ac:dyDescent="0.25">
      <c r="A1923" s="35">
        <v>1935</v>
      </c>
      <c r="B1923" s="35" t="s">
        <v>7752</v>
      </c>
      <c r="C1923" s="36" t="s">
        <v>7753</v>
      </c>
      <c r="D1923" s="35" t="s">
        <v>4714</v>
      </c>
      <c r="E1923" s="35">
        <f t="shared" ref="E1923:E1952" si="30">LEN(D1923)</f>
        <v>6</v>
      </c>
      <c r="F1923" s="35">
        <v>1</v>
      </c>
      <c r="G1923" s="35">
        <v>50</v>
      </c>
      <c r="H1923" s="35" t="s">
        <v>7470</v>
      </c>
      <c r="I1923" s="35" t="s">
        <v>7170</v>
      </c>
      <c r="J1923" s="35"/>
      <c r="K1923" s="35"/>
      <c r="L1923" s="35"/>
      <c r="M1923" s="35"/>
      <c r="N1923" s="35"/>
      <c r="O1923" s="40" t="s">
        <v>8000</v>
      </c>
    </row>
    <row r="1924" spans="1:15" ht="32.25" customHeight="1" x14ac:dyDescent="0.25">
      <c r="A1924" s="35">
        <v>1936</v>
      </c>
      <c r="B1924" s="35" t="s">
        <v>7752</v>
      </c>
      <c r="C1924" s="36" t="s">
        <v>7753</v>
      </c>
      <c r="D1924" s="35" t="s">
        <v>4716</v>
      </c>
      <c r="E1924" s="35">
        <f t="shared" si="30"/>
        <v>6</v>
      </c>
      <c r="F1924" s="35">
        <v>1</v>
      </c>
      <c r="G1924" s="35">
        <v>50</v>
      </c>
      <c r="H1924" s="35" t="s">
        <v>7470</v>
      </c>
      <c r="I1924" s="35" t="s">
        <v>7170</v>
      </c>
      <c r="J1924" s="35"/>
      <c r="K1924" s="35"/>
      <c r="L1924" s="35"/>
      <c r="M1924" s="35"/>
      <c r="N1924" s="35"/>
      <c r="O1924" s="40" t="s">
        <v>8000</v>
      </c>
    </row>
    <row r="1925" spans="1:15" ht="32.25" customHeight="1" x14ac:dyDescent="0.25">
      <c r="A1925" s="35">
        <v>1937</v>
      </c>
      <c r="B1925" s="35" t="s">
        <v>7752</v>
      </c>
      <c r="C1925" s="36" t="s">
        <v>7753</v>
      </c>
      <c r="D1925" s="35" t="s">
        <v>4718</v>
      </c>
      <c r="E1925" s="35">
        <f t="shared" si="30"/>
        <v>6</v>
      </c>
      <c r="F1925" s="35">
        <v>1</v>
      </c>
      <c r="G1925" s="35">
        <v>50</v>
      </c>
      <c r="H1925" s="35" t="s">
        <v>7470</v>
      </c>
      <c r="I1925" s="35" t="s">
        <v>7170</v>
      </c>
      <c r="J1925" s="35"/>
      <c r="K1925" s="35"/>
      <c r="L1925" s="35"/>
      <c r="M1925" s="35"/>
      <c r="N1925" s="35"/>
      <c r="O1925" s="40" t="s">
        <v>8000</v>
      </c>
    </row>
    <row r="1926" spans="1:15" ht="32.25" customHeight="1" x14ac:dyDescent="0.25">
      <c r="A1926" s="35">
        <v>1938</v>
      </c>
      <c r="B1926" s="35" t="s">
        <v>7752</v>
      </c>
      <c r="C1926" s="36" t="s">
        <v>7753</v>
      </c>
      <c r="D1926" s="35" t="s">
        <v>5942</v>
      </c>
      <c r="E1926" s="35">
        <f t="shared" si="30"/>
        <v>6</v>
      </c>
      <c r="F1926" s="35">
        <v>1</v>
      </c>
      <c r="G1926" s="35">
        <v>50</v>
      </c>
      <c r="H1926" s="35" t="s">
        <v>7470</v>
      </c>
      <c r="I1926" s="35" t="s">
        <v>7170</v>
      </c>
      <c r="J1926" s="35"/>
      <c r="K1926" s="35"/>
      <c r="L1926" s="35"/>
      <c r="M1926" s="35"/>
      <c r="N1926" s="35"/>
      <c r="O1926" s="40" t="s">
        <v>8000</v>
      </c>
    </row>
    <row r="1927" spans="1:15" ht="32.25" customHeight="1" x14ac:dyDescent="0.25">
      <c r="A1927" s="35">
        <v>1939</v>
      </c>
      <c r="B1927" s="35" t="s">
        <v>7752</v>
      </c>
      <c r="C1927" s="36" t="s">
        <v>7753</v>
      </c>
      <c r="D1927" s="35" t="s">
        <v>5946</v>
      </c>
      <c r="E1927" s="35">
        <f t="shared" si="30"/>
        <v>6</v>
      </c>
      <c r="F1927" s="35">
        <v>1</v>
      </c>
      <c r="G1927" s="35">
        <v>50</v>
      </c>
      <c r="H1927" s="35" t="s">
        <v>7470</v>
      </c>
      <c r="I1927" s="35" t="s">
        <v>7170</v>
      </c>
      <c r="J1927" s="35"/>
      <c r="K1927" s="35"/>
      <c r="L1927" s="35"/>
      <c r="M1927" s="35"/>
      <c r="N1927" s="35"/>
      <c r="O1927" s="40" t="s">
        <v>8000</v>
      </c>
    </row>
    <row r="1928" spans="1:15" ht="32.25" customHeight="1" x14ac:dyDescent="0.25">
      <c r="A1928" s="35">
        <v>1940</v>
      </c>
      <c r="B1928" s="35" t="s">
        <v>7752</v>
      </c>
      <c r="C1928" s="36" t="s">
        <v>7753</v>
      </c>
      <c r="D1928" s="35" t="s">
        <v>5948</v>
      </c>
      <c r="E1928" s="35">
        <f t="shared" si="30"/>
        <v>6</v>
      </c>
      <c r="F1928" s="35">
        <v>1</v>
      </c>
      <c r="G1928" s="35">
        <v>50</v>
      </c>
      <c r="H1928" s="35" t="s">
        <v>7470</v>
      </c>
      <c r="I1928" s="35" t="s">
        <v>7170</v>
      </c>
      <c r="J1928" s="35"/>
      <c r="K1928" s="35"/>
      <c r="L1928" s="35"/>
      <c r="M1928" s="35"/>
      <c r="N1928" s="35"/>
      <c r="O1928" s="40" t="s">
        <v>8000</v>
      </c>
    </row>
    <row r="1929" spans="1:15" ht="32.25" customHeight="1" x14ac:dyDescent="0.25">
      <c r="A1929" s="35">
        <v>1941</v>
      </c>
      <c r="B1929" s="35" t="s">
        <v>7752</v>
      </c>
      <c r="C1929" s="36" t="s">
        <v>7753</v>
      </c>
      <c r="D1929" s="35" t="s">
        <v>5952</v>
      </c>
      <c r="E1929" s="35">
        <f t="shared" si="30"/>
        <v>6</v>
      </c>
      <c r="F1929" s="35">
        <v>1</v>
      </c>
      <c r="G1929" s="35">
        <v>50</v>
      </c>
      <c r="H1929" s="35" t="s">
        <v>7470</v>
      </c>
      <c r="I1929" s="35" t="s">
        <v>7170</v>
      </c>
      <c r="J1929" s="35"/>
      <c r="K1929" s="35"/>
      <c r="L1929" s="35"/>
      <c r="M1929" s="35"/>
      <c r="N1929" s="35"/>
      <c r="O1929" s="40" t="s">
        <v>8000</v>
      </c>
    </row>
    <row r="1930" spans="1:15" ht="32.25" customHeight="1" x14ac:dyDescent="0.25">
      <c r="A1930" s="35">
        <v>1942</v>
      </c>
      <c r="B1930" s="35" t="s">
        <v>7752</v>
      </c>
      <c r="C1930" s="36" t="s">
        <v>7753</v>
      </c>
      <c r="D1930" s="35" t="s">
        <v>5956</v>
      </c>
      <c r="E1930" s="35">
        <f t="shared" si="30"/>
        <v>6</v>
      </c>
      <c r="F1930" s="35">
        <v>1</v>
      </c>
      <c r="G1930" s="35">
        <v>50</v>
      </c>
      <c r="H1930" s="35" t="s">
        <v>7470</v>
      </c>
      <c r="I1930" s="35" t="s">
        <v>7170</v>
      </c>
      <c r="J1930" s="35"/>
      <c r="K1930" s="35"/>
      <c r="L1930" s="35"/>
      <c r="M1930" s="35"/>
      <c r="N1930" s="35"/>
      <c r="O1930" s="40" t="s">
        <v>8000</v>
      </c>
    </row>
    <row r="1931" spans="1:15" ht="32.25" customHeight="1" x14ac:dyDescent="0.25">
      <c r="A1931" s="35">
        <v>1943</v>
      </c>
      <c r="B1931" s="35" t="s">
        <v>7752</v>
      </c>
      <c r="C1931" s="36" t="s">
        <v>7753</v>
      </c>
      <c r="D1931" s="35" t="s">
        <v>5959</v>
      </c>
      <c r="E1931" s="35">
        <f t="shared" si="30"/>
        <v>6</v>
      </c>
      <c r="F1931" s="35">
        <v>1</v>
      </c>
      <c r="G1931" s="35">
        <v>50</v>
      </c>
      <c r="H1931" s="35" t="s">
        <v>7470</v>
      </c>
      <c r="I1931" s="35" t="s">
        <v>7170</v>
      </c>
      <c r="J1931" s="35"/>
      <c r="K1931" s="35"/>
      <c r="L1931" s="35"/>
      <c r="M1931" s="35"/>
      <c r="N1931" s="35"/>
      <c r="O1931" s="40" t="s">
        <v>8000</v>
      </c>
    </row>
    <row r="1932" spans="1:15" ht="32.25" customHeight="1" x14ac:dyDescent="0.25">
      <c r="A1932" s="35">
        <v>1944</v>
      </c>
      <c r="B1932" s="35" t="s">
        <v>7752</v>
      </c>
      <c r="C1932" s="36" t="s">
        <v>7753</v>
      </c>
      <c r="D1932" s="35" t="s">
        <v>5980</v>
      </c>
      <c r="E1932" s="35">
        <f t="shared" si="30"/>
        <v>6</v>
      </c>
      <c r="F1932" s="35">
        <v>1</v>
      </c>
      <c r="G1932" s="35">
        <v>50</v>
      </c>
      <c r="H1932" s="35" t="s">
        <v>7470</v>
      </c>
      <c r="I1932" s="35" t="s">
        <v>7170</v>
      </c>
      <c r="J1932" s="35"/>
      <c r="K1932" s="35"/>
      <c r="L1932" s="35"/>
      <c r="M1932" s="35"/>
      <c r="N1932" s="35"/>
      <c r="O1932" s="40" t="s">
        <v>8000</v>
      </c>
    </row>
    <row r="1933" spans="1:15" ht="32.25" customHeight="1" x14ac:dyDescent="0.25">
      <c r="A1933" s="35">
        <v>1945</v>
      </c>
      <c r="B1933" s="35" t="s">
        <v>7752</v>
      </c>
      <c r="C1933" s="36" t="s">
        <v>7753</v>
      </c>
      <c r="D1933" s="35" t="s">
        <v>5982</v>
      </c>
      <c r="E1933" s="35">
        <f t="shared" si="30"/>
        <v>6</v>
      </c>
      <c r="F1933" s="35">
        <v>1</v>
      </c>
      <c r="G1933" s="35">
        <v>50</v>
      </c>
      <c r="H1933" s="35" t="s">
        <v>7470</v>
      </c>
      <c r="I1933" s="35" t="s">
        <v>7170</v>
      </c>
      <c r="J1933" s="35"/>
      <c r="K1933" s="35"/>
      <c r="L1933" s="35"/>
      <c r="M1933" s="35"/>
      <c r="N1933" s="35"/>
      <c r="O1933" s="40" t="s">
        <v>8000</v>
      </c>
    </row>
    <row r="1934" spans="1:15" ht="32.25" customHeight="1" x14ac:dyDescent="0.25">
      <c r="A1934" s="35">
        <v>1946</v>
      </c>
      <c r="B1934" s="35" t="s">
        <v>7752</v>
      </c>
      <c r="C1934" s="36" t="s">
        <v>7753</v>
      </c>
      <c r="D1934" s="35" t="s">
        <v>5985</v>
      </c>
      <c r="E1934" s="35">
        <f t="shared" si="30"/>
        <v>6</v>
      </c>
      <c r="F1934" s="35">
        <v>1</v>
      </c>
      <c r="G1934" s="35">
        <v>50</v>
      </c>
      <c r="H1934" s="35" t="s">
        <v>7470</v>
      </c>
      <c r="I1934" s="35" t="s">
        <v>7170</v>
      </c>
      <c r="J1934" s="35"/>
      <c r="K1934" s="35"/>
      <c r="L1934" s="35"/>
      <c r="M1934" s="35"/>
      <c r="N1934" s="35"/>
      <c r="O1934" s="40" t="s">
        <v>8000</v>
      </c>
    </row>
    <row r="1935" spans="1:15" ht="32.25" customHeight="1" x14ac:dyDescent="0.25">
      <c r="A1935" s="35">
        <v>1947</v>
      </c>
      <c r="B1935" s="35" t="s">
        <v>7752</v>
      </c>
      <c r="C1935" s="36" t="s">
        <v>7753</v>
      </c>
      <c r="D1935" s="35" t="s">
        <v>5986</v>
      </c>
      <c r="E1935" s="35">
        <f t="shared" si="30"/>
        <v>6</v>
      </c>
      <c r="F1935" s="35">
        <v>1</v>
      </c>
      <c r="G1935" s="35">
        <v>50</v>
      </c>
      <c r="H1935" s="35" t="s">
        <v>7470</v>
      </c>
      <c r="I1935" s="35" t="s">
        <v>7170</v>
      </c>
      <c r="J1935" s="35"/>
      <c r="K1935" s="35"/>
      <c r="L1935" s="35"/>
      <c r="M1935" s="35"/>
      <c r="N1935" s="35"/>
      <c r="O1935" s="40" t="s">
        <v>8000</v>
      </c>
    </row>
    <row r="1936" spans="1:15" ht="32.25" customHeight="1" x14ac:dyDescent="0.25">
      <c r="A1936" s="35">
        <v>1948</v>
      </c>
      <c r="B1936" s="35" t="s">
        <v>7752</v>
      </c>
      <c r="C1936" s="36" t="s">
        <v>7753</v>
      </c>
      <c r="D1936" s="35" t="s">
        <v>6130</v>
      </c>
      <c r="E1936" s="35">
        <f t="shared" si="30"/>
        <v>6</v>
      </c>
      <c r="F1936" s="35">
        <v>1</v>
      </c>
      <c r="G1936" s="35">
        <v>50</v>
      </c>
      <c r="H1936" s="35" t="s">
        <v>7470</v>
      </c>
      <c r="I1936" s="35" t="s">
        <v>7170</v>
      </c>
      <c r="J1936" s="35"/>
      <c r="K1936" s="35"/>
      <c r="L1936" s="35"/>
      <c r="M1936" s="35"/>
      <c r="N1936" s="35"/>
      <c r="O1936" s="40" t="s">
        <v>8000</v>
      </c>
    </row>
    <row r="1937" spans="1:16" ht="32.25" customHeight="1" x14ac:dyDescent="0.25">
      <c r="A1937" s="35">
        <v>1949</v>
      </c>
      <c r="B1937" s="35" t="s">
        <v>7752</v>
      </c>
      <c r="C1937" s="36" t="s">
        <v>7753</v>
      </c>
      <c r="D1937" s="35" t="s">
        <v>6133</v>
      </c>
      <c r="E1937" s="35">
        <f t="shared" si="30"/>
        <v>6</v>
      </c>
      <c r="F1937" s="35">
        <v>1</v>
      </c>
      <c r="G1937" s="35">
        <v>50</v>
      </c>
      <c r="H1937" s="35" t="s">
        <v>7470</v>
      </c>
      <c r="I1937" s="35" t="s">
        <v>7170</v>
      </c>
      <c r="J1937" s="35"/>
      <c r="K1937" s="35"/>
      <c r="L1937" s="35"/>
      <c r="M1937" s="35"/>
      <c r="N1937" s="35"/>
      <c r="O1937" s="40" t="s">
        <v>8000</v>
      </c>
    </row>
    <row r="1938" spans="1:16" ht="32.25" customHeight="1" x14ac:dyDescent="0.25">
      <c r="A1938" s="35">
        <v>1950</v>
      </c>
      <c r="B1938" s="35" t="s">
        <v>7752</v>
      </c>
      <c r="C1938" s="36" t="s">
        <v>7753</v>
      </c>
      <c r="D1938" s="35" t="s">
        <v>6170</v>
      </c>
      <c r="E1938" s="35">
        <f t="shared" si="30"/>
        <v>6</v>
      </c>
      <c r="F1938" s="35">
        <v>1</v>
      </c>
      <c r="G1938" s="35">
        <v>50</v>
      </c>
      <c r="H1938" s="35" t="s">
        <v>7470</v>
      </c>
      <c r="I1938" s="35" t="s">
        <v>7170</v>
      </c>
      <c r="J1938" s="35"/>
      <c r="K1938" s="35"/>
      <c r="L1938" s="35"/>
      <c r="M1938" s="35"/>
      <c r="N1938" s="35"/>
      <c r="O1938" s="40" t="s">
        <v>8000</v>
      </c>
    </row>
    <row r="1939" spans="1:16" ht="32.25" customHeight="1" x14ac:dyDescent="0.25">
      <c r="A1939" s="35">
        <v>1951</v>
      </c>
      <c r="B1939" s="35" t="s">
        <v>7752</v>
      </c>
      <c r="C1939" s="36" t="s">
        <v>7753</v>
      </c>
      <c r="D1939" s="35" t="s">
        <v>6175</v>
      </c>
      <c r="E1939" s="35">
        <f t="shared" si="30"/>
        <v>6</v>
      </c>
      <c r="F1939" s="35">
        <v>1</v>
      </c>
      <c r="G1939" s="35">
        <v>50</v>
      </c>
      <c r="H1939" s="35" t="s">
        <v>7470</v>
      </c>
      <c r="I1939" s="35" t="s">
        <v>7170</v>
      </c>
      <c r="J1939" s="35"/>
      <c r="K1939" s="35"/>
      <c r="L1939" s="35"/>
      <c r="M1939" s="35"/>
      <c r="N1939" s="35"/>
      <c r="O1939" s="40" t="s">
        <v>8000</v>
      </c>
    </row>
    <row r="1940" spans="1:16" ht="32.25" customHeight="1" x14ac:dyDescent="0.25">
      <c r="A1940" s="35">
        <v>1952</v>
      </c>
      <c r="B1940" s="35" t="s">
        <v>7752</v>
      </c>
      <c r="C1940" s="36" t="s">
        <v>7753</v>
      </c>
      <c r="D1940" s="35" t="s">
        <v>6202</v>
      </c>
      <c r="E1940" s="35">
        <f t="shared" si="30"/>
        <v>6</v>
      </c>
      <c r="F1940" s="35">
        <v>1</v>
      </c>
      <c r="G1940" s="35">
        <v>50</v>
      </c>
      <c r="H1940" s="35" t="s">
        <v>7470</v>
      </c>
      <c r="I1940" s="35" t="s">
        <v>7170</v>
      </c>
      <c r="J1940" s="35"/>
      <c r="K1940" s="35"/>
      <c r="L1940" s="35"/>
      <c r="M1940" s="35"/>
      <c r="N1940" s="35"/>
      <c r="O1940" s="40" t="s">
        <v>8000</v>
      </c>
    </row>
    <row r="1941" spans="1:16" ht="32.25" customHeight="1" x14ac:dyDescent="0.25">
      <c r="A1941" s="35">
        <v>1953</v>
      </c>
      <c r="B1941" s="35" t="s">
        <v>7752</v>
      </c>
      <c r="C1941" s="36" t="s">
        <v>7753</v>
      </c>
      <c r="D1941" s="35" t="s">
        <v>6291</v>
      </c>
      <c r="E1941" s="35">
        <f t="shared" si="30"/>
        <v>6</v>
      </c>
      <c r="F1941" s="35">
        <v>1</v>
      </c>
      <c r="G1941" s="35">
        <v>50</v>
      </c>
      <c r="H1941" s="35" t="s">
        <v>7470</v>
      </c>
      <c r="I1941" s="35" t="s">
        <v>7170</v>
      </c>
      <c r="J1941" s="35"/>
      <c r="K1941" s="35"/>
      <c r="L1941" s="35"/>
      <c r="M1941" s="35"/>
      <c r="N1941" s="35"/>
      <c r="O1941" s="40" t="s">
        <v>8000</v>
      </c>
    </row>
    <row r="1942" spans="1:16" ht="32.25" customHeight="1" x14ac:dyDescent="0.25">
      <c r="A1942" s="35">
        <v>1954</v>
      </c>
      <c r="B1942" s="35" t="s">
        <v>7752</v>
      </c>
      <c r="C1942" s="36" t="s">
        <v>7753</v>
      </c>
      <c r="D1942" s="35" t="s">
        <v>6295</v>
      </c>
      <c r="E1942" s="35">
        <f t="shared" si="30"/>
        <v>6</v>
      </c>
      <c r="F1942" s="35">
        <v>1</v>
      </c>
      <c r="G1942" s="35">
        <v>50</v>
      </c>
      <c r="H1942" s="35" t="s">
        <v>7470</v>
      </c>
      <c r="I1942" s="35" t="s">
        <v>7170</v>
      </c>
      <c r="J1942" s="35"/>
      <c r="K1942" s="35"/>
      <c r="L1942" s="35"/>
      <c r="M1942" s="35"/>
      <c r="N1942" s="35"/>
      <c r="O1942" s="40" t="s">
        <v>8000</v>
      </c>
    </row>
    <row r="1943" spans="1:16" ht="32.25" customHeight="1" x14ac:dyDescent="0.25">
      <c r="A1943" s="35">
        <v>1955</v>
      </c>
      <c r="B1943" s="35" t="s">
        <v>7752</v>
      </c>
      <c r="C1943" s="36" t="s">
        <v>7753</v>
      </c>
      <c r="D1943" s="35" t="s">
        <v>6312</v>
      </c>
      <c r="E1943" s="35">
        <f t="shared" si="30"/>
        <v>6</v>
      </c>
      <c r="F1943" s="35">
        <v>1</v>
      </c>
      <c r="G1943" s="35">
        <v>50</v>
      </c>
      <c r="H1943" s="35" t="s">
        <v>7470</v>
      </c>
      <c r="I1943" s="35" t="s">
        <v>7170</v>
      </c>
      <c r="J1943" s="35"/>
      <c r="K1943" s="35"/>
      <c r="L1943" s="35"/>
      <c r="M1943" s="35"/>
      <c r="N1943" s="35"/>
      <c r="O1943" s="40" t="s">
        <v>8000</v>
      </c>
    </row>
    <row r="1944" spans="1:16" ht="32.25" customHeight="1" x14ac:dyDescent="0.25">
      <c r="A1944" s="35">
        <v>1956</v>
      </c>
      <c r="B1944" s="35" t="s">
        <v>7752</v>
      </c>
      <c r="C1944" s="36" t="s">
        <v>7753</v>
      </c>
      <c r="D1944" s="35" t="s">
        <v>6317</v>
      </c>
      <c r="E1944" s="35">
        <f t="shared" si="30"/>
        <v>6</v>
      </c>
      <c r="F1944" s="35">
        <v>1</v>
      </c>
      <c r="G1944" s="35">
        <v>50</v>
      </c>
      <c r="H1944" s="35" t="s">
        <v>7470</v>
      </c>
      <c r="I1944" s="35" t="s">
        <v>7170</v>
      </c>
      <c r="J1944" s="35"/>
      <c r="K1944" s="35"/>
      <c r="L1944" s="35"/>
      <c r="M1944" s="35"/>
      <c r="N1944" s="35"/>
      <c r="O1944" s="40" t="s">
        <v>8000</v>
      </c>
    </row>
    <row r="1945" spans="1:16" ht="32.25" customHeight="1" x14ac:dyDescent="0.25">
      <c r="A1945" s="35">
        <v>1957</v>
      </c>
      <c r="B1945" s="35" t="s">
        <v>7752</v>
      </c>
      <c r="C1945" s="36" t="s">
        <v>7753</v>
      </c>
      <c r="D1945" s="35" t="s">
        <v>6340</v>
      </c>
      <c r="E1945" s="35">
        <f t="shared" si="30"/>
        <v>6</v>
      </c>
      <c r="F1945" s="35">
        <v>1</v>
      </c>
      <c r="G1945" s="35">
        <v>50</v>
      </c>
      <c r="H1945" s="35" t="s">
        <v>7470</v>
      </c>
      <c r="I1945" s="35" t="s">
        <v>7170</v>
      </c>
      <c r="J1945" s="35"/>
      <c r="K1945" s="35"/>
      <c r="L1945" s="35"/>
      <c r="M1945" s="35"/>
      <c r="N1945" s="35"/>
      <c r="O1945" s="40" t="s">
        <v>8000</v>
      </c>
    </row>
    <row r="1946" spans="1:16" ht="32.25" customHeight="1" x14ac:dyDescent="0.25">
      <c r="A1946" s="35">
        <v>1958</v>
      </c>
      <c r="B1946" s="35" t="s">
        <v>7752</v>
      </c>
      <c r="C1946" s="36" t="s">
        <v>7753</v>
      </c>
      <c r="D1946" s="35" t="s">
        <v>6342</v>
      </c>
      <c r="E1946" s="35">
        <f t="shared" si="30"/>
        <v>6</v>
      </c>
      <c r="F1946" s="35">
        <v>1</v>
      </c>
      <c r="G1946" s="35">
        <v>50</v>
      </c>
      <c r="H1946" s="35" t="s">
        <v>7470</v>
      </c>
      <c r="I1946" s="35" t="s">
        <v>7170</v>
      </c>
      <c r="J1946" s="35"/>
      <c r="K1946" s="35"/>
      <c r="L1946" s="35"/>
      <c r="M1946" s="35"/>
      <c r="N1946" s="35"/>
      <c r="O1946" s="40" t="s">
        <v>8000</v>
      </c>
    </row>
    <row r="1947" spans="1:16" ht="32.25" customHeight="1" x14ac:dyDescent="0.25">
      <c r="A1947" s="35">
        <v>1959</v>
      </c>
      <c r="B1947" s="35" t="s">
        <v>7752</v>
      </c>
      <c r="C1947" s="36" t="s">
        <v>7753</v>
      </c>
      <c r="D1947" s="35" t="s">
        <v>6345</v>
      </c>
      <c r="E1947" s="35">
        <f t="shared" si="30"/>
        <v>6</v>
      </c>
      <c r="F1947" s="35">
        <v>1</v>
      </c>
      <c r="G1947" s="35">
        <v>50</v>
      </c>
      <c r="H1947" s="35" t="s">
        <v>7470</v>
      </c>
      <c r="I1947" s="35" t="s">
        <v>7170</v>
      </c>
      <c r="J1947" s="35"/>
      <c r="K1947" s="35"/>
      <c r="L1947" s="35"/>
      <c r="M1947" s="35"/>
      <c r="N1947" s="35"/>
      <c r="O1947" s="40" t="s">
        <v>8000</v>
      </c>
    </row>
    <row r="1948" spans="1:16" ht="32.25" customHeight="1" x14ac:dyDescent="0.25">
      <c r="A1948" s="35">
        <v>1960</v>
      </c>
      <c r="B1948" s="35" t="s">
        <v>7752</v>
      </c>
      <c r="C1948" s="36" t="s">
        <v>7753</v>
      </c>
      <c r="D1948" s="35" t="s">
        <v>6366</v>
      </c>
      <c r="E1948" s="35">
        <f t="shared" si="30"/>
        <v>6</v>
      </c>
      <c r="F1948" s="35">
        <v>1</v>
      </c>
      <c r="G1948" s="35">
        <v>50</v>
      </c>
      <c r="H1948" s="35" t="s">
        <v>7470</v>
      </c>
      <c r="I1948" s="35" t="s">
        <v>7170</v>
      </c>
      <c r="J1948" s="35"/>
      <c r="K1948" s="35"/>
      <c r="L1948" s="35"/>
      <c r="M1948" s="35"/>
      <c r="N1948" s="35"/>
      <c r="O1948" s="40" t="s">
        <v>8000</v>
      </c>
    </row>
    <row r="1949" spans="1:16" ht="32.25" customHeight="1" x14ac:dyDescent="0.25">
      <c r="A1949" s="35">
        <v>236</v>
      </c>
      <c r="B1949" s="35" t="s">
        <v>7460</v>
      </c>
      <c r="C1949" s="36" t="s">
        <v>7461</v>
      </c>
      <c r="D1949" s="35" t="s">
        <v>8234</v>
      </c>
      <c r="E1949" s="35">
        <f t="shared" si="30"/>
        <v>6</v>
      </c>
      <c r="F1949" s="35">
        <v>1</v>
      </c>
      <c r="G1949" s="35">
        <v>1</v>
      </c>
      <c r="H1949" s="35">
        <v>10000</v>
      </c>
      <c r="I1949" s="35"/>
      <c r="J1949" s="24"/>
      <c r="K1949" s="24"/>
      <c r="L1949" s="24"/>
      <c r="M1949" s="24"/>
      <c r="N1949" s="24"/>
      <c r="O1949" s="40" t="s">
        <v>8239</v>
      </c>
      <c r="P1949" s="40" t="s">
        <v>8212</v>
      </c>
    </row>
    <row r="1950" spans="1:16" ht="32.25" customHeight="1" x14ac:dyDescent="0.25">
      <c r="A1950" s="35">
        <v>237</v>
      </c>
      <c r="B1950" s="35" t="s">
        <v>7462</v>
      </c>
      <c r="C1950" s="36" t="s">
        <v>7463</v>
      </c>
      <c r="D1950" s="35" t="s">
        <v>8234</v>
      </c>
      <c r="E1950" s="35">
        <f t="shared" si="30"/>
        <v>6</v>
      </c>
      <c r="F1950" s="35">
        <v>1</v>
      </c>
      <c r="G1950" s="35">
        <v>16</v>
      </c>
      <c r="H1950" s="35">
        <v>4000</v>
      </c>
      <c r="I1950" s="35"/>
      <c r="J1950" s="24"/>
      <c r="K1950" s="24"/>
      <c r="L1950" s="24"/>
      <c r="M1950" s="24"/>
      <c r="N1950" s="24"/>
      <c r="O1950" s="40" t="s">
        <v>8239</v>
      </c>
    </row>
    <row r="1951" spans="1:16" ht="32.25" customHeight="1" x14ac:dyDescent="0.25">
      <c r="A1951" s="35">
        <v>234</v>
      </c>
      <c r="B1951" s="35" t="s">
        <v>7458</v>
      </c>
      <c r="C1951" s="36" t="s">
        <v>7459</v>
      </c>
      <c r="D1951" s="35" t="s">
        <v>8242</v>
      </c>
      <c r="E1951" s="35">
        <f t="shared" si="30"/>
        <v>6</v>
      </c>
      <c r="F1951" s="35">
        <v>1</v>
      </c>
      <c r="G1951" s="35">
        <v>50</v>
      </c>
      <c r="H1951" s="35">
        <v>5000</v>
      </c>
      <c r="I1951" s="35"/>
      <c r="J1951" s="24"/>
      <c r="K1951" s="24"/>
      <c r="L1951" s="24"/>
      <c r="M1951" s="24"/>
      <c r="N1951" s="24"/>
      <c r="O1951" s="40" t="s">
        <v>8239</v>
      </c>
    </row>
    <row r="1952" spans="1:16" ht="32.25" customHeight="1" x14ac:dyDescent="0.25">
      <c r="A1952" s="35">
        <v>235</v>
      </c>
      <c r="B1952" s="35" t="s">
        <v>7460</v>
      </c>
      <c r="C1952" s="36" t="s">
        <v>7461</v>
      </c>
      <c r="D1952" s="35" t="s">
        <v>8242</v>
      </c>
      <c r="E1952" s="35">
        <f t="shared" si="30"/>
        <v>6</v>
      </c>
      <c r="F1952" s="35">
        <v>1</v>
      </c>
      <c r="G1952" s="35">
        <v>1</v>
      </c>
      <c r="H1952" s="35">
        <v>10000</v>
      </c>
      <c r="I1952" s="35"/>
      <c r="J1952" s="24"/>
      <c r="K1952" s="24"/>
      <c r="L1952" s="24"/>
      <c r="M1952" s="24"/>
      <c r="N1952" s="24"/>
      <c r="O1952" s="40" t="s">
        <v>8239</v>
      </c>
      <c r="P1952" s="40" t="s">
        <v>8212</v>
      </c>
    </row>
    <row r="1048562" spans="2:7" x14ac:dyDescent="0.25">
      <c r="B1048562" s="35"/>
      <c r="G1048562" s="35"/>
    </row>
  </sheetData>
  <autoFilter ref="A2:R1952" xr:uid="{41793262-9311-4E62-A905-EFF93F838CB4}"/>
  <mergeCells count="1">
    <mergeCell ref="A1:N1"/>
  </mergeCells>
  <pageMargins left="0.28000000000000003" right="0.2" top="0.35" bottom="0.32" header="0.31496062992125984" footer="0.31496062992125984"/>
  <pageSetup paperSize="5" scale="53"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25"/>
  <sheetViews>
    <sheetView workbookViewId="0">
      <selection activeCell="C29" sqref="C29"/>
    </sheetView>
  </sheetViews>
  <sheetFormatPr defaultColWidth="8.85546875" defaultRowHeight="15" x14ac:dyDescent="0.25"/>
  <cols>
    <col min="1" max="16384" width="8.85546875" style="75"/>
  </cols>
  <sheetData>
    <row r="1" spans="1:16384" x14ac:dyDescent="0.25">
      <c r="H1" s="75" t="s">
        <v>8286</v>
      </c>
    </row>
    <row r="2" spans="1:16384" x14ac:dyDescent="0.25">
      <c r="A2" s="75">
        <v>187</v>
      </c>
      <c r="B2" s="75" t="s">
        <v>7378</v>
      </c>
      <c r="C2" s="75" t="s">
        <v>7379</v>
      </c>
      <c r="D2" s="75" t="s">
        <v>4024</v>
      </c>
      <c r="E2" s="75">
        <v>1</v>
      </c>
      <c r="F2" s="75">
        <v>1</v>
      </c>
      <c r="G2" s="75">
        <v>15000</v>
      </c>
      <c r="H2" s="79" t="s">
        <v>8285</v>
      </c>
      <c r="N2" s="75" t="s">
        <v>8207</v>
      </c>
      <c r="O2" s="75" t="s">
        <v>8212</v>
      </c>
    </row>
    <row r="3" spans="1:16384" x14ac:dyDescent="0.25">
      <c r="A3" s="68">
        <v>1447</v>
      </c>
      <c r="B3" s="75" t="s">
        <v>7733</v>
      </c>
      <c r="C3" s="75" t="s">
        <v>7734</v>
      </c>
      <c r="D3" s="75" t="s">
        <v>3012</v>
      </c>
      <c r="E3" s="75">
        <v>1</v>
      </c>
      <c r="F3" s="75">
        <v>1</v>
      </c>
      <c r="G3" s="75">
        <v>47250</v>
      </c>
      <c r="H3" s="79" t="s">
        <v>8285</v>
      </c>
    </row>
    <row r="4" spans="1:16384" x14ac:dyDescent="0.25">
      <c r="A4" s="68">
        <v>1448</v>
      </c>
      <c r="B4" s="75" t="s">
        <v>7735</v>
      </c>
      <c r="C4" s="75" t="s">
        <v>7736</v>
      </c>
      <c r="D4" s="75" t="s">
        <v>3012</v>
      </c>
      <c r="E4" s="75">
        <v>1</v>
      </c>
      <c r="F4" s="75">
        <v>1</v>
      </c>
      <c r="G4" s="75">
        <v>57750</v>
      </c>
      <c r="H4" s="79" t="s">
        <v>8285</v>
      </c>
    </row>
    <row r="5" spans="1:16384" x14ac:dyDescent="0.25">
      <c r="A5" s="68">
        <v>1451</v>
      </c>
      <c r="B5" s="75" t="s">
        <v>7737</v>
      </c>
      <c r="C5" s="75" t="s">
        <v>7738</v>
      </c>
      <c r="D5" s="75" t="s">
        <v>4722</v>
      </c>
      <c r="E5" s="75">
        <v>1</v>
      </c>
      <c r="F5" s="75">
        <v>1</v>
      </c>
      <c r="G5" s="75">
        <v>5250</v>
      </c>
      <c r="H5" s="79" t="s">
        <v>8285</v>
      </c>
    </row>
    <row r="6" spans="1:16384" x14ac:dyDescent="0.25">
      <c r="A6" s="68">
        <v>1452</v>
      </c>
      <c r="B6" s="75" t="s">
        <v>7739</v>
      </c>
      <c r="C6" s="75" t="s">
        <v>7740</v>
      </c>
      <c r="D6" s="75" t="s">
        <v>4722</v>
      </c>
      <c r="E6" s="75">
        <v>1</v>
      </c>
      <c r="F6" s="75">
        <v>1</v>
      </c>
      <c r="G6" s="75">
        <v>12600</v>
      </c>
      <c r="H6" s="79" t="s">
        <v>8285</v>
      </c>
    </row>
    <row r="7" spans="1:16384" x14ac:dyDescent="0.25">
      <c r="A7" s="68">
        <v>1453</v>
      </c>
      <c r="B7" s="68" t="s">
        <v>7737</v>
      </c>
      <c r="C7" s="68" t="s">
        <v>7738</v>
      </c>
      <c r="D7" s="68" t="s">
        <v>4725</v>
      </c>
      <c r="E7" s="68">
        <v>1</v>
      </c>
      <c r="F7" s="68">
        <v>1</v>
      </c>
      <c r="G7" s="68">
        <v>5250</v>
      </c>
      <c r="H7" s="79" t="s">
        <v>8285</v>
      </c>
      <c r="I7" s="68"/>
      <c r="J7" s="68"/>
      <c r="K7" s="68"/>
      <c r="L7" s="68"/>
      <c r="M7" s="68"/>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c r="DF7" s="76"/>
      <c r="DG7" s="76"/>
      <c r="DH7" s="76"/>
      <c r="DI7" s="76"/>
      <c r="DJ7" s="76"/>
      <c r="DK7" s="76"/>
      <c r="DL7" s="76"/>
      <c r="DM7" s="76"/>
      <c r="DN7" s="76"/>
      <c r="DO7" s="76"/>
      <c r="DP7" s="76"/>
      <c r="DQ7" s="76"/>
      <c r="DR7" s="76"/>
      <c r="DS7" s="76"/>
      <c r="DT7" s="76"/>
      <c r="DU7" s="76"/>
      <c r="DV7" s="76"/>
      <c r="DW7" s="76"/>
      <c r="DX7" s="76"/>
      <c r="DY7" s="76"/>
      <c r="DZ7" s="76"/>
      <c r="EA7" s="76"/>
      <c r="EB7" s="76"/>
      <c r="EC7" s="76"/>
      <c r="ED7" s="76"/>
      <c r="EE7" s="76"/>
      <c r="EF7" s="76"/>
      <c r="EG7" s="76"/>
      <c r="EH7" s="76"/>
      <c r="EI7" s="76"/>
      <c r="EJ7" s="76"/>
      <c r="EK7" s="76"/>
      <c r="EL7" s="76"/>
      <c r="EM7" s="76"/>
      <c r="EN7" s="76"/>
      <c r="EO7" s="76"/>
      <c r="EP7" s="76"/>
      <c r="EQ7" s="76"/>
      <c r="ER7" s="76"/>
      <c r="ES7" s="76"/>
      <c r="ET7" s="76"/>
      <c r="EU7" s="76"/>
      <c r="EV7" s="76"/>
      <c r="EW7" s="76"/>
      <c r="EX7" s="76"/>
      <c r="EY7" s="76"/>
      <c r="EZ7" s="76"/>
      <c r="FA7" s="76"/>
      <c r="FB7" s="76"/>
      <c r="FC7" s="76"/>
      <c r="FD7" s="76"/>
      <c r="FE7" s="76"/>
      <c r="FF7" s="76"/>
      <c r="FG7" s="76"/>
      <c r="FH7" s="76"/>
      <c r="FI7" s="76"/>
      <c r="FJ7" s="76"/>
      <c r="FK7" s="76"/>
      <c r="FL7" s="76"/>
      <c r="FM7" s="76"/>
      <c r="FN7" s="76"/>
      <c r="FO7" s="76"/>
      <c r="FP7" s="76"/>
      <c r="FQ7" s="76"/>
      <c r="FR7" s="76"/>
      <c r="FS7" s="76"/>
      <c r="FT7" s="76"/>
      <c r="FU7" s="76"/>
      <c r="FV7" s="76"/>
      <c r="FW7" s="76"/>
      <c r="FX7" s="76"/>
      <c r="FY7" s="76"/>
      <c r="FZ7" s="76"/>
      <c r="GA7" s="76"/>
      <c r="GB7" s="76"/>
      <c r="GC7" s="76"/>
      <c r="GD7" s="76"/>
      <c r="GE7" s="76"/>
      <c r="GF7" s="76"/>
      <c r="GG7" s="76"/>
      <c r="GH7" s="76"/>
      <c r="GI7" s="76"/>
      <c r="GJ7" s="76"/>
      <c r="GK7" s="76"/>
      <c r="GL7" s="76"/>
      <c r="GM7" s="76"/>
      <c r="GN7" s="76"/>
      <c r="GO7" s="76"/>
      <c r="GP7" s="76"/>
      <c r="GQ7" s="76"/>
      <c r="GR7" s="76"/>
      <c r="GS7" s="76"/>
      <c r="GT7" s="76"/>
      <c r="GU7" s="76"/>
      <c r="GV7" s="76"/>
      <c r="GW7" s="76"/>
      <c r="GX7" s="76"/>
      <c r="GY7" s="76"/>
      <c r="GZ7" s="76"/>
      <c r="HA7" s="76"/>
      <c r="HB7" s="76"/>
      <c r="HC7" s="76"/>
      <c r="HD7" s="76"/>
      <c r="HE7" s="76"/>
      <c r="HF7" s="76"/>
      <c r="HG7" s="76"/>
      <c r="HH7" s="76"/>
      <c r="HI7" s="76"/>
      <c r="HJ7" s="76"/>
      <c r="HK7" s="76"/>
      <c r="HL7" s="76"/>
      <c r="HM7" s="76"/>
      <c r="HN7" s="76"/>
      <c r="HO7" s="76"/>
      <c r="HP7" s="76"/>
      <c r="HQ7" s="76"/>
      <c r="HR7" s="76"/>
      <c r="HS7" s="76"/>
      <c r="HT7" s="76"/>
      <c r="HU7" s="76"/>
      <c r="HV7" s="76"/>
      <c r="HW7" s="76"/>
      <c r="HX7" s="76"/>
      <c r="HY7" s="76"/>
      <c r="HZ7" s="76"/>
      <c r="IA7" s="76"/>
      <c r="IB7" s="76"/>
      <c r="IC7" s="76"/>
      <c r="ID7" s="76"/>
      <c r="IE7" s="76"/>
      <c r="IF7" s="76"/>
      <c r="IG7" s="76"/>
      <c r="IH7" s="76"/>
      <c r="II7" s="76"/>
      <c r="IJ7" s="76"/>
      <c r="IK7" s="76"/>
      <c r="IL7" s="76"/>
      <c r="IM7" s="76"/>
      <c r="IN7" s="76"/>
      <c r="IO7" s="76"/>
      <c r="IP7" s="76"/>
      <c r="IQ7" s="76"/>
      <c r="IR7" s="76"/>
      <c r="IS7" s="76"/>
      <c r="IT7" s="76"/>
      <c r="IU7" s="76"/>
      <c r="IV7" s="76"/>
      <c r="IW7" s="76"/>
      <c r="IX7" s="76"/>
      <c r="IY7" s="76"/>
      <c r="IZ7" s="76"/>
      <c r="JA7" s="76"/>
      <c r="JB7" s="76"/>
      <c r="JC7" s="76"/>
      <c r="JD7" s="76"/>
      <c r="JE7" s="76"/>
      <c r="JF7" s="76"/>
      <c r="JG7" s="76"/>
      <c r="JH7" s="76"/>
      <c r="JI7" s="76"/>
      <c r="JJ7" s="76"/>
      <c r="JK7" s="76"/>
      <c r="JL7" s="76"/>
      <c r="JM7" s="76"/>
      <c r="JN7" s="76"/>
      <c r="JO7" s="76"/>
      <c r="JP7" s="76"/>
      <c r="JQ7" s="76"/>
      <c r="JR7" s="76"/>
      <c r="JS7" s="76"/>
      <c r="JT7" s="76"/>
      <c r="JU7" s="76"/>
      <c r="JV7" s="76"/>
      <c r="JW7" s="76"/>
      <c r="JX7" s="76"/>
      <c r="JY7" s="76"/>
      <c r="JZ7" s="76"/>
      <c r="KA7" s="76"/>
      <c r="KB7" s="76"/>
      <c r="KC7" s="76"/>
      <c r="KD7" s="76"/>
      <c r="KE7" s="76"/>
      <c r="KF7" s="76"/>
      <c r="KG7" s="76"/>
      <c r="KH7" s="76"/>
      <c r="KI7" s="76"/>
      <c r="KJ7" s="76"/>
      <c r="KK7" s="76"/>
      <c r="KL7" s="76"/>
      <c r="KM7" s="76"/>
      <c r="KN7" s="76"/>
      <c r="KO7" s="76"/>
      <c r="KP7" s="76"/>
      <c r="KQ7" s="76"/>
      <c r="KR7" s="76"/>
      <c r="KS7" s="76"/>
      <c r="KT7" s="76"/>
      <c r="KU7" s="76"/>
      <c r="KV7" s="76"/>
      <c r="KW7" s="76"/>
      <c r="KX7" s="76"/>
      <c r="KY7" s="76"/>
      <c r="KZ7" s="76"/>
      <c r="LA7" s="76"/>
      <c r="LB7" s="76"/>
      <c r="LC7" s="76"/>
      <c r="LD7" s="76"/>
      <c r="LE7" s="76"/>
      <c r="LF7" s="76"/>
      <c r="LG7" s="76"/>
      <c r="LH7" s="76"/>
      <c r="LI7" s="76"/>
      <c r="LJ7" s="76"/>
      <c r="LK7" s="76"/>
      <c r="LL7" s="76"/>
      <c r="LM7" s="76"/>
      <c r="LN7" s="76"/>
      <c r="LO7" s="76"/>
      <c r="LP7" s="76"/>
      <c r="LQ7" s="76"/>
      <c r="LR7" s="76"/>
      <c r="LS7" s="76"/>
      <c r="LT7" s="76"/>
      <c r="LU7" s="76"/>
      <c r="LV7" s="76"/>
      <c r="LW7" s="76"/>
      <c r="LX7" s="76"/>
      <c r="LY7" s="76"/>
      <c r="LZ7" s="76"/>
      <c r="MA7" s="76"/>
      <c r="MB7" s="76"/>
      <c r="MC7" s="76"/>
      <c r="MD7" s="76"/>
      <c r="ME7" s="76"/>
      <c r="MF7" s="76"/>
      <c r="MG7" s="76"/>
      <c r="MH7" s="76"/>
      <c r="MI7" s="76"/>
      <c r="MJ7" s="76"/>
      <c r="MK7" s="76"/>
      <c r="ML7" s="76"/>
      <c r="MM7" s="76"/>
      <c r="MN7" s="76"/>
      <c r="MO7" s="76"/>
      <c r="MP7" s="76"/>
      <c r="MQ7" s="76"/>
      <c r="MR7" s="76"/>
      <c r="MS7" s="76"/>
      <c r="MT7" s="76"/>
      <c r="MU7" s="76"/>
      <c r="MV7" s="76"/>
      <c r="MW7" s="76"/>
      <c r="MX7" s="76"/>
      <c r="MY7" s="76"/>
      <c r="MZ7" s="76"/>
      <c r="NA7" s="76"/>
      <c r="NB7" s="76"/>
      <c r="NC7" s="76"/>
      <c r="ND7" s="76"/>
      <c r="NE7" s="76"/>
      <c r="NF7" s="76"/>
      <c r="NG7" s="76"/>
      <c r="NH7" s="76"/>
      <c r="NI7" s="76"/>
      <c r="NJ7" s="76"/>
      <c r="NK7" s="76"/>
      <c r="NL7" s="76"/>
      <c r="NM7" s="76"/>
      <c r="NN7" s="76"/>
      <c r="NO7" s="76"/>
      <c r="NP7" s="76"/>
      <c r="NQ7" s="76"/>
      <c r="NR7" s="76"/>
      <c r="NS7" s="76"/>
      <c r="NT7" s="76"/>
      <c r="NU7" s="76"/>
      <c r="NV7" s="76"/>
      <c r="NW7" s="76"/>
      <c r="NX7" s="76"/>
      <c r="NY7" s="76"/>
      <c r="NZ7" s="76"/>
      <c r="OA7" s="76"/>
      <c r="OB7" s="76"/>
      <c r="OC7" s="76"/>
      <c r="OD7" s="76"/>
      <c r="OE7" s="76"/>
      <c r="OF7" s="76"/>
      <c r="OG7" s="76"/>
      <c r="OH7" s="76"/>
      <c r="OI7" s="76"/>
      <c r="OJ7" s="76"/>
      <c r="OK7" s="76"/>
      <c r="OL7" s="76"/>
      <c r="OM7" s="76"/>
      <c r="ON7" s="76"/>
      <c r="OO7" s="76"/>
      <c r="OP7" s="76"/>
      <c r="OQ7" s="76"/>
      <c r="OR7" s="76"/>
      <c r="OS7" s="76"/>
      <c r="OT7" s="76"/>
      <c r="OU7" s="76"/>
      <c r="OV7" s="76"/>
      <c r="OW7" s="76"/>
      <c r="OX7" s="76"/>
      <c r="OY7" s="76"/>
      <c r="OZ7" s="76"/>
      <c r="PA7" s="76"/>
      <c r="PB7" s="76"/>
      <c r="PC7" s="76"/>
      <c r="PD7" s="76"/>
      <c r="PE7" s="76"/>
      <c r="PF7" s="76"/>
      <c r="PG7" s="76"/>
      <c r="PH7" s="76"/>
      <c r="PI7" s="76"/>
      <c r="PJ7" s="76"/>
      <c r="PK7" s="76"/>
      <c r="PL7" s="76"/>
      <c r="PM7" s="76"/>
      <c r="PN7" s="76"/>
      <c r="PO7" s="76"/>
      <c r="PP7" s="76"/>
      <c r="PQ7" s="76"/>
      <c r="PR7" s="76"/>
      <c r="PS7" s="76"/>
      <c r="PT7" s="76"/>
      <c r="PU7" s="76"/>
      <c r="PV7" s="76"/>
      <c r="PW7" s="76"/>
      <c r="PX7" s="76"/>
      <c r="PY7" s="76"/>
      <c r="PZ7" s="76"/>
      <c r="QA7" s="76"/>
      <c r="QB7" s="76"/>
      <c r="QC7" s="76"/>
      <c r="QD7" s="76"/>
      <c r="QE7" s="76"/>
      <c r="QF7" s="76"/>
      <c r="QG7" s="76"/>
      <c r="QH7" s="76"/>
      <c r="QI7" s="76"/>
      <c r="QJ7" s="76"/>
      <c r="QK7" s="76"/>
      <c r="QL7" s="76"/>
      <c r="QM7" s="76"/>
      <c r="QN7" s="76"/>
      <c r="QO7" s="76"/>
      <c r="QP7" s="76"/>
      <c r="QQ7" s="76"/>
      <c r="QR7" s="76"/>
      <c r="QS7" s="76"/>
      <c r="QT7" s="76"/>
      <c r="QU7" s="76"/>
      <c r="QV7" s="76"/>
      <c r="QW7" s="76"/>
      <c r="QX7" s="76"/>
      <c r="QY7" s="76"/>
      <c r="QZ7" s="76"/>
      <c r="RA7" s="76"/>
      <c r="RB7" s="76"/>
      <c r="RC7" s="76"/>
      <c r="RD7" s="76"/>
      <c r="RE7" s="76"/>
      <c r="RF7" s="76"/>
      <c r="RG7" s="76"/>
      <c r="RH7" s="76"/>
      <c r="RI7" s="76"/>
      <c r="RJ7" s="76"/>
      <c r="RK7" s="76"/>
      <c r="RL7" s="76"/>
      <c r="RM7" s="76"/>
      <c r="RN7" s="76"/>
      <c r="RO7" s="76"/>
      <c r="RP7" s="76"/>
      <c r="RQ7" s="76"/>
      <c r="RR7" s="76"/>
      <c r="RS7" s="76"/>
      <c r="RT7" s="76"/>
      <c r="RU7" s="76"/>
      <c r="RV7" s="76"/>
      <c r="RW7" s="76"/>
      <c r="RX7" s="76"/>
      <c r="RY7" s="76"/>
      <c r="RZ7" s="76"/>
      <c r="SA7" s="76"/>
      <c r="SB7" s="76"/>
      <c r="SC7" s="76"/>
      <c r="SD7" s="76"/>
      <c r="SE7" s="76"/>
      <c r="SF7" s="76"/>
      <c r="SG7" s="76"/>
      <c r="SH7" s="76"/>
      <c r="SI7" s="76"/>
      <c r="SJ7" s="76"/>
      <c r="SK7" s="76"/>
      <c r="SL7" s="76"/>
      <c r="SM7" s="76"/>
      <c r="SN7" s="76"/>
      <c r="SO7" s="76"/>
      <c r="SP7" s="76"/>
      <c r="SQ7" s="76"/>
      <c r="SR7" s="76"/>
      <c r="SS7" s="76"/>
      <c r="ST7" s="76"/>
      <c r="SU7" s="76"/>
      <c r="SV7" s="76"/>
      <c r="SW7" s="76"/>
      <c r="SX7" s="76"/>
      <c r="SY7" s="76"/>
      <c r="SZ7" s="76"/>
      <c r="TA7" s="76"/>
      <c r="TB7" s="76"/>
      <c r="TC7" s="76"/>
      <c r="TD7" s="76"/>
      <c r="TE7" s="76"/>
      <c r="TF7" s="76"/>
      <c r="TG7" s="76"/>
      <c r="TH7" s="76"/>
      <c r="TI7" s="76"/>
      <c r="TJ7" s="76"/>
      <c r="TK7" s="76"/>
      <c r="TL7" s="76"/>
      <c r="TM7" s="76"/>
      <c r="TN7" s="76"/>
      <c r="TO7" s="76"/>
      <c r="TP7" s="76"/>
      <c r="TQ7" s="76"/>
      <c r="TR7" s="76"/>
      <c r="TS7" s="76"/>
      <c r="TT7" s="76"/>
      <c r="TU7" s="76"/>
      <c r="TV7" s="76"/>
      <c r="TW7" s="76"/>
      <c r="TX7" s="76"/>
      <c r="TY7" s="76"/>
      <c r="TZ7" s="76"/>
      <c r="UA7" s="76"/>
      <c r="UB7" s="76"/>
      <c r="UC7" s="76"/>
      <c r="UD7" s="76"/>
      <c r="UE7" s="76"/>
      <c r="UF7" s="76"/>
      <c r="UG7" s="76"/>
      <c r="UH7" s="76"/>
      <c r="UI7" s="76"/>
      <c r="UJ7" s="76"/>
      <c r="UK7" s="76"/>
      <c r="UL7" s="76"/>
      <c r="UM7" s="76"/>
      <c r="UN7" s="76"/>
      <c r="UO7" s="76"/>
      <c r="UP7" s="76"/>
      <c r="UQ7" s="76"/>
      <c r="UR7" s="76"/>
      <c r="US7" s="76"/>
      <c r="UT7" s="76"/>
      <c r="UU7" s="76"/>
      <c r="UV7" s="76"/>
      <c r="UW7" s="76"/>
      <c r="UX7" s="76"/>
      <c r="UY7" s="76"/>
      <c r="UZ7" s="76"/>
      <c r="VA7" s="76"/>
      <c r="VB7" s="76"/>
      <c r="VC7" s="76"/>
      <c r="VD7" s="76"/>
      <c r="VE7" s="76"/>
      <c r="VF7" s="76"/>
      <c r="VG7" s="76"/>
      <c r="VH7" s="76"/>
      <c r="VI7" s="76"/>
      <c r="VJ7" s="76"/>
      <c r="VK7" s="76"/>
      <c r="VL7" s="76"/>
      <c r="VM7" s="76"/>
      <c r="VN7" s="76"/>
      <c r="VO7" s="76"/>
      <c r="VP7" s="76"/>
      <c r="VQ7" s="76"/>
      <c r="VR7" s="76"/>
      <c r="VS7" s="76"/>
      <c r="VT7" s="76"/>
      <c r="VU7" s="76"/>
      <c r="VV7" s="76"/>
      <c r="VW7" s="76"/>
      <c r="VX7" s="76"/>
      <c r="VY7" s="76"/>
      <c r="VZ7" s="76"/>
      <c r="WA7" s="76"/>
      <c r="WB7" s="76"/>
      <c r="WC7" s="76"/>
      <c r="WD7" s="76"/>
      <c r="WE7" s="76"/>
      <c r="WF7" s="76"/>
      <c r="WG7" s="76"/>
      <c r="WH7" s="76"/>
      <c r="WI7" s="76"/>
      <c r="WJ7" s="76"/>
      <c r="WK7" s="76"/>
      <c r="WL7" s="76"/>
      <c r="WM7" s="76"/>
      <c r="WN7" s="76"/>
      <c r="WO7" s="76"/>
      <c r="WP7" s="76"/>
      <c r="WQ7" s="76"/>
      <c r="WR7" s="76"/>
      <c r="WS7" s="76"/>
      <c r="WT7" s="76"/>
      <c r="WU7" s="76"/>
      <c r="WV7" s="76"/>
      <c r="WW7" s="76"/>
      <c r="WX7" s="76"/>
      <c r="WY7" s="76"/>
      <c r="WZ7" s="76"/>
      <c r="XA7" s="76"/>
      <c r="XB7" s="76"/>
      <c r="XC7" s="76"/>
      <c r="XD7" s="76"/>
      <c r="XE7" s="76"/>
      <c r="XF7" s="76"/>
      <c r="XG7" s="76"/>
      <c r="XH7" s="76"/>
      <c r="XI7" s="76"/>
      <c r="XJ7" s="76"/>
      <c r="XK7" s="76"/>
      <c r="XL7" s="76"/>
      <c r="XM7" s="76"/>
      <c r="XN7" s="76"/>
      <c r="XO7" s="76"/>
      <c r="XP7" s="76"/>
      <c r="XQ7" s="76"/>
      <c r="XR7" s="76"/>
      <c r="XS7" s="76"/>
      <c r="XT7" s="76"/>
      <c r="XU7" s="76"/>
      <c r="XV7" s="76"/>
      <c r="XW7" s="76"/>
      <c r="XX7" s="76"/>
      <c r="XY7" s="76"/>
      <c r="XZ7" s="76"/>
      <c r="YA7" s="76"/>
      <c r="YB7" s="76"/>
      <c r="YC7" s="76"/>
      <c r="YD7" s="76"/>
      <c r="YE7" s="76"/>
      <c r="YF7" s="76"/>
      <c r="YG7" s="76"/>
      <c r="YH7" s="76"/>
      <c r="YI7" s="76"/>
      <c r="YJ7" s="76"/>
      <c r="YK7" s="76"/>
      <c r="YL7" s="76"/>
      <c r="YM7" s="76"/>
      <c r="YN7" s="76"/>
      <c r="YO7" s="76"/>
      <c r="YP7" s="76"/>
      <c r="YQ7" s="76"/>
      <c r="YR7" s="76"/>
      <c r="YS7" s="76"/>
      <c r="YT7" s="76"/>
      <c r="YU7" s="76"/>
      <c r="YV7" s="76"/>
      <c r="YW7" s="76"/>
      <c r="YX7" s="76"/>
      <c r="YY7" s="76"/>
      <c r="YZ7" s="76"/>
      <c r="ZA7" s="76"/>
      <c r="ZB7" s="76"/>
      <c r="ZC7" s="76"/>
      <c r="ZD7" s="76"/>
      <c r="ZE7" s="76"/>
      <c r="ZF7" s="76"/>
      <c r="ZG7" s="76"/>
      <c r="ZH7" s="76"/>
      <c r="ZI7" s="76"/>
      <c r="ZJ7" s="76"/>
      <c r="ZK7" s="76"/>
      <c r="ZL7" s="76"/>
      <c r="ZM7" s="76"/>
      <c r="ZN7" s="76"/>
      <c r="ZO7" s="76"/>
      <c r="ZP7" s="76"/>
      <c r="ZQ7" s="76"/>
      <c r="ZR7" s="76"/>
      <c r="ZS7" s="76"/>
      <c r="ZT7" s="76"/>
      <c r="ZU7" s="76"/>
      <c r="ZV7" s="76"/>
      <c r="ZW7" s="76"/>
      <c r="ZX7" s="76"/>
      <c r="ZY7" s="76"/>
      <c r="ZZ7" s="76"/>
      <c r="AAA7" s="76"/>
      <c r="AAB7" s="76"/>
      <c r="AAC7" s="76"/>
      <c r="AAD7" s="76"/>
      <c r="AAE7" s="76"/>
      <c r="AAF7" s="76"/>
      <c r="AAG7" s="76"/>
      <c r="AAH7" s="76"/>
      <c r="AAI7" s="76"/>
      <c r="AAJ7" s="76"/>
      <c r="AAK7" s="76"/>
      <c r="AAL7" s="76"/>
      <c r="AAM7" s="76"/>
      <c r="AAN7" s="76"/>
      <c r="AAO7" s="76"/>
      <c r="AAP7" s="76"/>
      <c r="AAQ7" s="76"/>
      <c r="AAR7" s="76"/>
      <c r="AAS7" s="76"/>
      <c r="AAT7" s="76"/>
      <c r="AAU7" s="76"/>
      <c r="AAV7" s="76"/>
      <c r="AAW7" s="76"/>
      <c r="AAX7" s="76"/>
      <c r="AAY7" s="76"/>
      <c r="AAZ7" s="76"/>
      <c r="ABA7" s="76"/>
      <c r="ABB7" s="76"/>
      <c r="ABC7" s="76"/>
      <c r="ABD7" s="76"/>
      <c r="ABE7" s="76"/>
      <c r="ABF7" s="76"/>
      <c r="ABG7" s="76"/>
      <c r="ABH7" s="76"/>
      <c r="ABI7" s="76"/>
      <c r="ABJ7" s="76"/>
      <c r="ABK7" s="76"/>
      <c r="ABL7" s="76"/>
      <c r="ABM7" s="76"/>
      <c r="ABN7" s="76"/>
      <c r="ABO7" s="76"/>
      <c r="ABP7" s="76"/>
      <c r="ABQ7" s="76"/>
      <c r="ABR7" s="76"/>
      <c r="ABS7" s="76"/>
      <c r="ABT7" s="76"/>
      <c r="ABU7" s="76"/>
      <c r="ABV7" s="76"/>
      <c r="ABW7" s="76"/>
      <c r="ABX7" s="76"/>
      <c r="ABY7" s="76"/>
      <c r="ABZ7" s="76"/>
      <c r="ACA7" s="76"/>
      <c r="ACB7" s="76"/>
      <c r="ACC7" s="76"/>
      <c r="ACD7" s="76"/>
      <c r="ACE7" s="76"/>
      <c r="ACF7" s="76"/>
      <c r="ACG7" s="76"/>
      <c r="ACH7" s="76"/>
      <c r="ACI7" s="76"/>
      <c r="ACJ7" s="76"/>
      <c r="ACK7" s="76"/>
      <c r="ACL7" s="76"/>
      <c r="ACM7" s="76"/>
      <c r="ACN7" s="76"/>
      <c r="ACO7" s="76"/>
      <c r="ACP7" s="76"/>
      <c r="ACQ7" s="76"/>
      <c r="ACR7" s="76"/>
      <c r="ACS7" s="76"/>
      <c r="ACT7" s="76"/>
      <c r="ACU7" s="76"/>
      <c r="ACV7" s="76"/>
      <c r="ACW7" s="76"/>
      <c r="ACX7" s="76"/>
      <c r="ACY7" s="76"/>
      <c r="ACZ7" s="76"/>
      <c r="ADA7" s="76"/>
      <c r="ADB7" s="76"/>
      <c r="ADC7" s="76"/>
      <c r="ADD7" s="76"/>
      <c r="ADE7" s="76"/>
      <c r="ADF7" s="76"/>
      <c r="ADG7" s="76"/>
      <c r="ADH7" s="76"/>
      <c r="ADI7" s="76"/>
      <c r="ADJ7" s="76"/>
      <c r="ADK7" s="76"/>
      <c r="ADL7" s="76"/>
      <c r="ADM7" s="76"/>
      <c r="ADN7" s="76"/>
      <c r="ADO7" s="76"/>
      <c r="ADP7" s="76"/>
      <c r="ADQ7" s="76"/>
      <c r="ADR7" s="76"/>
      <c r="ADS7" s="76"/>
      <c r="ADT7" s="76"/>
      <c r="ADU7" s="76"/>
      <c r="ADV7" s="76"/>
      <c r="ADW7" s="76"/>
      <c r="ADX7" s="76"/>
      <c r="ADY7" s="76"/>
      <c r="ADZ7" s="76"/>
      <c r="AEA7" s="76"/>
      <c r="AEB7" s="76"/>
      <c r="AEC7" s="76"/>
      <c r="AED7" s="76"/>
      <c r="AEE7" s="76"/>
      <c r="AEF7" s="76"/>
      <c r="AEG7" s="76"/>
      <c r="AEH7" s="76"/>
      <c r="AEI7" s="76"/>
      <c r="AEJ7" s="76"/>
      <c r="AEK7" s="76"/>
      <c r="AEL7" s="76"/>
      <c r="AEM7" s="76"/>
      <c r="AEN7" s="76"/>
      <c r="AEO7" s="76"/>
      <c r="AEP7" s="76"/>
      <c r="AEQ7" s="76"/>
      <c r="AER7" s="76"/>
      <c r="AES7" s="76"/>
      <c r="AET7" s="76"/>
      <c r="AEU7" s="76"/>
      <c r="AEV7" s="76"/>
      <c r="AEW7" s="76"/>
      <c r="AEX7" s="76"/>
      <c r="AEY7" s="76"/>
      <c r="AEZ7" s="76"/>
      <c r="AFA7" s="76"/>
      <c r="AFB7" s="76"/>
      <c r="AFC7" s="76"/>
      <c r="AFD7" s="76"/>
      <c r="AFE7" s="76"/>
      <c r="AFF7" s="76"/>
      <c r="AFG7" s="76"/>
      <c r="AFH7" s="76"/>
      <c r="AFI7" s="76"/>
      <c r="AFJ7" s="76"/>
      <c r="AFK7" s="76"/>
      <c r="AFL7" s="76"/>
      <c r="AFM7" s="76"/>
      <c r="AFN7" s="76"/>
      <c r="AFO7" s="76"/>
      <c r="AFP7" s="76"/>
      <c r="AFQ7" s="76"/>
      <c r="AFR7" s="76"/>
      <c r="AFS7" s="76"/>
      <c r="AFT7" s="76"/>
      <c r="AFU7" s="76"/>
      <c r="AFV7" s="76"/>
      <c r="AFW7" s="76"/>
      <c r="AFX7" s="76"/>
      <c r="AFY7" s="76"/>
      <c r="AFZ7" s="76"/>
      <c r="AGA7" s="76"/>
      <c r="AGB7" s="76"/>
      <c r="AGC7" s="76"/>
      <c r="AGD7" s="76"/>
      <c r="AGE7" s="76"/>
      <c r="AGF7" s="76"/>
      <c r="AGG7" s="76"/>
      <c r="AGH7" s="76"/>
      <c r="AGI7" s="76"/>
      <c r="AGJ7" s="76"/>
      <c r="AGK7" s="76"/>
      <c r="AGL7" s="76"/>
      <c r="AGM7" s="76"/>
      <c r="AGN7" s="76"/>
      <c r="AGO7" s="76"/>
      <c r="AGP7" s="76"/>
      <c r="AGQ7" s="76"/>
      <c r="AGR7" s="76"/>
      <c r="AGS7" s="76"/>
      <c r="AGT7" s="76"/>
      <c r="AGU7" s="76"/>
      <c r="AGV7" s="76"/>
      <c r="AGW7" s="76"/>
      <c r="AGX7" s="76"/>
      <c r="AGY7" s="76"/>
      <c r="AGZ7" s="76"/>
      <c r="AHA7" s="76"/>
      <c r="AHB7" s="76"/>
      <c r="AHC7" s="76"/>
      <c r="AHD7" s="76"/>
      <c r="AHE7" s="76"/>
      <c r="AHF7" s="76"/>
      <c r="AHG7" s="76"/>
      <c r="AHH7" s="76"/>
      <c r="AHI7" s="76"/>
      <c r="AHJ7" s="76"/>
      <c r="AHK7" s="76"/>
      <c r="AHL7" s="76"/>
      <c r="AHM7" s="76"/>
      <c r="AHN7" s="76"/>
      <c r="AHO7" s="76"/>
      <c r="AHP7" s="76"/>
      <c r="AHQ7" s="76"/>
      <c r="AHR7" s="76"/>
      <c r="AHS7" s="76"/>
      <c r="AHT7" s="76"/>
      <c r="AHU7" s="76"/>
      <c r="AHV7" s="76"/>
      <c r="AHW7" s="76"/>
      <c r="AHX7" s="76"/>
      <c r="AHY7" s="76"/>
      <c r="AHZ7" s="76"/>
      <c r="AIA7" s="76"/>
      <c r="AIB7" s="76"/>
      <c r="AIC7" s="76"/>
      <c r="AID7" s="76"/>
      <c r="AIE7" s="76"/>
      <c r="AIF7" s="76"/>
      <c r="AIG7" s="76"/>
      <c r="AIH7" s="76"/>
      <c r="AII7" s="76"/>
      <c r="AIJ7" s="76"/>
      <c r="AIK7" s="76"/>
      <c r="AIL7" s="76"/>
      <c r="AIM7" s="76"/>
      <c r="AIN7" s="76"/>
      <c r="AIO7" s="76"/>
      <c r="AIP7" s="76"/>
      <c r="AIQ7" s="76"/>
      <c r="AIR7" s="76"/>
      <c r="AIS7" s="76"/>
      <c r="AIT7" s="76"/>
      <c r="AIU7" s="76"/>
      <c r="AIV7" s="76"/>
      <c r="AIW7" s="76"/>
      <c r="AIX7" s="76"/>
      <c r="AIY7" s="76"/>
      <c r="AIZ7" s="76"/>
      <c r="AJA7" s="76"/>
      <c r="AJB7" s="76"/>
      <c r="AJC7" s="76"/>
      <c r="AJD7" s="76"/>
      <c r="AJE7" s="76"/>
      <c r="AJF7" s="76"/>
      <c r="AJG7" s="76"/>
      <c r="AJH7" s="76"/>
      <c r="AJI7" s="76"/>
      <c r="AJJ7" s="76"/>
      <c r="AJK7" s="76"/>
      <c r="AJL7" s="76"/>
      <c r="AJM7" s="76"/>
      <c r="AJN7" s="76"/>
      <c r="AJO7" s="76"/>
      <c r="AJP7" s="76"/>
      <c r="AJQ7" s="76"/>
      <c r="AJR7" s="76"/>
      <c r="AJS7" s="76"/>
      <c r="AJT7" s="76"/>
      <c r="AJU7" s="76"/>
      <c r="AJV7" s="76"/>
      <c r="AJW7" s="76"/>
      <c r="AJX7" s="76"/>
      <c r="AJY7" s="76"/>
      <c r="AJZ7" s="76"/>
      <c r="AKA7" s="76"/>
      <c r="AKB7" s="76"/>
      <c r="AKC7" s="76"/>
      <c r="AKD7" s="76"/>
      <c r="AKE7" s="76"/>
      <c r="AKF7" s="76"/>
      <c r="AKG7" s="76"/>
      <c r="AKH7" s="76"/>
      <c r="AKI7" s="76"/>
      <c r="AKJ7" s="76"/>
      <c r="AKK7" s="76"/>
      <c r="AKL7" s="76"/>
      <c r="AKM7" s="76"/>
      <c r="AKN7" s="76"/>
      <c r="AKO7" s="76"/>
      <c r="AKP7" s="76"/>
      <c r="AKQ7" s="76"/>
      <c r="AKR7" s="76"/>
      <c r="AKS7" s="76"/>
      <c r="AKT7" s="76"/>
      <c r="AKU7" s="76"/>
      <c r="AKV7" s="76"/>
      <c r="AKW7" s="76"/>
      <c r="AKX7" s="76"/>
      <c r="AKY7" s="76"/>
      <c r="AKZ7" s="76"/>
      <c r="ALA7" s="76"/>
      <c r="ALB7" s="76"/>
      <c r="ALC7" s="76"/>
      <c r="ALD7" s="76"/>
      <c r="ALE7" s="76"/>
      <c r="ALF7" s="76"/>
      <c r="ALG7" s="76"/>
      <c r="ALH7" s="76"/>
      <c r="ALI7" s="76"/>
      <c r="ALJ7" s="76"/>
      <c r="ALK7" s="76"/>
      <c r="ALL7" s="76"/>
      <c r="ALM7" s="76"/>
      <c r="ALN7" s="76"/>
      <c r="ALO7" s="76"/>
      <c r="ALP7" s="76"/>
      <c r="ALQ7" s="76"/>
      <c r="ALR7" s="76"/>
      <c r="ALS7" s="76"/>
      <c r="ALT7" s="76"/>
      <c r="ALU7" s="76"/>
      <c r="ALV7" s="76"/>
      <c r="ALW7" s="76"/>
      <c r="ALX7" s="76"/>
      <c r="ALY7" s="76"/>
      <c r="ALZ7" s="76"/>
      <c r="AMA7" s="76"/>
      <c r="AMB7" s="76"/>
      <c r="AMC7" s="76"/>
      <c r="AMD7" s="76"/>
      <c r="AME7" s="76"/>
      <c r="AMF7" s="76"/>
      <c r="AMG7" s="76"/>
      <c r="AMH7" s="76"/>
      <c r="AMI7" s="76"/>
      <c r="AMJ7" s="76"/>
      <c r="AMK7" s="76"/>
      <c r="AML7" s="76"/>
      <c r="AMM7" s="76"/>
      <c r="AMN7" s="76"/>
      <c r="AMO7" s="76"/>
      <c r="AMP7" s="76"/>
      <c r="AMQ7" s="76"/>
      <c r="AMR7" s="76"/>
      <c r="AMS7" s="76"/>
      <c r="AMT7" s="76"/>
      <c r="AMU7" s="76"/>
      <c r="AMV7" s="76"/>
      <c r="AMW7" s="76"/>
      <c r="AMX7" s="76"/>
      <c r="AMY7" s="76"/>
      <c r="AMZ7" s="76"/>
      <c r="ANA7" s="76"/>
      <c r="ANB7" s="76"/>
      <c r="ANC7" s="76"/>
      <c r="AND7" s="76"/>
      <c r="ANE7" s="76"/>
      <c r="ANF7" s="76"/>
      <c r="ANG7" s="76"/>
      <c r="ANH7" s="76"/>
      <c r="ANI7" s="76"/>
      <c r="ANJ7" s="76"/>
      <c r="ANK7" s="76"/>
      <c r="ANL7" s="76"/>
      <c r="ANM7" s="76"/>
      <c r="ANN7" s="76"/>
      <c r="ANO7" s="76"/>
      <c r="ANP7" s="76"/>
      <c r="ANQ7" s="76"/>
      <c r="ANR7" s="76"/>
      <c r="ANS7" s="76"/>
      <c r="ANT7" s="76"/>
      <c r="ANU7" s="76"/>
      <c r="ANV7" s="76"/>
      <c r="ANW7" s="76"/>
      <c r="ANX7" s="76"/>
      <c r="ANY7" s="76"/>
      <c r="ANZ7" s="76"/>
      <c r="AOA7" s="76"/>
      <c r="AOB7" s="76"/>
      <c r="AOC7" s="76"/>
      <c r="AOD7" s="76"/>
      <c r="AOE7" s="76"/>
      <c r="AOF7" s="76"/>
      <c r="AOG7" s="76"/>
      <c r="AOH7" s="76"/>
      <c r="AOI7" s="76"/>
      <c r="AOJ7" s="76"/>
      <c r="AOK7" s="76"/>
      <c r="AOL7" s="76"/>
      <c r="AOM7" s="76"/>
      <c r="AON7" s="76"/>
      <c r="AOO7" s="76"/>
      <c r="AOP7" s="76"/>
      <c r="AOQ7" s="76"/>
      <c r="AOR7" s="76"/>
      <c r="AOS7" s="76"/>
      <c r="AOT7" s="76"/>
      <c r="AOU7" s="76"/>
      <c r="AOV7" s="76"/>
      <c r="AOW7" s="76"/>
      <c r="AOX7" s="76"/>
      <c r="AOY7" s="76"/>
      <c r="AOZ7" s="76"/>
      <c r="APA7" s="76"/>
      <c r="APB7" s="76"/>
      <c r="APC7" s="76"/>
      <c r="APD7" s="76"/>
      <c r="APE7" s="76"/>
      <c r="APF7" s="76"/>
      <c r="APG7" s="76"/>
      <c r="APH7" s="76"/>
      <c r="API7" s="76"/>
      <c r="APJ7" s="76"/>
      <c r="APK7" s="76"/>
      <c r="APL7" s="76"/>
      <c r="APM7" s="76"/>
      <c r="APN7" s="76"/>
      <c r="APO7" s="76"/>
      <c r="APP7" s="76"/>
      <c r="APQ7" s="76"/>
      <c r="APR7" s="76"/>
      <c r="APS7" s="76"/>
      <c r="APT7" s="76"/>
      <c r="APU7" s="76"/>
      <c r="APV7" s="76"/>
      <c r="APW7" s="76"/>
      <c r="APX7" s="76"/>
      <c r="APY7" s="76"/>
      <c r="APZ7" s="76"/>
      <c r="AQA7" s="76"/>
      <c r="AQB7" s="76"/>
      <c r="AQC7" s="76"/>
      <c r="AQD7" s="76"/>
      <c r="AQE7" s="76"/>
      <c r="AQF7" s="76"/>
      <c r="AQG7" s="76"/>
      <c r="AQH7" s="76"/>
      <c r="AQI7" s="76"/>
      <c r="AQJ7" s="76"/>
      <c r="AQK7" s="76"/>
      <c r="AQL7" s="76"/>
      <c r="AQM7" s="76"/>
      <c r="AQN7" s="76"/>
      <c r="AQO7" s="76"/>
      <c r="AQP7" s="76"/>
      <c r="AQQ7" s="76"/>
      <c r="AQR7" s="76"/>
      <c r="AQS7" s="76"/>
      <c r="AQT7" s="76"/>
      <c r="AQU7" s="76"/>
      <c r="AQV7" s="76"/>
      <c r="AQW7" s="76"/>
      <c r="AQX7" s="76"/>
      <c r="AQY7" s="76"/>
      <c r="AQZ7" s="76"/>
      <c r="ARA7" s="76"/>
      <c r="ARB7" s="76"/>
      <c r="ARC7" s="76"/>
      <c r="ARD7" s="76"/>
      <c r="ARE7" s="76"/>
      <c r="ARF7" s="76"/>
      <c r="ARG7" s="76"/>
      <c r="ARH7" s="76"/>
      <c r="ARI7" s="76"/>
      <c r="ARJ7" s="76"/>
      <c r="ARK7" s="76"/>
      <c r="ARL7" s="76"/>
      <c r="ARM7" s="76"/>
      <c r="ARN7" s="76"/>
      <c r="ARO7" s="76"/>
      <c r="ARP7" s="76"/>
      <c r="ARQ7" s="76"/>
      <c r="ARR7" s="76"/>
      <c r="ARS7" s="76"/>
      <c r="ART7" s="76"/>
      <c r="ARU7" s="76"/>
      <c r="ARV7" s="76"/>
      <c r="ARW7" s="76"/>
      <c r="ARX7" s="76"/>
      <c r="ARY7" s="76"/>
      <c r="ARZ7" s="76"/>
      <c r="ASA7" s="76"/>
      <c r="ASB7" s="76"/>
      <c r="ASC7" s="76"/>
      <c r="ASD7" s="76"/>
      <c r="ASE7" s="76"/>
      <c r="ASF7" s="76"/>
      <c r="ASG7" s="76"/>
      <c r="ASH7" s="76"/>
      <c r="ASI7" s="76"/>
      <c r="ASJ7" s="76"/>
      <c r="ASK7" s="76"/>
      <c r="ASL7" s="76"/>
      <c r="ASM7" s="76"/>
      <c r="ASN7" s="76"/>
      <c r="ASO7" s="76"/>
      <c r="ASP7" s="76"/>
      <c r="ASQ7" s="76"/>
      <c r="ASR7" s="76"/>
      <c r="ASS7" s="76"/>
      <c r="AST7" s="76"/>
      <c r="ASU7" s="76"/>
      <c r="ASV7" s="76"/>
      <c r="ASW7" s="76"/>
      <c r="ASX7" s="76"/>
      <c r="ASY7" s="76"/>
      <c r="ASZ7" s="76"/>
      <c r="ATA7" s="76"/>
      <c r="ATB7" s="76"/>
      <c r="ATC7" s="76"/>
      <c r="ATD7" s="76"/>
      <c r="ATE7" s="76"/>
      <c r="ATF7" s="76"/>
      <c r="ATG7" s="76"/>
      <c r="ATH7" s="76"/>
      <c r="ATI7" s="76"/>
      <c r="ATJ7" s="76"/>
      <c r="ATK7" s="76"/>
      <c r="ATL7" s="76"/>
      <c r="ATM7" s="76"/>
      <c r="ATN7" s="76"/>
      <c r="ATO7" s="76"/>
      <c r="ATP7" s="76"/>
      <c r="ATQ7" s="76"/>
      <c r="ATR7" s="76"/>
      <c r="ATS7" s="76"/>
      <c r="ATT7" s="76"/>
      <c r="ATU7" s="76"/>
      <c r="ATV7" s="76"/>
      <c r="ATW7" s="76"/>
      <c r="ATX7" s="76"/>
      <c r="ATY7" s="76"/>
      <c r="ATZ7" s="76"/>
      <c r="AUA7" s="76"/>
      <c r="AUB7" s="76"/>
      <c r="AUC7" s="76"/>
      <c r="AUD7" s="76"/>
      <c r="AUE7" s="76"/>
      <c r="AUF7" s="76"/>
      <c r="AUG7" s="76"/>
      <c r="AUH7" s="76"/>
      <c r="AUI7" s="76"/>
      <c r="AUJ7" s="76"/>
      <c r="AUK7" s="76"/>
      <c r="AUL7" s="76"/>
      <c r="AUM7" s="76"/>
      <c r="AUN7" s="76"/>
      <c r="AUO7" s="76"/>
      <c r="AUP7" s="76"/>
      <c r="AUQ7" s="76"/>
      <c r="AUR7" s="76"/>
      <c r="AUS7" s="76"/>
      <c r="AUT7" s="76"/>
      <c r="AUU7" s="76"/>
      <c r="AUV7" s="76"/>
      <c r="AUW7" s="76"/>
      <c r="AUX7" s="76"/>
      <c r="AUY7" s="76"/>
      <c r="AUZ7" s="76"/>
      <c r="AVA7" s="76"/>
      <c r="AVB7" s="76"/>
      <c r="AVC7" s="76"/>
      <c r="AVD7" s="76"/>
      <c r="AVE7" s="76"/>
      <c r="AVF7" s="76"/>
      <c r="AVG7" s="76"/>
      <c r="AVH7" s="76"/>
      <c r="AVI7" s="76"/>
      <c r="AVJ7" s="76"/>
      <c r="AVK7" s="76"/>
      <c r="AVL7" s="76"/>
      <c r="AVM7" s="76"/>
      <c r="AVN7" s="76"/>
      <c r="AVO7" s="76"/>
      <c r="AVP7" s="76"/>
      <c r="AVQ7" s="76"/>
      <c r="AVR7" s="76"/>
      <c r="AVS7" s="76"/>
      <c r="AVT7" s="76"/>
      <c r="AVU7" s="76"/>
      <c r="AVV7" s="76"/>
      <c r="AVW7" s="76"/>
      <c r="AVX7" s="76"/>
      <c r="AVY7" s="76"/>
      <c r="AVZ7" s="76"/>
      <c r="AWA7" s="76"/>
      <c r="AWB7" s="76"/>
      <c r="AWC7" s="76"/>
      <c r="AWD7" s="76"/>
      <c r="AWE7" s="76"/>
      <c r="AWF7" s="76"/>
      <c r="AWG7" s="76"/>
      <c r="AWH7" s="76"/>
      <c r="AWI7" s="76"/>
      <c r="AWJ7" s="76"/>
      <c r="AWK7" s="76"/>
      <c r="AWL7" s="76"/>
      <c r="AWM7" s="76"/>
      <c r="AWN7" s="76"/>
      <c r="AWO7" s="76"/>
      <c r="AWP7" s="76"/>
      <c r="AWQ7" s="76"/>
      <c r="AWR7" s="76"/>
      <c r="AWS7" s="76"/>
      <c r="AWT7" s="76"/>
      <c r="AWU7" s="76"/>
      <c r="AWV7" s="76"/>
      <c r="AWW7" s="76"/>
      <c r="AWX7" s="76"/>
      <c r="AWY7" s="76"/>
      <c r="AWZ7" s="76"/>
      <c r="AXA7" s="76"/>
      <c r="AXB7" s="76"/>
      <c r="AXC7" s="76"/>
      <c r="AXD7" s="76"/>
      <c r="AXE7" s="76"/>
      <c r="AXF7" s="76"/>
      <c r="AXG7" s="76"/>
      <c r="AXH7" s="76"/>
      <c r="AXI7" s="76"/>
      <c r="AXJ7" s="76"/>
      <c r="AXK7" s="76"/>
      <c r="AXL7" s="76"/>
      <c r="AXM7" s="76"/>
      <c r="AXN7" s="76"/>
      <c r="AXO7" s="76"/>
      <c r="AXP7" s="76"/>
      <c r="AXQ7" s="76"/>
      <c r="AXR7" s="76"/>
      <c r="AXS7" s="76"/>
      <c r="AXT7" s="76"/>
      <c r="AXU7" s="76"/>
      <c r="AXV7" s="76"/>
      <c r="AXW7" s="76"/>
      <c r="AXX7" s="76"/>
      <c r="AXY7" s="76"/>
      <c r="AXZ7" s="76"/>
      <c r="AYA7" s="76"/>
      <c r="AYB7" s="76"/>
      <c r="AYC7" s="76"/>
      <c r="AYD7" s="76"/>
      <c r="AYE7" s="76"/>
      <c r="AYF7" s="76"/>
      <c r="AYG7" s="76"/>
      <c r="AYH7" s="76"/>
      <c r="AYI7" s="76"/>
      <c r="AYJ7" s="76"/>
      <c r="AYK7" s="76"/>
      <c r="AYL7" s="76"/>
      <c r="AYM7" s="76"/>
      <c r="AYN7" s="76"/>
      <c r="AYO7" s="76"/>
      <c r="AYP7" s="76"/>
      <c r="AYQ7" s="76"/>
      <c r="AYR7" s="76"/>
      <c r="AYS7" s="76"/>
      <c r="AYT7" s="76"/>
      <c r="AYU7" s="76"/>
      <c r="AYV7" s="76"/>
      <c r="AYW7" s="76"/>
      <c r="AYX7" s="76"/>
      <c r="AYY7" s="76"/>
      <c r="AYZ7" s="76"/>
      <c r="AZA7" s="76"/>
      <c r="AZB7" s="76"/>
      <c r="AZC7" s="76"/>
      <c r="AZD7" s="76"/>
      <c r="AZE7" s="76"/>
      <c r="AZF7" s="76"/>
      <c r="AZG7" s="76"/>
      <c r="AZH7" s="76"/>
      <c r="AZI7" s="76"/>
      <c r="AZJ7" s="76"/>
      <c r="AZK7" s="76"/>
      <c r="AZL7" s="76"/>
      <c r="AZM7" s="76"/>
      <c r="AZN7" s="76"/>
      <c r="AZO7" s="76"/>
      <c r="AZP7" s="76"/>
      <c r="AZQ7" s="76"/>
      <c r="AZR7" s="76"/>
      <c r="AZS7" s="76"/>
      <c r="AZT7" s="76"/>
      <c r="AZU7" s="76"/>
      <c r="AZV7" s="76"/>
      <c r="AZW7" s="76"/>
      <c r="AZX7" s="76"/>
      <c r="AZY7" s="76"/>
      <c r="AZZ7" s="76"/>
      <c r="BAA7" s="76"/>
      <c r="BAB7" s="76"/>
      <c r="BAC7" s="76"/>
      <c r="BAD7" s="76"/>
      <c r="BAE7" s="76"/>
      <c r="BAF7" s="76"/>
      <c r="BAG7" s="76"/>
      <c r="BAH7" s="76"/>
      <c r="BAI7" s="76"/>
      <c r="BAJ7" s="76"/>
      <c r="BAK7" s="76"/>
      <c r="BAL7" s="76"/>
      <c r="BAM7" s="76"/>
      <c r="BAN7" s="76"/>
      <c r="BAO7" s="76"/>
      <c r="BAP7" s="76"/>
      <c r="BAQ7" s="76"/>
      <c r="BAR7" s="76"/>
      <c r="BAS7" s="76"/>
      <c r="BAT7" s="76"/>
      <c r="BAU7" s="76"/>
      <c r="BAV7" s="76"/>
      <c r="BAW7" s="76"/>
      <c r="BAX7" s="76"/>
      <c r="BAY7" s="76"/>
      <c r="BAZ7" s="76"/>
      <c r="BBA7" s="76"/>
      <c r="BBB7" s="76"/>
      <c r="BBC7" s="76"/>
      <c r="BBD7" s="76"/>
      <c r="BBE7" s="76"/>
      <c r="BBF7" s="76"/>
      <c r="BBG7" s="76"/>
      <c r="BBH7" s="76"/>
      <c r="BBI7" s="76"/>
      <c r="BBJ7" s="76"/>
      <c r="BBK7" s="76"/>
      <c r="BBL7" s="76"/>
      <c r="BBM7" s="76"/>
      <c r="BBN7" s="76"/>
      <c r="BBO7" s="76"/>
      <c r="BBP7" s="76"/>
      <c r="BBQ7" s="76"/>
      <c r="BBR7" s="76"/>
      <c r="BBS7" s="76"/>
      <c r="BBT7" s="76"/>
      <c r="BBU7" s="76"/>
      <c r="BBV7" s="76"/>
      <c r="BBW7" s="76"/>
      <c r="BBX7" s="76"/>
      <c r="BBY7" s="76"/>
      <c r="BBZ7" s="76"/>
      <c r="BCA7" s="76"/>
      <c r="BCB7" s="76"/>
      <c r="BCC7" s="76"/>
      <c r="BCD7" s="76"/>
      <c r="BCE7" s="76"/>
      <c r="BCF7" s="76"/>
      <c r="BCG7" s="76"/>
      <c r="BCH7" s="76"/>
      <c r="BCI7" s="76"/>
      <c r="BCJ7" s="76"/>
      <c r="BCK7" s="76"/>
      <c r="BCL7" s="76"/>
      <c r="BCM7" s="76"/>
      <c r="BCN7" s="76"/>
      <c r="BCO7" s="76"/>
      <c r="BCP7" s="76"/>
      <c r="BCQ7" s="76"/>
      <c r="BCR7" s="76"/>
      <c r="BCS7" s="76"/>
      <c r="BCT7" s="76"/>
      <c r="BCU7" s="76"/>
      <c r="BCV7" s="76"/>
      <c r="BCW7" s="76"/>
      <c r="BCX7" s="76"/>
      <c r="BCY7" s="76"/>
      <c r="BCZ7" s="76"/>
      <c r="BDA7" s="76"/>
      <c r="BDB7" s="76"/>
      <c r="BDC7" s="76"/>
      <c r="BDD7" s="76"/>
      <c r="BDE7" s="76"/>
      <c r="BDF7" s="76"/>
      <c r="BDG7" s="76"/>
      <c r="BDH7" s="76"/>
      <c r="BDI7" s="76"/>
      <c r="BDJ7" s="76"/>
      <c r="BDK7" s="76"/>
      <c r="BDL7" s="76"/>
      <c r="BDM7" s="76"/>
      <c r="BDN7" s="76"/>
      <c r="BDO7" s="76"/>
      <c r="BDP7" s="76"/>
      <c r="BDQ7" s="76"/>
      <c r="BDR7" s="76"/>
      <c r="BDS7" s="76"/>
      <c r="BDT7" s="76"/>
      <c r="BDU7" s="76"/>
      <c r="BDV7" s="76"/>
      <c r="BDW7" s="76"/>
      <c r="BDX7" s="76"/>
      <c r="BDY7" s="76"/>
      <c r="BDZ7" s="76"/>
      <c r="BEA7" s="76"/>
      <c r="BEB7" s="76"/>
      <c r="BEC7" s="76"/>
      <c r="BED7" s="76"/>
      <c r="BEE7" s="76"/>
      <c r="BEF7" s="76"/>
      <c r="BEG7" s="76"/>
      <c r="BEH7" s="76"/>
      <c r="BEI7" s="76"/>
      <c r="BEJ7" s="76"/>
      <c r="BEK7" s="76"/>
      <c r="BEL7" s="76"/>
      <c r="BEM7" s="76"/>
      <c r="BEN7" s="76"/>
      <c r="BEO7" s="76"/>
      <c r="BEP7" s="76"/>
      <c r="BEQ7" s="76"/>
      <c r="BER7" s="76"/>
      <c r="BES7" s="76"/>
      <c r="BET7" s="76"/>
      <c r="BEU7" s="76"/>
      <c r="BEV7" s="76"/>
      <c r="BEW7" s="76"/>
      <c r="BEX7" s="76"/>
      <c r="BEY7" s="76"/>
      <c r="BEZ7" s="76"/>
      <c r="BFA7" s="76"/>
      <c r="BFB7" s="76"/>
      <c r="BFC7" s="76"/>
      <c r="BFD7" s="76"/>
      <c r="BFE7" s="76"/>
      <c r="BFF7" s="76"/>
      <c r="BFG7" s="76"/>
      <c r="BFH7" s="76"/>
      <c r="BFI7" s="76"/>
      <c r="BFJ7" s="76"/>
      <c r="BFK7" s="76"/>
      <c r="BFL7" s="76"/>
      <c r="BFM7" s="76"/>
      <c r="BFN7" s="76"/>
      <c r="BFO7" s="76"/>
      <c r="BFP7" s="76"/>
      <c r="BFQ7" s="76"/>
      <c r="BFR7" s="76"/>
      <c r="BFS7" s="76"/>
      <c r="BFT7" s="76"/>
      <c r="BFU7" s="76"/>
      <c r="BFV7" s="76"/>
      <c r="BFW7" s="76"/>
      <c r="BFX7" s="76"/>
      <c r="BFY7" s="76"/>
      <c r="BFZ7" s="76"/>
      <c r="BGA7" s="76"/>
      <c r="BGB7" s="76"/>
      <c r="BGC7" s="76"/>
      <c r="BGD7" s="76"/>
      <c r="BGE7" s="76"/>
      <c r="BGF7" s="76"/>
      <c r="BGG7" s="76"/>
      <c r="BGH7" s="76"/>
      <c r="BGI7" s="76"/>
      <c r="BGJ7" s="76"/>
      <c r="BGK7" s="76"/>
      <c r="BGL7" s="76"/>
      <c r="BGM7" s="76"/>
      <c r="BGN7" s="76"/>
      <c r="BGO7" s="76"/>
      <c r="BGP7" s="76"/>
      <c r="BGQ7" s="76"/>
      <c r="BGR7" s="76"/>
      <c r="BGS7" s="76"/>
      <c r="BGT7" s="76"/>
      <c r="BGU7" s="76"/>
      <c r="BGV7" s="76"/>
      <c r="BGW7" s="76"/>
      <c r="BGX7" s="76"/>
      <c r="BGY7" s="76"/>
      <c r="BGZ7" s="76"/>
      <c r="BHA7" s="76"/>
      <c r="BHB7" s="76"/>
      <c r="BHC7" s="76"/>
      <c r="BHD7" s="76"/>
      <c r="BHE7" s="76"/>
      <c r="BHF7" s="76"/>
      <c r="BHG7" s="76"/>
      <c r="BHH7" s="76"/>
      <c r="BHI7" s="76"/>
      <c r="BHJ7" s="76"/>
      <c r="BHK7" s="76"/>
      <c r="BHL7" s="76"/>
      <c r="BHM7" s="76"/>
      <c r="BHN7" s="76"/>
      <c r="BHO7" s="76"/>
      <c r="BHP7" s="76"/>
      <c r="BHQ7" s="76"/>
      <c r="BHR7" s="76"/>
      <c r="BHS7" s="76"/>
      <c r="BHT7" s="76"/>
      <c r="BHU7" s="76"/>
      <c r="BHV7" s="76"/>
      <c r="BHW7" s="76"/>
      <c r="BHX7" s="76"/>
      <c r="BHY7" s="76"/>
      <c r="BHZ7" s="76"/>
      <c r="BIA7" s="76"/>
      <c r="BIB7" s="76"/>
      <c r="BIC7" s="76"/>
      <c r="BID7" s="76"/>
      <c r="BIE7" s="76"/>
      <c r="BIF7" s="76"/>
      <c r="BIG7" s="76"/>
      <c r="BIH7" s="76"/>
      <c r="BII7" s="76"/>
      <c r="BIJ7" s="76"/>
      <c r="BIK7" s="76"/>
      <c r="BIL7" s="76"/>
      <c r="BIM7" s="76"/>
      <c r="BIN7" s="76"/>
      <c r="BIO7" s="76"/>
      <c r="BIP7" s="76"/>
      <c r="BIQ7" s="76"/>
      <c r="BIR7" s="76"/>
      <c r="BIS7" s="76"/>
      <c r="BIT7" s="76"/>
      <c r="BIU7" s="76"/>
      <c r="BIV7" s="76"/>
      <c r="BIW7" s="76"/>
      <c r="BIX7" s="76"/>
      <c r="BIY7" s="76"/>
      <c r="BIZ7" s="76"/>
      <c r="BJA7" s="76"/>
      <c r="BJB7" s="76"/>
      <c r="BJC7" s="76"/>
      <c r="BJD7" s="76"/>
      <c r="BJE7" s="76"/>
      <c r="BJF7" s="76"/>
      <c r="BJG7" s="76"/>
      <c r="BJH7" s="76"/>
      <c r="BJI7" s="76"/>
      <c r="BJJ7" s="76"/>
      <c r="BJK7" s="76"/>
      <c r="BJL7" s="76"/>
      <c r="BJM7" s="76"/>
      <c r="BJN7" s="76"/>
      <c r="BJO7" s="76"/>
      <c r="BJP7" s="76"/>
      <c r="BJQ7" s="76"/>
      <c r="BJR7" s="76"/>
      <c r="BJS7" s="76"/>
      <c r="BJT7" s="76"/>
      <c r="BJU7" s="76"/>
      <c r="BJV7" s="76"/>
      <c r="BJW7" s="76"/>
      <c r="BJX7" s="76"/>
      <c r="BJY7" s="76"/>
      <c r="BJZ7" s="76"/>
      <c r="BKA7" s="76"/>
      <c r="BKB7" s="76"/>
      <c r="BKC7" s="76"/>
      <c r="BKD7" s="76"/>
      <c r="BKE7" s="76"/>
      <c r="BKF7" s="76"/>
      <c r="BKG7" s="76"/>
      <c r="BKH7" s="76"/>
      <c r="BKI7" s="76"/>
      <c r="BKJ7" s="76"/>
      <c r="BKK7" s="76"/>
      <c r="BKL7" s="76"/>
      <c r="BKM7" s="76"/>
      <c r="BKN7" s="76"/>
      <c r="BKO7" s="76"/>
      <c r="BKP7" s="76"/>
      <c r="BKQ7" s="76"/>
      <c r="BKR7" s="76"/>
      <c r="BKS7" s="76"/>
      <c r="BKT7" s="76"/>
      <c r="BKU7" s="76"/>
      <c r="BKV7" s="76"/>
      <c r="BKW7" s="76"/>
      <c r="BKX7" s="76"/>
      <c r="BKY7" s="76"/>
      <c r="BKZ7" s="76"/>
      <c r="BLA7" s="76"/>
      <c r="BLB7" s="76"/>
      <c r="BLC7" s="76"/>
      <c r="BLD7" s="76"/>
      <c r="BLE7" s="76"/>
      <c r="BLF7" s="76"/>
      <c r="BLG7" s="76"/>
      <c r="BLH7" s="76"/>
      <c r="BLI7" s="76"/>
      <c r="BLJ7" s="76"/>
      <c r="BLK7" s="76"/>
      <c r="BLL7" s="76"/>
      <c r="BLM7" s="76"/>
      <c r="BLN7" s="76"/>
      <c r="BLO7" s="76"/>
      <c r="BLP7" s="76"/>
      <c r="BLQ7" s="76"/>
      <c r="BLR7" s="76"/>
      <c r="BLS7" s="76"/>
      <c r="BLT7" s="76"/>
      <c r="BLU7" s="76"/>
      <c r="BLV7" s="76"/>
      <c r="BLW7" s="76"/>
      <c r="BLX7" s="76"/>
      <c r="BLY7" s="76"/>
      <c r="BLZ7" s="76"/>
      <c r="BMA7" s="76"/>
      <c r="BMB7" s="76"/>
      <c r="BMC7" s="76"/>
      <c r="BMD7" s="76"/>
      <c r="BME7" s="76"/>
      <c r="BMF7" s="76"/>
      <c r="BMG7" s="76"/>
      <c r="BMH7" s="76"/>
      <c r="BMI7" s="76"/>
      <c r="BMJ7" s="76"/>
      <c r="BMK7" s="76"/>
      <c r="BML7" s="76"/>
      <c r="BMM7" s="76"/>
      <c r="BMN7" s="76"/>
      <c r="BMO7" s="76"/>
      <c r="BMP7" s="76"/>
      <c r="BMQ7" s="76"/>
      <c r="BMR7" s="76"/>
      <c r="BMS7" s="76"/>
      <c r="BMT7" s="76"/>
      <c r="BMU7" s="76"/>
      <c r="BMV7" s="76"/>
      <c r="BMW7" s="76"/>
      <c r="BMX7" s="76"/>
      <c r="BMY7" s="76"/>
      <c r="BMZ7" s="76"/>
      <c r="BNA7" s="76"/>
      <c r="BNB7" s="76"/>
      <c r="BNC7" s="76"/>
      <c r="BND7" s="76"/>
      <c r="BNE7" s="76"/>
      <c r="BNF7" s="76"/>
      <c r="BNG7" s="76"/>
      <c r="BNH7" s="76"/>
      <c r="BNI7" s="76"/>
      <c r="BNJ7" s="76"/>
      <c r="BNK7" s="76"/>
      <c r="BNL7" s="76"/>
      <c r="BNM7" s="76"/>
      <c r="BNN7" s="76"/>
      <c r="BNO7" s="76"/>
      <c r="BNP7" s="76"/>
      <c r="BNQ7" s="76"/>
      <c r="BNR7" s="76"/>
      <c r="BNS7" s="76"/>
      <c r="BNT7" s="76"/>
      <c r="BNU7" s="76"/>
      <c r="BNV7" s="76"/>
      <c r="BNW7" s="76"/>
      <c r="BNX7" s="76"/>
      <c r="BNY7" s="76"/>
      <c r="BNZ7" s="76"/>
      <c r="BOA7" s="76"/>
      <c r="BOB7" s="76"/>
      <c r="BOC7" s="76"/>
      <c r="BOD7" s="76"/>
      <c r="BOE7" s="76"/>
      <c r="BOF7" s="76"/>
      <c r="BOG7" s="76"/>
      <c r="BOH7" s="76"/>
      <c r="BOI7" s="76"/>
      <c r="BOJ7" s="76"/>
      <c r="BOK7" s="76"/>
      <c r="BOL7" s="76"/>
      <c r="BOM7" s="76"/>
      <c r="BON7" s="76"/>
      <c r="BOO7" s="76"/>
      <c r="BOP7" s="76"/>
      <c r="BOQ7" s="76"/>
      <c r="BOR7" s="76"/>
      <c r="BOS7" s="76"/>
      <c r="BOT7" s="76"/>
      <c r="BOU7" s="76"/>
      <c r="BOV7" s="76"/>
      <c r="BOW7" s="76"/>
      <c r="BOX7" s="76"/>
      <c r="BOY7" s="76"/>
      <c r="BOZ7" s="76"/>
      <c r="BPA7" s="76"/>
      <c r="BPB7" s="76"/>
      <c r="BPC7" s="76"/>
      <c r="BPD7" s="76"/>
      <c r="BPE7" s="76"/>
      <c r="BPF7" s="76"/>
      <c r="BPG7" s="76"/>
      <c r="BPH7" s="76"/>
      <c r="BPI7" s="76"/>
      <c r="BPJ7" s="76"/>
      <c r="BPK7" s="76"/>
      <c r="BPL7" s="76"/>
      <c r="BPM7" s="76"/>
      <c r="BPN7" s="76"/>
      <c r="BPO7" s="76"/>
      <c r="BPP7" s="76"/>
      <c r="BPQ7" s="76"/>
      <c r="BPR7" s="76"/>
      <c r="BPS7" s="76"/>
      <c r="BPT7" s="76"/>
      <c r="BPU7" s="76"/>
      <c r="BPV7" s="76"/>
      <c r="BPW7" s="76"/>
      <c r="BPX7" s="76"/>
      <c r="BPY7" s="76"/>
      <c r="BPZ7" s="76"/>
      <c r="BQA7" s="76"/>
      <c r="BQB7" s="76"/>
      <c r="BQC7" s="76"/>
      <c r="BQD7" s="76"/>
      <c r="BQE7" s="76"/>
      <c r="BQF7" s="76"/>
      <c r="BQG7" s="76"/>
      <c r="BQH7" s="76"/>
      <c r="BQI7" s="76"/>
      <c r="BQJ7" s="76"/>
      <c r="BQK7" s="76"/>
      <c r="BQL7" s="76"/>
      <c r="BQM7" s="76"/>
      <c r="BQN7" s="76"/>
      <c r="BQO7" s="76"/>
      <c r="BQP7" s="76"/>
      <c r="BQQ7" s="76"/>
      <c r="BQR7" s="76"/>
      <c r="BQS7" s="76"/>
      <c r="BQT7" s="76"/>
      <c r="BQU7" s="76"/>
      <c r="BQV7" s="76"/>
      <c r="BQW7" s="76"/>
      <c r="BQX7" s="76"/>
      <c r="BQY7" s="76"/>
      <c r="BQZ7" s="76"/>
      <c r="BRA7" s="76"/>
      <c r="BRB7" s="76"/>
      <c r="BRC7" s="76"/>
      <c r="BRD7" s="76"/>
      <c r="BRE7" s="76"/>
      <c r="BRF7" s="76"/>
      <c r="BRG7" s="76"/>
      <c r="BRH7" s="76"/>
      <c r="BRI7" s="76"/>
      <c r="BRJ7" s="76"/>
      <c r="BRK7" s="76"/>
      <c r="BRL7" s="76"/>
      <c r="BRM7" s="76"/>
      <c r="BRN7" s="76"/>
      <c r="BRO7" s="76"/>
      <c r="BRP7" s="76"/>
      <c r="BRQ7" s="76"/>
      <c r="BRR7" s="76"/>
      <c r="BRS7" s="76"/>
      <c r="BRT7" s="76"/>
      <c r="BRU7" s="76"/>
      <c r="BRV7" s="76"/>
      <c r="BRW7" s="76"/>
      <c r="BRX7" s="76"/>
      <c r="BRY7" s="76"/>
      <c r="BRZ7" s="76"/>
      <c r="BSA7" s="76"/>
      <c r="BSB7" s="76"/>
      <c r="BSC7" s="76"/>
      <c r="BSD7" s="76"/>
      <c r="BSE7" s="76"/>
      <c r="BSF7" s="76"/>
      <c r="BSG7" s="76"/>
      <c r="BSH7" s="76"/>
      <c r="BSI7" s="76"/>
      <c r="BSJ7" s="76"/>
      <c r="BSK7" s="76"/>
      <c r="BSL7" s="76"/>
      <c r="BSM7" s="76"/>
      <c r="BSN7" s="76"/>
      <c r="BSO7" s="76"/>
      <c r="BSP7" s="76"/>
      <c r="BSQ7" s="76"/>
      <c r="BSR7" s="76"/>
      <c r="BSS7" s="76"/>
      <c r="BST7" s="76"/>
      <c r="BSU7" s="76"/>
      <c r="BSV7" s="76"/>
      <c r="BSW7" s="76"/>
      <c r="BSX7" s="76"/>
      <c r="BSY7" s="76"/>
      <c r="BSZ7" s="76"/>
      <c r="BTA7" s="76"/>
      <c r="BTB7" s="76"/>
      <c r="BTC7" s="76"/>
      <c r="BTD7" s="76"/>
      <c r="BTE7" s="76"/>
      <c r="BTF7" s="76"/>
      <c r="BTG7" s="76"/>
      <c r="BTH7" s="76"/>
      <c r="BTI7" s="76"/>
      <c r="BTJ7" s="76"/>
      <c r="BTK7" s="76"/>
      <c r="BTL7" s="76"/>
      <c r="BTM7" s="76"/>
      <c r="BTN7" s="76"/>
      <c r="BTO7" s="76"/>
      <c r="BTP7" s="76"/>
      <c r="BTQ7" s="76"/>
      <c r="BTR7" s="76"/>
      <c r="BTS7" s="76"/>
      <c r="BTT7" s="76"/>
      <c r="BTU7" s="76"/>
      <c r="BTV7" s="76"/>
      <c r="BTW7" s="76"/>
      <c r="BTX7" s="76"/>
      <c r="BTY7" s="76"/>
      <c r="BTZ7" s="76"/>
      <c r="BUA7" s="76"/>
      <c r="BUB7" s="76"/>
      <c r="BUC7" s="76"/>
      <c r="BUD7" s="76"/>
      <c r="BUE7" s="76"/>
      <c r="BUF7" s="76"/>
      <c r="BUG7" s="76"/>
      <c r="BUH7" s="76"/>
      <c r="BUI7" s="76"/>
      <c r="BUJ7" s="76"/>
      <c r="BUK7" s="76"/>
      <c r="BUL7" s="76"/>
      <c r="BUM7" s="76"/>
      <c r="BUN7" s="76"/>
      <c r="BUO7" s="76"/>
      <c r="BUP7" s="76"/>
      <c r="BUQ7" s="76"/>
      <c r="BUR7" s="76"/>
      <c r="BUS7" s="76"/>
      <c r="BUT7" s="76"/>
      <c r="BUU7" s="76"/>
      <c r="BUV7" s="76"/>
      <c r="BUW7" s="76"/>
      <c r="BUX7" s="76"/>
      <c r="BUY7" s="76"/>
      <c r="BUZ7" s="76"/>
      <c r="BVA7" s="76"/>
      <c r="BVB7" s="76"/>
      <c r="BVC7" s="76"/>
      <c r="BVD7" s="76"/>
      <c r="BVE7" s="76"/>
      <c r="BVF7" s="76"/>
      <c r="BVG7" s="76"/>
      <c r="BVH7" s="76"/>
      <c r="BVI7" s="76"/>
      <c r="BVJ7" s="76"/>
      <c r="BVK7" s="76"/>
      <c r="BVL7" s="76"/>
      <c r="BVM7" s="76"/>
      <c r="BVN7" s="76"/>
      <c r="BVO7" s="76"/>
      <c r="BVP7" s="76"/>
      <c r="BVQ7" s="76"/>
      <c r="BVR7" s="76"/>
      <c r="BVS7" s="76"/>
      <c r="BVT7" s="76"/>
      <c r="BVU7" s="76"/>
      <c r="BVV7" s="76"/>
      <c r="BVW7" s="76"/>
      <c r="BVX7" s="76"/>
      <c r="BVY7" s="76"/>
      <c r="BVZ7" s="76"/>
      <c r="BWA7" s="76"/>
      <c r="BWB7" s="76"/>
      <c r="BWC7" s="76"/>
      <c r="BWD7" s="76"/>
      <c r="BWE7" s="76"/>
      <c r="BWF7" s="76"/>
      <c r="BWG7" s="76"/>
      <c r="BWH7" s="76"/>
      <c r="BWI7" s="76"/>
      <c r="BWJ7" s="76"/>
      <c r="BWK7" s="76"/>
      <c r="BWL7" s="76"/>
      <c r="BWM7" s="76"/>
      <c r="BWN7" s="76"/>
      <c r="BWO7" s="76"/>
      <c r="BWP7" s="76"/>
      <c r="BWQ7" s="76"/>
      <c r="BWR7" s="76"/>
      <c r="BWS7" s="76"/>
      <c r="BWT7" s="76"/>
      <c r="BWU7" s="76"/>
      <c r="BWV7" s="76"/>
      <c r="BWW7" s="76"/>
      <c r="BWX7" s="76"/>
      <c r="BWY7" s="76"/>
      <c r="BWZ7" s="76"/>
      <c r="BXA7" s="76"/>
      <c r="BXB7" s="76"/>
      <c r="BXC7" s="76"/>
      <c r="BXD7" s="76"/>
      <c r="BXE7" s="76"/>
      <c r="BXF7" s="76"/>
      <c r="BXG7" s="76"/>
      <c r="BXH7" s="76"/>
      <c r="BXI7" s="76"/>
      <c r="BXJ7" s="76"/>
      <c r="BXK7" s="76"/>
      <c r="BXL7" s="76"/>
      <c r="BXM7" s="76"/>
      <c r="BXN7" s="76"/>
      <c r="BXO7" s="76"/>
      <c r="BXP7" s="76"/>
      <c r="BXQ7" s="76"/>
      <c r="BXR7" s="76"/>
      <c r="BXS7" s="76"/>
      <c r="BXT7" s="76"/>
      <c r="BXU7" s="76"/>
      <c r="BXV7" s="76"/>
      <c r="BXW7" s="76"/>
      <c r="BXX7" s="76"/>
      <c r="BXY7" s="76"/>
      <c r="BXZ7" s="76"/>
      <c r="BYA7" s="76"/>
      <c r="BYB7" s="76"/>
      <c r="BYC7" s="76"/>
      <c r="BYD7" s="76"/>
      <c r="BYE7" s="76"/>
      <c r="BYF7" s="76"/>
      <c r="BYG7" s="76"/>
      <c r="BYH7" s="76"/>
      <c r="BYI7" s="76"/>
      <c r="BYJ7" s="76"/>
      <c r="BYK7" s="76"/>
      <c r="BYL7" s="76"/>
      <c r="BYM7" s="76"/>
      <c r="BYN7" s="76"/>
      <c r="BYO7" s="76"/>
      <c r="BYP7" s="76"/>
      <c r="BYQ7" s="76"/>
      <c r="BYR7" s="76"/>
      <c r="BYS7" s="76"/>
      <c r="BYT7" s="76"/>
      <c r="BYU7" s="76"/>
      <c r="BYV7" s="76"/>
      <c r="BYW7" s="76"/>
      <c r="BYX7" s="76"/>
      <c r="BYY7" s="76"/>
      <c r="BYZ7" s="76"/>
      <c r="BZA7" s="76"/>
      <c r="BZB7" s="76"/>
      <c r="BZC7" s="76"/>
      <c r="BZD7" s="76"/>
      <c r="BZE7" s="76"/>
      <c r="BZF7" s="76"/>
      <c r="BZG7" s="76"/>
      <c r="BZH7" s="76"/>
      <c r="BZI7" s="76"/>
      <c r="BZJ7" s="76"/>
      <c r="BZK7" s="76"/>
      <c r="BZL7" s="76"/>
      <c r="BZM7" s="76"/>
      <c r="BZN7" s="76"/>
      <c r="BZO7" s="76"/>
      <c r="BZP7" s="76"/>
      <c r="BZQ7" s="76"/>
      <c r="BZR7" s="76"/>
      <c r="BZS7" s="76"/>
      <c r="BZT7" s="76"/>
      <c r="BZU7" s="76"/>
      <c r="BZV7" s="76"/>
      <c r="BZW7" s="76"/>
      <c r="BZX7" s="76"/>
      <c r="BZY7" s="76"/>
      <c r="BZZ7" s="76"/>
      <c r="CAA7" s="76"/>
      <c r="CAB7" s="76"/>
      <c r="CAC7" s="76"/>
      <c r="CAD7" s="76"/>
      <c r="CAE7" s="76"/>
      <c r="CAF7" s="76"/>
      <c r="CAG7" s="76"/>
      <c r="CAH7" s="76"/>
      <c r="CAI7" s="76"/>
      <c r="CAJ7" s="76"/>
      <c r="CAK7" s="76"/>
      <c r="CAL7" s="76"/>
      <c r="CAM7" s="76"/>
      <c r="CAN7" s="76"/>
      <c r="CAO7" s="76"/>
      <c r="CAP7" s="76"/>
      <c r="CAQ7" s="76"/>
      <c r="CAR7" s="76"/>
      <c r="CAS7" s="76"/>
      <c r="CAT7" s="76"/>
      <c r="CAU7" s="76"/>
      <c r="CAV7" s="76"/>
      <c r="CAW7" s="76"/>
      <c r="CAX7" s="76"/>
      <c r="CAY7" s="76"/>
      <c r="CAZ7" s="76"/>
      <c r="CBA7" s="76"/>
      <c r="CBB7" s="76"/>
      <c r="CBC7" s="76"/>
      <c r="CBD7" s="76"/>
      <c r="CBE7" s="76"/>
      <c r="CBF7" s="76"/>
      <c r="CBG7" s="76"/>
      <c r="CBH7" s="76"/>
      <c r="CBI7" s="76"/>
      <c r="CBJ7" s="76"/>
      <c r="CBK7" s="76"/>
      <c r="CBL7" s="76"/>
      <c r="CBM7" s="76"/>
      <c r="CBN7" s="76"/>
      <c r="CBO7" s="76"/>
      <c r="CBP7" s="76"/>
      <c r="CBQ7" s="76"/>
      <c r="CBR7" s="76"/>
      <c r="CBS7" s="76"/>
      <c r="CBT7" s="76"/>
      <c r="CBU7" s="76"/>
      <c r="CBV7" s="76"/>
      <c r="CBW7" s="76"/>
      <c r="CBX7" s="76"/>
      <c r="CBY7" s="76"/>
      <c r="CBZ7" s="76"/>
      <c r="CCA7" s="76"/>
      <c r="CCB7" s="76"/>
      <c r="CCC7" s="76"/>
      <c r="CCD7" s="76"/>
      <c r="CCE7" s="76"/>
      <c r="CCF7" s="76"/>
      <c r="CCG7" s="76"/>
      <c r="CCH7" s="76"/>
      <c r="CCI7" s="76"/>
      <c r="CCJ7" s="76"/>
      <c r="CCK7" s="76"/>
      <c r="CCL7" s="76"/>
      <c r="CCM7" s="76"/>
      <c r="CCN7" s="76"/>
      <c r="CCO7" s="76"/>
      <c r="CCP7" s="76"/>
      <c r="CCQ7" s="76"/>
      <c r="CCR7" s="76"/>
      <c r="CCS7" s="76"/>
      <c r="CCT7" s="76"/>
      <c r="CCU7" s="76"/>
      <c r="CCV7" s="76"/>
      <c r="CCW7" s="76"/>
      <c r="CCX7" s="76"/>
      <c r="CCY7" s="76"/>
      <c r="CCZ7" s="76"/>
      <c r="CDA7" s="76"/>
      <c r="CDB7" s="76"/>
      <c r="CDC7" s="76"/>
      <c r="CDD7" s="76"/>
      <c r="CDE7" s="76"/>
      <c r="CDF7" s="76"/>
      <c r="CDG7" s="76"/>
      <c r="CDH7" s="76"/>
      <c r="CDI7" s="76"/>
      <c r="CDJ7" s="76"/>
      <c r="CDK7" s="76"/>
      <c r="CDL7" s="76"/>
      <c r="CDM7" s="76"/>
      <c r="CDN7" s="76"/>
      <c r="CDO7" s="76"/>
      <c r="CDP7" s="76"/>
      <c r="CDQ7" s="76"/>
      <c r="CDR7" s="76"/>
      <c r="CDS7" s="76"/>
      <c r="CDT7" s="76"/>
      <c r="CDU7" s="76"/>
      <c r="CDV7" s="76"/>
      <c r="CDW7" s="76"/>
      <c r="CDX7" s="76"/>
      <c r="CDY7" s="76"/>
      <c r="CDZ7" s="76"/>
      <c r="CEA7" s="76"/>
      <c r="CEB7" s="76"/>
      <c r="CEC7" s="76"/>
      <c r="CED7" s="76"/>
      <c r="CEE7" s="76"/>
      <c r="CEF7" s="76"/>
      <c r="CEG7" s="76"/>
      <c r="CEH7" s="76"/>
      <c r="CEI7" s="76"/>
      <c r="CEJ7" s="76"/>
      <c r="CEK7" s="76"/>
      <c r="CEL7" s="76"/>
      <c r="CEM7" s="76"/>
      <c r="CEN7" s="76"/>
      <c r="CEO7" s="76"/>
      <c r="CEP7" s="76"/>
      <c r="CEQ7" s="76"/>
      <c r="CER7" s="76"/>
      <c r="CES7" s="76"/>
      <c r="CET7" s="76"/>
      <c r="CEU7" s="76"/>
      <c r="CEV7" s="76"/>
      <c r="CEW7" s="76"/>
      <c r="CEX7" s="76"/>
      <c r="CEY7" s="76"/>
      <c r="CEZ7" s="76"/>
      <c r="CFA7" s="76"/>
      <c r="CFB7" s="76"/>
      <c r="CFC7" s="76"/>
      <c r="CFD7" s="76"/>
      <c r="CFE7" s="76"/>
      <c r="CFF7" s="76"/>
      <c r="CFG7" s="76"/>
      <c r="CFH7" s="76"/>
      <c r="CFI7" s="76"/>
      <c r="CFJ7" s="76"/>
      <c r="CFK7" s="76"/>
      <c r="CFL7" s="76"/>
      <c r="CFM7" s="76"/>
      <c r="CFN7" s="76"/>
      <c r="CFO7" s="76"/>
      <c r="CFP7" s="76"/>
      <c r="CFQ7" s="76"/>
      <c r="CFR7" s="76"/>
      <c r="CFS7" s="76"/>
      <c r="CFT7" s="76"/>
      <c r="CFU7" s="76"/>
      <c r="CFV7" s="76"/>
      <c r="CFW7" s="76"/>
      <c r="CFX7" s="76"/>
      <c r="CFY7" s="76"/>
      <c r="CFZ7" s="76"/>
      <c r="CGA7" s="76"/>
      <c r="CGB7" s="76"/>
      <c r="CGC7" s="76"/>
      <c r="CGD7" s="76"/>
      <c r="CGE7" s="76"/>
      <c r="CGF7" s="76"/>
      <c r="CGG7" s="76"/>
      <c r="CGH7" s="76"/>
      <c r="CGI7" s="76"/>
      <c r="CGJ7" s="76"/>
      <c r="CGK7" s="76"/>
      <c r="CGL7" s="76"/>
      <c r="CGM7" s="76"/>
      <c r="CGN7" s="76"/>
      <c r="CGO7" s="76"/>
      <c r="CGP7" s="76"/>
      <c r="CGQ7" s="76"/>
      <c r="CGR7" s="76"/>
      <c r="CGS7" s="76"/>
      <c r="CGT7" s="76"/>
      <c r="CGU7" s="76"/>
      <c r="CGV7" s="76"/>
      <c r="CGW7" s="76"/>
      <c r="CGX7" s="76"/>
      <c r="CGY7" s="76"/>
      <c r="CGZ7" s="76"/>
      <c r="CHA7" s="76"/>
      <c r="CHB7" s="76"/>
      <c r="CHC7" s="76"/>
      <c r="CHD7" s="76"/>
      <c r="CHE7" s="76"/>
      <c r="CHF7" s="76"/>
      <c r="CHG7" s="76"/>
      <c r="CHH7" s="76"/>
      <c r="CHI7" s="76"/>
      <c r="CHJ7" s="76"/>
      <c r="CHK7" s="76"/>
      <c r="CHL7" s="76"/>
      <c r="CHM7" s="76"/>
      <c r="CHN7" s="76"/>
      <c r="CHO7" s="76"/>
      <c r="CHP7" s="76"/>
      <c r="CHQ7" s="76"/>
      <c r="CHR7" s="76"/>
      <c r="CHS7" s="76"/>
      <c r="CHT7" s="76"/>
      <c r="CHU7" s="76"/>
      <c r="CHV7" s="76"/>
      <c r="CHW7" s="76"/>
      <c r="CHX7" s="76"/>
      <c r="CHY7" s="76"/>
      <c r="CHZ7" s="76"/>
      <c r="CIA7" s="76"/>
      <c r="CIB7" s="76"/>
      <c r="CIC7" s="76"/>
      <c r="CID7" s="76"/>
      <c r="CIE7" s="76"/>
      <c r="CIF7" s="76"/>
      <c r="CIG7" s="76"/>
      <c r="CIH7" s="76"/>
      <c r="CII7" s="76"/>
      <c r="CIJ7" s="76"/>
      <c r="CIK7" s="76"/>
      <c r="CIL7" s="76"/>
      <c r="CIM7" s="76"/>
      <c r="CIN7" s="76"/>
      <c r="CIO7" s="76"/>
      <c r="CIP7" s="76"/>
      <c r="CIQ7" s="76"/>
      <c r="CIR7" s="76"/>
      <c r="CIS7" s="76"/>
      <c r="CIT7" s="76"/>
      <c r="CIU7" s="76"/>
      <c r="CIV7" s="76"/>
      <c r="CIW7" s="76"/>
      <c r="CIX7" s="76"/>
      <c r="CIY7" s="76"/>
      <c r="CIZ7" s="76"/>
      <c r="CJA7" s="76"/>
      <c r="CJB7" s="76"/>
      <c r="CJC7" s="76"/>
      <c r="CJD7" s="76"/>
      <c r="CJE7" s="76"/>
      <c r="CJF7" s="76"/>
      <c r="CJG7" s="76"/>
      <c r="CJH7" s="76"/>
      <c r="CJI7" s="76"/>
      <c r="CJJ7" s="76"/>
      <c r="CJK7" s="76"/>
      <c r="CJL7" s="76"/>
      <c r="CJM7" s="76"/>
      <c r="CJN7" s="76"/>
      <c r="CJO7" s="76"/>
      <c r="CJP7" s="76"/>
      <c r="CJQ7" s="76"/>
      <c r="CJR7" s="76"/>
      <c r="CJS7" s="76"/>
      <c r="CJT7" s="76"/>
      <c r="CJU7" s="76"/>
      <c r="CJV7" s="76"/>
      <c r="CJW7" s="76"/>
      <c r="CJX7" s="76"/>
      <c r="CJY7" s="76"/>
      <c r="CJZ7" s="76"/>
      <c r="CKA7" s="76"/>
      <c r="CKB7" s="76"/>
      <c r="CKC7" s="76"/>
      <c r="CKD7" s="76"/>
      <c r="CKE7" s="76"/>
      <c r="CKF7" s="76"/>
      <c r="CKG7" s="76"/>
      <c r="CKH7" s="76"/>
      <c r="CKI7" s="76"/>
      <c r="CKJ7" s="76"/>
      <c r="CKK7" s="76"/>
      <c r="CKL7" s="76"/>
      <c r="CKM7" s="76"/>
      <c r="CKN7" s="76"/>
      <c r="CKO7" s="76"/>
      <c r="CKP7" s="76"/>
      <c r="CKQ7" s="76"/>
      <c r="CKR7" s="76"/>
      <c r="CKS7" s="76"/>
      <c r="CKT7" s="76"/>
      <c r="CKU7" s="76"/>
      <c r="CKV7" s="76"/>
      <c r="CKW7" s="76"/>
      <c r="CKX7" s="76"/>
      <c r="CKY7" s="76"/>
      <c r="CKZ7" s="76"/>
      <c r="CLA7" s="76"/>
      <c r="CLB7" s="76"/>
      <c r="CLC7" s="76"/>
      <c r="CLD7" s="76"/>
      <c r="CLE7" s="76"/>
      <c r="CLF7" s="76"/>
      <c r="CLG7" s="76"/>
      <c r="CLH7" s="76"/>
      <c r="CLI7" s="76"/>
      <c r="CLJ7" s="76"/>
      <c r="CLK7" s="76"/>
      <c r="CLL7" s="76"/>
      <c r="CLM7" s="76"/>
      <c r="CLN7" s="76"/>
      <c r="CLO7" s="76"/>
      <c r="CLP7" s="76"/>
      <c r="CLQ7" s="76"/>
      <c r="CLR7" s="76"/>
      <c r="CLS7" s="76"/>
      <c r="CLT7" s="76"/>
      <c r="CLU7" s="76"/>
      <c r="CLV7" s="76"/>
      <c r="CLW7" s="76"/>
      <c r="CLX7" s="76"/>
      <c r="CLY7" s="76"/>
      <c r="CLZ7" s="76"/>
      <c r="CMA7" s="76"/>
      <c r="CMB7" s="76"/>
      <c r="CMC7" s="76"/>
      <c r="CMD7" s="76"/>
      <c r="CME7" s="76"/>
      <c r="CMF7" s="76"/>
      <c r="CMG7" s="76"/>
      <c r="CMH7" s="76"/>
      <c r="CMI7" s="76"/>
      <c r="CMJ7" s="76"/>
      <c r="CMK7" s="76"/>
      <c r="CML7" s="76"/>
      <c r="CMM7" s="76"/>
      <c r="CMN7" s="76"/>
      <c r="CMO7" s="76"/>
      <c r="CMP7" s="76"/>
      <c r="CMQ7" s="76"/>
      <c r="CMR7" s="76"/>
      <c r="CMS7" s="76"/>
      <c r="CMT7" s="76"/>
      <c r="CMU7" s="76"/>
      <c r="CMV7" s="76"/>
      <c r="CMW7" s="76"/>
      <c r="CMX7" s="76"/>
      <c r="CMY7" s="76"/>
      <c r="CMZ7" s="76"/>
      <c r="CNA7" s="76"/>
      <c r="CNB7" s="76"/>
      <c r="CNC7" s="76"/>
      <c r="CND7" s="76"/>
      <c r="CNE7" s="76"/>
      <c r="CNF7" s="76"/>
      <c r="CNG7" s="76"/>
      <c r="CNH7" s="76"/>
      <c r="CNI7" s="76"/>
      <c r="CNJ7" s="76"/>
      <c r="CNK7" s="76"/>
      <c r="CNL7" s="76"/>
      <c r="CNM7" s="76"/>
      <c r="CNN7" s="76"/>
      <c r="CNO7" s="76"/>
      <c r="CNP7" s="76"/>
      <c r="CNQ7" s="76"/>
      <c r="CNR7" s="76"/>
      <c r="CNS7" s="76"/>
      <c r="CNT7" s="76"/>
      <c r="CNU7" s="76"/>
      <c r="CNV7" s="76"/>
      <c r="CNW7" s="76"/>
      <c r="CNX7" s="76"/>
      <c r="CNY7" s="76"/>
      <c r="CNZ7" s="76"/>
      <c r="COA7" s="76"/>
      <c r="COB7" s="76"/>
      <c r="COC7" s="76"/>
      <c r="COD7" s="76"/>
      <c r="COE7" s="76"/>
      <c r="COF7" s="76"/>
      <c r="COG7" s="76"/>
      <c r="COH7" s="76"/>
      <c r="COI7" s="76"/>
      <c r="COJ7" s="76"/>
      <c r="COK7" s="76"/>
      <c r="COL7" s="76"/>
      <c r="COM7" s="76"/>
      <c r="CON7" s="76"/>
      <c r="COO7" s="76"/>
      <c r="COP7" s="76"/>
      <c r="COQ7" s="76"/>
      <c r="COR7" s="76"/>
      <c r="COS7" s="76"/>
      <c r="COT7" s="76"/>
      <c r="COU7" s="76"/>
      <c r="COV7" s="76"/>
      <c r="COW7" s="76"/>
      <c r="COX7" s="76"/>
      <c r="COY7" s="76"/>
      <c r="COZ7" s="76"/>
      <c r="CPA7" s="76"/>
      <c r="CPB7" s="76"/>
      <c r="CPC7" s="76"/>
      <c r="CPD7" s="76"/>
      <c r="CPE7" s="76"/>
      <c r="CPF7" s="76"/>
      <c r="CPG7" s="76"/>
      <c r="CPH7" s="76"/>
      <c r="CPI7" s="76"/>
      <c r="CPJ7" s="76"/>
      <c r="CPK7" s="76"/>
      <c r="CPL7" s="76"/>
      <c r="CPM7" s="76"/>
      <c r="CPN7" s="76"/>
      <c r="CPO7" s="76"/>
      <c r="CPP7" s="76"/>
      <c r="CPQ7" s="76"/>
      <c r="CPR7" s="76"/>
      <c r="CPS7" s="76"/>
      <c r="CPT7" s="76"/>
      <c r="CPU7" s="76"/>
      <c r="CPV7" s="76"/>
      <c r="CPW7" s="76"/>
      <c r="CPX7" s="76"/>
      <c r="CPY7" s="76"/>
      <c r="CPZ7" s="76"/>
      <c r="CQA7" s="76"/>
      <c r="CQB7" s="76"/>
      <c r="CQC7" s="76"/>
      <c r="CQD7" s="76"/>
      <c r="CQE7" s="76"/>
      <c r="CQF7" s="76"/>
      <c r="CQG7" s="76"/>
      <c r="CQH7" s="76"/>
      <c r="CQI7" s="76"/>
      <c r="CQJ7" s="76"/>
      <c r="CQK7" s="76"/>
      <c r="CQL7" s="76"/>
      <c r="CQM7" s="76"/>
      <c r="CQN7" s="76"/>
      <c r="CQO7" s="76"/>
      <c r="CQP7" s="76"/>
      <c r="CQQ7" s="76"/>
      <c r="CQR7" s="76"/>
      <c r="CQS7" s="76"/>
      <c r="CQT7" s="76"/>
      <c r="CQU7" s="76"/>
      <c r="CQV7" s="76"/>
      <c r="CQW7" s="76"/>
      <c r="CQX7" s="76"/>
      <c r="CQY7" s="76"/>
      <c r="CQZ7" s="76"/>
      <c r="CRA7" s="76"/>
      <c r="CRB7" s="76"/>
      <c r="CRC7" s="76"/>
      <c r="CRD7" s="76"/>
      <c r="CRE7" s="76"/>
      <c r="CRF7" s="76"/>
      <c r="CRG7" s="76"/>
      <c r="CRH7" s="76"/>
      <c r="CRI7" s="76"/>
      <c r="CRJ7" s="76"/>
      <c r="CRK7" s="76"/>
      <c r="CRL7" s="76"/>
      <c r="CRM7" s="76"/>
      <c r="CRN7" s="76"/>
      <c r="CRO7" s="76"/>
      <c r="CRP7" s="76"/>
      <c r="CRQ7" s="76"/>
      <c r="CRR7" s="76"/>
      <c r="CRS7" s="76"/>
      <c r="CRT7" s="76"/>
      <c r="CRU7" s="76"/>
      <c r="CRV7" s="76"/>
      <c r="CRW7" s="76"/>
      <c r="CRX7" s="76"/>
      <c r="CRY7" s="76"/>
      <c r="CRZ7" s="76"/>
      <c r="CSA7" s="76"/>
      <c r="CSB7" s="76"/>
      <c r="CSC7" s="76"/>
      <c r="CSD7" s="76"/>
      <c r="CSE7" s="76"/>
      <c r="CSF7" s="76"/>
      <c r="CSG7" s="76"/>
      <c r="CSH7" s="76"/>
      <c r="CSI7" s="76"/>
      <c r="CSJ7" s="76"/>
      <c r="CSK7" s="76"/>
      <c r="CSL7" s="76"/>
      <c r="CSM7" s="76"/>
      <c r="CSN7" s="76"/>
      <c r="CSO7" s="76"/>
      <c r="CSP7" s="76"/>
      <c r="CSQ7" s="76"/>
      <c r="CSR7" s="76"/>
      <c r="CSS7" s="76"/>
      <c r="CST7" s="76"/>
      <c r="CSU7" s="76"/>
      <c r="CSV7" s="76"/>
      <c r="CSW7" s="76"/>
      <c r="CSX7" s="76"/>
      <c r="CSY7" s="76"/>
      <c r="CSZ7" s="76"/>
      <c r="CTA7" s="76"/>
      <c r="CTB7" s="76"/>
      <c r="CTC7" s="76"/>
      <c r="CTD7" s="76"/>
      <c r="CTE7" s="76"/>
      <c r="CTF7" s="76"/>
      <c r="CTG7" s="76"/>
      <c r="CTH7" s="76"/>
      <c r="CTI7" s="76"/>
      <c r="CTJ7" s="76"/>
      <c r="CTK7" s="76"/>
      <c r="CTL7" s="76"/>
      <c r="CTM7" s="76"/>
      <c r="CTN7" s="76"/>
      <c r="CTO7" s="76"/>
      <c r="CTP7" s="76"/>
      <c r="CTQ7" s="76"/>
      <c r="CTR7" s="76"/>
      <c r="CTS7" s="76"/>
      <c r="CTT7" s="76"/>
      <c r="CTU7" s="76"/>
      <c r="CTV7" s="76"/>
      <c r="CTW7" s="76"/>
      <c r="CTX7" s="76"/>
      <c r="CTY7" s="76"/>
      <c r="CTZ7" s="76"/>
      <c r="CUA7" s="76"/>
      <c r="CUB7" s="76"/>
      <c r="CUC7" s="76"/>
      <c r="CUD7" s="76"/>
      <c r="CUE7" s="76"/>
      <c r="CUF7" s="76"/>
      <c r="CUG7" s="76"/>
      <c r="CUH7" s="76"/>
      <c r="CUI7" s="76"/>
      <c r="CUJ7" s="76"/>
      <c r="CUK7" s="76"/>
      <c r="CUL7" s="76"/>
      <c r="CUM7" s="76"/>
      <c r="CUN7" s="76"/>
      <c r="CUO7" s="76"/>
      <c r="CUP7" s="76"/>
      <c r="CUQ7" s="76"/>
      <c r="CUR7" s="76"/>
      <c r="CUS7" s="76"/>
      <c r="CUT7" s="76"/>
      <c r="CUU7" s="76"/>
      <c r="CUV7" s="76"/>
      <c r="CUW7" s="76"/>
      <c r="CUX7" s="76"/>
      <c r="CUY7" s="76"/>
      <c r="CUZ7" s="76"/>
      <c r="CVA7" s="76"/>
      <c r="CVB7" s="76"/>
      <c r="CVC7" s="76"/>
      <c r="CVD7" s="76"/>
      <c r="CVE7" s="76"/>
      <c r="CVF7" s="76"/>
      <c r="CVG7" s="76"/>
      <c r="CVH7" s="76"/>
      <c r="CVI7" s="76"/>
      <c r="CVJ7" s="76"/>
      <c r="CVK7" s="76"/>
      <c r="CVL7" s="76"/>
      <c r="CVM7" s="76"/>
      <c r="CVN7" s="76"/>
      <c r="CVO7" s="76"/>
      <c r="CVP7" s="76"/>
      <c r="CVQ7" s="76"/>
      <c r="CVR7" s="76"/>
      <c r="CVS7" s="76"/>
      <c r="CVT7" s="76"/>
      <c r="CVU7" s="76"/>
      <c r="CVV7" s="76"/>
      <c r="CVW7" s="76"/>
      <c r="CVX7" s="76"/>
      <c r="CVY7" s="76"/>
      <c r="CVZ7" s="76"/>
      <c r="CWA7" s="76"/>
      <c r="CWB7" s="76"/>
      <c r="CWC7" s="76"/>
      <c r="CWD7" s="76"/>
      <c r="CWE7" s="76"/>
      <c r="CWF7" s="76"/>
      <c r="CWG7" s="76"/>
      <c r="CWH7" s="76"/>
      <c r="CWI7" s="76"/>
      <c r="CWJ7" s="76"/>
      <c r="CWK7" s="76"/>
      <c r="CWL7" s="76"/>
      <c r="CWM7" s="76"/>
      <c r="CWN7" s="76"/>
      <c r="CWO7" s="76"/>
      <c r="CWP7" s="76"/>
      <c r="CWQ7" s="76"/>
      <c r="CWR7" s="76"/>
      <c r="CWS7" s="76"/>
      <c r="CWT7" s="76"/>
      <c r="CWU7" s="76"/>
      <c r="CWV7" s="76"/>
      <c r="CWW7" s="76"/>
      <c r="CWX7" s="76"/>
      <c r="CWY7" s="76"/>
      <c r="CWZ7" s="76"/>
      <c r="CXA7" s="76"/>
      <c r="CXB7" s="76"/>
      <c r="CXC7" s="76"/>
      <c r="CXD7" s="76"/>
      <c r="CXE7" s="76"/>
      <c r="CXF7" s="76"/>
      <c r="CXG7" s="76"/>
      <c r="CXH7" s="76"/>
      <c r="CXI7" s="76"/>
      <c r="CXJ7" s="76"/>
      <c r="CXK7" s="76"/>
      <c r="CXL7" s="76"/>
      <c r="CXM7" s="76"/>
      <c r="CXN7" s="76"/>
      <c r="CXO7" s="76"/>
      <c r="CXP7" s="76"/>
      <c r="CXQ7" s="76"/>
      <c r="CXR7" s="76"/>
      <c r="CXS7" s="76"/>
      <c r="CXT7" s="76"/>
      <c r="CXU7" s="76"/>
      <c r="CXV7" s="76"/>
      <c r="CXW7" s="76"/>
      <c r="CXX7" s="76"/>
      <c r="CXY7" s="76"/>
      <c r="CXZ7" s="76"/>
      <c r="CYA7" s="76"/>
      <c r="CYB7" s="76"/>
      <c r="CYC7" s="76"/>
      <c r="CYD7" s="76"/>
      <c r="CYE7" s="76"/>
      <c r="CYF7" s="76"/>
      <c r="CYG7" s="76"/>
      <c r="CYH7" s="76"/>
      <c r="CYI7" s="76"/>
      <c r="CYJ7" s="76"/>
      <c r="CYK7" s="76"/>
      <c r="CYL7" s="76"/>
      <c r="CYM7" s="76"/>
      <c r="CYN7" s="76"/>
      <c r="CYO7" s="76"/>
      <c r="CYP7" s="76"/>
      <c r="CYQ7" s="76"/>
      <c r="CYR7" s="76"/>
      <c r="CYS7" s="76"/>
      <c r="CYT7" s="76"/>
      <c r="CYU7" s="76"/>
      <c r="CYV7" s="76"/>
      <c r="CYW7" s="76"/>
      <c r="CYX7" s="76"/>
      <c r="CYY7" s="76"/>
      <c r="CYZ7" s="76"/>
      <c r="CZA7" s="76"/>
      <c r="CZB7" s="76"/>
      <c r="CZC7" s="76"/>
      <c r="CZD7" s="76"/>
      <c r="CZE7" s="76"/>
      <c r="CZF7" s="76"/>
      <c r="CZG7" s="76"/>
      <c r="CZH7" s="76"/>
      <c r="CZI7" s="76"/>
      <c r="CZJ7" s="76"/>
      <c r="CZK7" s="76"/>
      <c r="CZL7" s="76"/>
      <c r="CZM7" s="76"/>
      <c r="CZN7" s="76"/>
      <c r="CZO7" s="76"/>
      <c r="CZP7" s="76"/>
      <c r="CZQ7" s="76"/>
      <c r="CZR7" s="76"/>
      <c r="CZS7" s="76"/>
      <c r="CZT7" s="76"/>
      <c r="CZU7" s="76"/>
      <c r="CZV7" s="76"/>
      <c r="CZW7" s="76"/>
      <c r="CZX7" s="76"/>
      <c r="CZY7" s="76"/>
      <c r="CZZ7" s="76"/>
      <c r="DAA7" s="76"/>
      <c r="DAB7" s="76"/>
      <c r="DAC7" s="76"/>
      <c r="DAD7" s="76"/>
      <c r="DAE7" s="76"/>
      <c r="DAF7" s="76"/>
      <c r="DAG7" s="76"/>
      <c r="DAH7" s="76"/>
      <c r="DAI7" s="76"/>
      <c r="DAJ7" s="76"/>
      <c r="DAK7" s="76"/>
      <c r="DAL7" s="76"/>
      <c r="DAM7" s="76"/>
      <c r="DAN7" s="76"/>
      <c r="DAO7" s="76"/>
      <c r="DAP7" s="76"/>
      <c r="DAQ7" s="76"/>
      <c r="DAR7" s="76"/>
      <c r="DAS7" s="76"/>
      <c r="DAT7" s="76"/>
      <c r="DAU7" s="76"/>
      <c r="DAV7" s="76"/>
      <c r="DAW7" s="76"/>
      <c r="DAX7" s="76"/>
      <c r="DAY7" s="76"/>
      <c r="DAZ7" s="76"/>
      <c r="DBA7" s="76"/>
      <c r="DBB7" s="76"/>
      <c r="DBC7" s="76"/>
      <c r="DBD7" s="76"/>
      <c r="DBE7" s="76"/>
      <c r="DBF7" s="76"/>
      <c r="DBG7" s="76"/>
      <c r="DBH7" s="76"/>
      <c r="DBI7" s="76"/>
      <c r="DBJ7" s="76"/>
      <c r="DBK7" s="76"/>
      <c r="DBL7" s="76"/>
      <c r="DBM7" s="76"/>
      <c r="DBN7" s="76"/>
      <c r="DBO7" s="76"/>
      <c r="DBP7" s="76"/>
      <c r="DBQ7" s="76"/>
      <c r="DBR7" s="76"/>
      <c r="DBS7" s="76"/>
      <c r="DBT7" s="76"/>
      <c r="DBU7" s="76"/>
      <c r="DBV7" s="76"/>
      <c r="DBW7" s="76"/>
      <c r="DBX7" s="76"/>
      <c r="DBY7" s="76"/>
      <c r="DBZ7" s="76"/>
      <c r="DCA7" s="76"/>
      <c r="DCB7" s="76"/>
      <c r="DCC7" s="76"/>
      <c r="DCD7" s="76"/>
      <c r="DCE7" s="76"/>
      <c r="DCF7" s="76"/>
      <c r="DCG7" s="76"/>
      <c r="DCH7" s="76"/>
      <c r="DCI7" s="76"/>
      <c r="DCJ7" s="76"/>
      <c r="DCK7" s="76"/>
      <c r="DCL7" s="76"/>
      <c r="DCM7" s="76"/>
      <c r="DCN7" s="76"/>
      <c r="DCO7" s="76"/>
      <c r="DCP7" s="76"/>
      <c r="DCQ7" s="76"/>
      <c r="DCR7" s="76"/>
      <c r="DCS7" s="76"/>
      <c r="DCT7" s="76"/>
      <c r="DCU7" s="76"/>
      <c r="DCV7" s="76"/>
      <c r="DCW7" s="76"/>
      <c r="DCX7" s="76"/>
      <c r="DCY7" s="76"/>
      <c r="DCZ7" s="76"/>
      <c r="DDA7" s="76"/>
      <c r="DDB7" s="76"/>
      <c r="DDC7" s="76"/>
      <c r="DDD7" s="76"/>
      <c r="DDE7" s="76"/>
      <c r="DDF7" s="76"/>
      <c r="DDG7" s="76"/>
      <c r="DDH7" s="76"/>
      <c r="DDI7" s="76"/>
      <c r="DDJ7" s="76"/>
      <c r="DDK7" s="76"/>
      <c r="DDL7" s="76"/>
      <c r="DDM7" s="76"/>
      <c r="DDN7" s="76"/>
      <c r="DDO7" s="76"/>
      <c r="DDP7" s="76"/>
      <c r="DDQ7" s="76"/>
      <c r="DDR7" s="76"/>
      <c r="DDS7" s="76"/>
      <c r="DDT7" s="76"/>
      <c r="DDU7" s="76"/>
      <c r="DDV7" s="76"/>
      <c r="DDW7" s="76"/>
      <c r="DDX7" s="76"/>
      <c r="DDY7" s="76"/>
      <c r="DDZ7" s="76"/>
      <c r="DEA7" s="76"/>
      <c r="DEB7" s="76"/>
      <c r="DEC7" s="76"/>
      <c r="DED7" s="76"/>
      <c r="DEE7" s="76"/>
      <c r="DEF7" s="76"/>
      <c r="DEG7" s="76"/>
      <c r="DEH7" s="76"/>
      <c r="DEI7" s="76"/>
      <c r="DEJ7" s="76"/>
      <c r="DEK7" s="76"/>
      <c r="DEL7" s="76"/>
      <c r="DEM7" s="76"/>
      <c r="DEN7" s="76"/>
      <c r="DEO7" s="76"/>
      <c r="DEP7" s="76"/>
      <c r="DEQ7" s="76"/>
      <c r="DER7" s="76"/>
      <c r="DES7" s="76"/>
      <c r="DET7" s="76"/>
      <c r="DEU7" s="76"/>
      <c r="DEV7" s="76"/>
      <c r="DEW7" s="76"/>
      <c r="DEX7" s="76"/>
      <c r="DEY7" s="76"/>
      <c r="DEZ7" s="76"/>
      <c r="DFA7" s="76"/>
      <c r="DFB7" s="76"/>
      <c r="DFC7" s="76"/>
      <c r="DFD7" s="76"/>
      <c r="DFE7" s="76"/>
      <c r="DFF7" s="76"/>
      <c r="DFG7" s="76"/>
      <c r="DFH7" s="76"/>
      <c r="DFI7" s="76"/>
      <c r="DFJ7" s="76"/>
      <c r="DFK7" s="76"/>
      <c r="DFL7" s="76"/>
      <c r="DFM7" s="76"/>
      <c r="DFN7" s="76"/>
      <c r="DFO7" s="76"/>
      <c r="DFP7" s="76"/>
      <c r="DFQ7" s="76"/>
      <c r="DFR7" s="76"/>
      <c r="DFS7" s="76"/>
      <c r="DFT7" s="76"/>
      <c r="DFU7" s="76"/>
      <c r="DFV7" s="76"/>
      <c r="DFW7" s="76"/>
      <c r="DFX7" s="76"/>
      <c r="DFY7" s="76"/>
      <c r="DFZ7" s="76"/>
      <c r="DGA7" s="76"/>
      <c r="DGB7" s="76"/>
      <c r="DGC7" s="76"/>
      <c r="DGD7" s="76"/>
      <c r="DGE7" s="76"/>
      <c r="DGF7" s="76"/>
      <c r="DGG7" s="76"/>
      <c r="DGH7" s="76"/>
      <c r="DGI7" s="76"/>
      <c r="DGJ7" s="76"/>
      <c r="DGK7" s="76"/>
      <c r="DGL7" s="76"/>
      <c r="DGM7" s="76"/>
      <c r="DGN7" s="76"/>
      <c r="DGO7" s="76"/>
      <c r="DGP7" s="76"/>
      <c r="DGQ7" s="76"/>
      <c r="DGR7" s="76"/>
      <c r="DGS7" s="76"/>
      <c r="DGT7" s="76"/>
      <c r="DGU7" s="76"/>
      <c r="DGV7" s="76"/>
      <c r="DGW7" s="76"/>
      <c r="DGX7" s="76"/>
      <c r="DGY7" s="76"/>
      <c r="DGZ7" s="76"/>
      <c r="DHA7" s="76"/>
      <c r="DHB7" s="76"/>
      <c r="DHC7" s="76"/>
      <c r="DHD7" s="76"/>
      <c r="DHE7" s="76"/>
      <c r="DHF7" s="76"/>
      <c r="DHG7" s="76"/>
      <c r="DHH7" s="76"/>
      <c r="DHI7" s="76"/>
      <c r="DHJ7" s="76"/>
      <c r="DHK7" s="76"/>
      <c r="DHL7" s="76"/>
      <c r="DHM7" s="76"/>
      <c r="DHN7" s="76"/>
      <c r="DHO7" s="76"/>
      <c r="DHP7" s="76"/>
      <c r="DHQ7" s="76"/>
      <c r="DHR7" s="76"/>
      <c r="DHS7" s="76"/>
      <c r="DHT7" s="76"/>
      <c r="DHU7" s="76"/>
      <c r="DHV7" s="76"/>
      <c r="DHW7" s="76"/>
      <c r="DHX7" s="76"/>
      <c r="DHY7" s="76"/>
      <c r="DHZ7" s="76"/>
      <c r="DIA7" s="76"/>
      <c r="DIB7" s="76"/>
      <c r="DIC7" s="76"/>
      <c r="DID7" s="76"/>
      <c r="DIE7" s="76"/>
      <c r="DIF7" s="76"/>
      <c r="DIG7" s="76"/>
      <c r="DIH7" s="76"/>
      <c r="DII7" s="76"/>
      <c r="DIJ7" s="76"/>
      <c r="DIK7" s="76"/>
      <c r="DIL7" s="76"/>
      <c r="DIM7" s="76"/>
      <c r="DIN7" s="76"/>
      <c r="DIO7" s="76"/>
      <c r="DIP7" s="76"/>
      <c r="DIQ7" s="76"/>
      <c r="DIR7" s="76"/>
      <c r="DIS7" s="76"/>
      <c r="DIT7" s="76"/>
      <c r="DIU7" s="76"/>
      <c r="DIV7" s="76"/>
      <c r="DIW7" s="76"/>
      <c r="DIX7" s="76"/>
      <c r="DIY7" s="76"/>
      <c r="DIZ7" s="76"/>
      <c r="DJA7" s="76"/>
      <c r="DJB7" s="76"/>
      <c r="DJC7" s="76"/>
      <c r="DJD7" s="76"/>
      <c r="DJE7" s="76"/>
      <c r="DJF7" s="76"/>
      <c r="DJG7" s="76"/>
      <c r="DJH7" s="76"/>
      <c r="DJI7" s="76"/>
      <c r="DJJ7" s="76"/>
      <c r="DJK7" s="76"/>
      <c r="DJL7" s="76"/>
      <c r="DJM7" s="76"/>
      <c r="DJN7" s="76"/>
      <c r="DJO7" s="76"/>
      <c r="DJP7" s="76"/>
      <c r="DJQ7" s="76"/>
      <c r="DJR7" s="76"/>
      <c r="DJS7" s="76"/>
      <c r="DJT7" s="76"/>
      <c r="DJU7" s="76"/>
      <c r="DJV7" s="76"/>
      <c r="DJW7" s="76"/>
      <c r="DJX7" s="76"/>
      <c r="DJY7" s="76"/>
      <c r="DJZ7" s="76"/>
      <c r="DKA7" s="76"/>
      <c r="DKB7" s="76"/>
      <c r="DKC7" s="76"/>
      <c r="DKD7" s="76"/>
      <c r="DKE7" s="76"/>
      <c r="DKF7" s="76"/>
      <c r="DKG7" s="76"/>
      <c r="DKH7" s="76"/>
      <c r="DKI7" s="76"/>
      <c r="DKJ7" s="76"/>
      <c r="DKK7" s="76"/>
      <c r="DKL7" s="76"/>
      <c r="DKM7" s="76"/>
      <c r="DKN7" s="76"/>
      <c r="DKO7" s="76"/>
      <c r="DKP7" s="76"/>
      <c r="DKQ7" s="76"/>
      <c r="DKR7" s="76"/>
      <c r="DKS7" s="76"/>
      <c r="DKT7" s="76"/>
      <c r="DKU7" s="76"/>
      <c r="DKV7" s="76"/>
      <c r="DKW7" s="76"/>
      <c r="DKX7" s="76"/>
      <c r="DKY7" s="76"/>
      <c r="DKZ7" s="76"/>
      <c r="DLA7" s="76"/>
      <c r="DLB7" s="76"/>
      <c r="DLC7" s="76"/>
      <c r="DLD7" s="76"/>
      <c r="DLE7" s="76"/>
      <c r="DLF7" s="76"/>
      <c r="DLG7" s="76"/>
      <c r="DLH7" s="76"/>
      <c r="DLI7" s="76"/>
      <c r="DLJ7" s="76"/>
      <c r="DLK7" s="76"/>
      <c r="DLL7" s="76"/>
      <c r="DLM7" s="76"/>
      <c r="DLN7" s="76"/>
      <c r="DLO7" s="76"/>
      <c r="DLP7" s="76"/>
      <c r="DLQ7" s="76"/>
      <c r="DLR7" s="76"/>
      <c r="DLS7" s="76"/>
      <c r="DLT7" s="76"/>
      <c r="DLU7" s="76"/>
      <c r="DLV7" s="76"/>
      <c r="DLW7" s="76"/>
      <c r="DLX7" s="76"/>
      <c r="DLY7" s="76"/>
      <c r="DLZ7" s="76"/>
      <c r="DMA7" s="76"/>
      <c r="DMB7" s="76"/>
      <c r="DMC7" s="76"/>
      <c r="DMD7" s="76"/>
      <c r="DME7" s="76"/>
      <c r="DMF7" s="76"/>
      <c r="DMG7" s="76"/>
      <c r="DMH7" s="76"/>
      <c r="DMI7" s="76"/>
      <c r="DMJ7" s="76"/>
      <c r="DMK7" s="76"/>
      <c r="DML7" s="76"/>
      <c r="DMM7" s="76"/>
      <c r="DMN7" s="76"/>
      <c r="DMO7" s="76"/>
      <c r="DMP7" s="76"/>
      <c r="DMQ7" s="76"/>
      <c r="DMR7" s="76"/>
      <c r="DMS7" s="76"/>
      <c r="DMT7" s="76"/>
      <c r="DMU7" s="76"/>
      <c r="DMV7" s="76"/>
      <c r="DMW7" s="76"/>
      <c r="DMX7" s="76"/>
      <c r="DMY7" s="76"/>
      <c r="DMZ7" s="76"/>
      <c r="DNA7" s="76"/>
      <c r="DNB7" s="76"/>
      <c r="DNC7" s="76"/>
      <c r="DND7" s="76"/>
      <c r="DNE7" s="76"/>
      <c r="DNF7" s="76"/>
      <c r="DNG7" s="76"/>
      <c r="DNH7" s="76"/>
      <c r="DNI7" s="76"/>
      <c r="DNJ7" s="76"/>
      <c r="DNK7" s="76"/>
      <c r="DNL7" s="76"/>
      <c r="DNM7" s="76"/>
      <c r="DNN7" s="76"/>
      <c r="DNO7" s="76"/>
      <c r="DNP7" s="76"/>
      <c r="DNQ7" s="76"/>
      <c r="DNR7" s="76"/>
      <c r="DNS7" s="76"/>
      <c r="DNT7" s="76"/>
      <c r="DNU7" s="76"/>
      <c r="DNV7" s="76"/>
      <c r="DNW7" s="76"/>
      <c r="DNX7" s="76"/>
      <c r="DNY7" s="76"/>
      <c r="DNZ7" s="76"/>
      <c r="DOA7" s="76"/>
      <c r="DOB7" s="76"/>
      <c r="DOC7" s="76"/>
      <c r="DOD7" s="76"/>
      <c r="DOE7" s="76"/>
      <c r="DOF7" s="76"/>
      <c r="DOG7" s="76"/>
      <c r="DOH7" s="76"/>
      <c r="DOI7" s="76"/>
      <c r="DOJ7" s="76"/>
      <c r="DOK7" s="76"/>
      <c r="DOL7" s="76"/>
      <c r="DOM7" s="76"/>
      <c r="DON7" s="76"/>
      <c r="DOO7" s="76"/>
      <c r="DOP7" s="76"/>
      <c r="DOQ7" s="76"/>
      <c r="DOR7" s="76"/>
      <c r="DOS7" s="76"/>
      <c r="DOT7" s="76"/>
      <c r="DOU7" s="76"/>
      <c r="DOV7" s="76"/>
      <c r="DOW7" s="76"/>
      <c r="DOX7" s="76"/>
      <c r="DOY7" s="76"/>
      <c r="DOZ7" s="76"/>
      <c r="DPA7" s="76"/>
      <c r="DPB7" s="76"/>
      <c r="DPC7" s="76"/>
      <c r="DPD7" s="76"/>
      <c r="DPE7" s="76"/>
      <c r="DPF7" s="76"/>
      <c r="DPG7" s="76"/>
      <c r="DPH7" s="76"/>
      <c r="DPI7" s="76"/>
      <c r="DPJ7" s="76"/>
      <c r="DPK7" s="76"/>
      <c r="DPL7" s="76"/>
      <c r="DPM7" s="76"/>
      <c r="DPN7" s="76"/>
      <c r="DPO7" s="76"/>
      <c r="DPP7" s="76"/>
      <c r="DPQ7" s="76"/>
      <c r="DPR7" s="76"/>
      <c r="DPS7" s="76"/>
      <c r="DPT7" s="76"/>
      <c r="DPU7" s="76"/>
      <c r="DPV7" s="76"/>
      <c r="DPW7" s="76"/>
      <c r="DPX7" s="76"/>
      <c r="DPY7" s="76"/>
      <c r="DPZ7" s="76"/>
      <c r="DQA7" s="76"/>
      <c r="DQB7" s="76"/>
      <c r="DQC7" s="76"/>
      <c r="DQD7" s="76"/>
      <c r="DQE7" s="76"/>
      <c r="DQF7" s="76"/>
      <c r="DQG7" s="76"/>
      <c r="DQH7" s="76"/>
      <c r="DQI7" s="76"/>
      <c r="DQJ7" s="76"/>
      <c r="DQK7" s="76"/>
      <c r="DQL7" s="76"/>
      <c r="DQM7" s="76"/>
      <c r="DQN7" s="76"/>
      <c r="DQO7" s="76"/>
      <c r="DQP7" s="76"/>
      <c r="DQQ7" s="76"/>
      <c r="DQR7" s="76"/>
      <c r="DQS7" s="76"/>
      <c r="DQT7" s="76"/>
      <c r="DQU7" s="76"/>
      <c r="DQV7" s="76"/>
      <c r="DQW7" s="76"/>
      <c r="DQX7" s="76"/>
      <c r="DQY7" s="76"/>
      <c r="DQZ7" s="76"/>
      <c r="DRA7" s="76"/>
      <c r="DRB7" s="76"/>
      <c r="DRC7" s="76"/>
      <c r="DRD7" s="76"/>
      <c r="DRE7" s="76"/>
      <c r="DRF7" s="76"/>
      <c r="DRG7" s="76"/>
      <c r="DRH7" s="76"/>
      <c r="DRI7" s="76"/>
      <c r="DRJ7" s="76"/>
      <c r="DRK7" s="76"/>
      <c r="DRL7" s="76"/>
      <c r="DRM7" s="76"/>
      <c r="DRN7" s="76"/>
      <c r="DRO7" s="76"/>
      <c r="DRP7" s="76"/>
      <c r="DRQ7" s="76"/>
      <c r="DRR7" s="76"/>
      <c r="DRS7" s="76"/>
      <c r="DRT7" s="76"/>
      <c r="DRU7" s="76"/>
      <c r="DRV7" s="76"/>
      <c r="DRW7" s="76"/>
      <c r="DRX7" s="76"/>
      <c r="DRY7" s="76"/>
      <c r="DRZ7" s="76"/>
      <c r="DSA7" s="76"/>
      <c r="DSB7" s="76"/>
      <c r="DSC7" s="76"/>
      <c r="DSD7" s="76"/>
      <c r="DSE7" s="76"/>
      <c r="DSF7" s="76"/>
      <c r="DSG7" s="76"/>
      <c r="DSH7" s="76"/>
      <c r="DSI7" s="76"/>
      <c r="DSJ7" s="76"/>
      <c r="DSK7" s="76"/>
      <c r="DSL7" s="76"/>
      <c r="DSM7" s="76"/>
      <c r="DSN7" s="76"/>
      <c r="DSO7" s="76"/>
      <c r="DSP7" s="76"/>
      <c r="DSQ7" s="76"/>
      <c r="DSR7" s="76"/>
      <c r="DSS7" s="76"/>
      <c r="DST7" s="76"/>
      <c r="DSU7" s="76"/>
      <c r="DSV7" s="76"/>
      <c r="DSW7" s="76"/>
      <c r="DSX7" s="76"/>
      <c r="DSY7" s="76"/>
      <c r="DSZ7" s="76"/>
      <c r="DTA7" s="76"/>
      <c r="DTB7" s="76"/>
      <c r="DTC7" s="76"/>
      <c r="DTD7" s="76"/>
      <c r="DTE7" s="76"/>
      <c r="DTF7" s="76"/>
      <c r="DTG7" s="76"/>
      <c r="DTH7" s="76"/>
      <c r="DTI7" s="76"/>
      <c r="DTJ7" s="76"/>
      <c r="DTK7" s="76"/>
      <c r="DTL7" s="76"/>
      <c r="DTM7" s="76"/>
      <c r="DTN7" s="76"/>
      <c r="DTO7" s="76"/>
      <c r="DTP7" s="76"/>
      <c r="DTQ7" s="76"/>
      <c r="DTR7" s="76"/>
      <c r="DTS7" s="76"/>
      <c r="DTT7" s="76"/>
      <c r="DTU7" s="76"/>
      <c r="DTV7" s="76"/>
      <c r="DTW7" s="76"/>
      <c r="DTX7" s="76"/>
      <c r="DTY7" s="76"/>
      <c r="DTZ7" s="76"/>
      <c r="DUA7" s="76"/>
      <c r="DUB7" s="76"/>
      <c r="DUC7" s="76"/>
      <c r="DUD7" s="76"/>
      <c r="DUE7" s="76"/>
      <c r="DUF7" s="76"/>
      <c r="DUG7" s="76"/>
      <c r="DUH7" s="76"/>
      <c r="DUI7" s="76"/>
      <c r="DUJ7" s="76"/>
      <c r="DUK7" s="76"/>
      <c r="DUL7" s="76"/>
      <c r="DUM7" s="76"/>
      <c r="DUN7" s="76"/>
      <c r="DUO7" s="76"/>
      <c r="DUP7" s="76"/>
      <c r="DUQ7" s="76"/>
      <c r="DUR7" s="76"/>
      <c r="DUS7" s="76"/>
      <c r="DUT7" s="76"/>
      <c r="DUU7" s="76"/>
      <c r="DUV7" s="76"/>
      <c r="DUW7" s="76"/>
      <c r="DUX7" s="76"/>
      <c r="DUY7" s="76"/>
      <c r="DUZ7" s="76"/>
      <c r="DVA7" s="76"/>
      <c r="DVB7" s="76"/>
      <c r="DVC7" s="76"/>
      <c r="DVD7" s="76"/>
      <c r="DVE7" s="76"/>
      <c r="DVF7" s="76"/>
      <c r="DVG7" s="76"/>
      <c r="DVH7" s="76"/>
      <c r="DVI7" s="76"/>
      <c r="DVJ7" s="76"/>
      <c r="DVK7" s="76"/>
      <c r="DVL7" s="76"/>
      <c r="DVM7" s="76"/>
      <c r="DVN7" s="76"/>
      <c r="DVO7" s="76"/>
      <c r="DVP7" s="76"/>
      <c r="DVQ7" s="76"/>
      <c r="DVR7" s="76"/>
      <c r="DVS7" s="76"/>
      <c r="DVT7" s="76"/>
      <c r="DVU7" s="76"/>
      <c r="DVV7" s="76"/>
      <c r="DVW7" s="76"/>
      <c r="DVX7" s="76"/>
      <c r="DVY7" s="76"/>
      <c r="DVZ7" s="76"/>
      <c r="DWA7" s="76"/>
      <c r="DWB7" s="76"/>
      <c r="DWC7" s="76"/>
      <c r="DWD7" s="76"/>
      <c r="DWE7" s="76"/>
      <c r="DWF7" s="76"/>
      <c r="DWG7" s="76"/>
      <c r="DWH7" s="76"/>
      <c r="DWI7" s="76"/>
      <c r="DWJ7" s="76"/>
      <c r="DWK7" s="76"/>
      <c r="DWL7" s="76"/>
      <c r="DWM7" s="76"/>
      <c r="DWN7" s="76"/>
      <c r="DWO7" s="76"/>
      <c r="DWP7" s="76"/>
      <c r="DWQ7" s="76"/>
      <c r="DWR7" s="76"/>
      <c r="DWS7" s="76"/>
      <c r="DWT7" s="76"/>
      <c r="DWU7" s="76"/>
      <c r="DWV7" s="76"/>
      <c r="DWW7" s="76"/>
      <c r="DWX7" s="76"/>
      <c r="DWY7" s="76"/>
      <c r="DWZ7" s="76"/>
      <c r="DXA7" s="76"/>
      <c r="DXB7" s="76"/>
      <c r="DXC7" s="76"/>
      <c r="DXD7" s="76"/>
      <c r="DXE7" s="76"/>
      <c r="DXF7" s="76"/>
      <c r="DXG7" s="76"/>
      <c r="DXH7" s="76"/>
      <c r="DXI7" s="76"/>
      <c r="DXJ7" s="76"/>
      <c r="DXK7" s="76"/>
      <c r="DXL7" s="76"/>
      <c r="DXM7" s="76"/>
      <c r="DXN7" s="76"/>
      <c r="DXO7" s="76"/>
      <c r="DXP7" s="76"/>
      <c r="DXQ7" s="76"/>
      <c r="DXR7" s="76"/>
      <c r="DXS7" s="76"/>
      <c r="DXT7" s="76"/>
      <c r="DXU7" s="76"/>
      <c r="DXV7" s="76"/>
      <c r="DXW7" s="76"/>
      <c r="DXX7" s="76"/>
      <c r="DXY7" s="76"/>
      <c r="DXZ7" s="76"/>
      <c r="DYA7" s="76"/>
      <c r="DYB7" s="76"/>
      <c r="DYC7" s="76"/>
      <c r="DYD7" s="76"/>
      <c r="DYE7" s="76"/>
      <c r="DYF7" s="76"/>
      <c r="DYG7" s="76"/>
      <c r="DYH7" s="76"/>
      <c r="DYI7" s="76"/>
      <c r="DYJ7" s="76"/>
      <c r="DYK7" s="76"/>
      <c r="DYL7" s="76"/>
      <c r="DYM7" s="76"/>
      <c r="DYN7" s="76"/>
      <c r="DYO7" s="76"/>
      <c r="DYP7" s="76"/>
      <c r="DYQ7" s="76"/>
      <c r="DYR7" s="76"/>
      <c r="DYS7" s="76"/>
      <c r="DYT7" s="76"/>
      <c r="DYU7" s="76"/>
      <c r="DYV7" s="76"/>
      <c r="DYW7" s="76"/>
      <c r="DYX7" s="76"/>
      <c r="DYY7" s="76"/>
      <c r="DYZ7" s="76"/>
      <c r="DZA7" s="76"/>
      <c r="DZB7" s="76"/>
      <c r="DZC7" s="76"/>
      <c r="DZD7" s="76"/>
      <c r="DZE7" s="76"/>
      <c r="DZF7" s="76"/>
      <c r="DZG7" s="76"/>
      <c r="DZH7" s="76"/>
      <c r="DZI7" s="76"/>
      <c r="DZJ7" s="76"/>
      <c r="DZK7" s="76"/>
      <c r="DZL7" s="76"/>
      <c r="DZM7" s="76"/>
      <c r="DZN7" s="76"/>
      <c r="DZO7" s="76"/>
      <c r="DZP7" s="76"/>
      <c r="DZQ7" s="76"/>
      <c r="DZR7" s="76"/>
      <c r="DZS7" s="76"/>
      <c r="DZT7" s="76"/>
      <c r="DZU7" s="76"/>
      <c r="DZV7" s="76"/>
      <c r="DZW7" s="76"/>
      <c r="DZX7" s="76"/>
      <c r="DZY7" s="76"/>
      <c r="DZZ7" s="76"/>
      <c r="EAA7" s="76"/>
      <c r="EAB7" s="76"/>
      <c r="EAC7" s="76"/>
      <c r="EAD7" s="76"/>
      <c r="EAE7" s="76"/>
      <c r="EAF7" s="76"/>
      <c r="EAG7" s="76"/>
      <c r="EAH7" s="76"/>
      <c r="EAI7" s="76"/>
      <c r="EAJ7" s="76"/>
      <c r="EAK7" s="76"/>
      <c r="EAL7" s="76"/>
      <c r="EAM7" s="76"/>
      <c r="EAN7" s="76"/>
      <c r="EAO7" s="76"/>
      <c r="EAP7" s="76"/>
      <c r="EAQ7" s="76"/>
      <c r="EAR7" s="76"/>
      <c r="EAS7" s="76"/>
      <c r="EAT7" s="76"/>
      <c r="EAU7" s="76"/>
      <c r="EAV7" s="76"/>
      <c r="EAW7" s="76"/>
      <c r="EAX7" s="76"/>
      <c r="EAY7" s="76"/>
      <c r="EAZ7" s="76"/>
      <c r="EBA7" s="76"/>
      <c r="EBB7" s="76"/>
      <c r="EBC7" s="76"/>
      <c r="EBD7" s="76"/>
      <c r="EBE7" s="76"/>
      <c r="EBF7" s="76"/>
      <c r="EBG7" s="76"/>
      <c r="EBH7" s="76"/>
      <c r="EBI7" s="76"/>
      <c r="EBJ7" s="76"/>
      <c r="EBK7" s="76"/>
      <c r="EBL7" s="76"/>
      <c r="EBM7" s="76"/>
      <c r="EBN7" s="76"/>
      <c r="EBO7" s="76"/>
      <c r="EBP7" s="76"/>
      <c r="EBQ7" s="76"/>
      <c r="EBR7" s="76"/>
      <c r="EBS7" s="76"/>
      <c r="EBT7" s="76"/>
      <c r="EBU7" s="76"/>
      <c r="EBV7" s="76"/>
      <c r="EBW7" s="76"/>
      <c r="EBX7" s="76"/>
      <c r="EBY7" s="76"/>
      <c r="EBZ7" s="76"/>
      <c r="ECA7" s="76"/>
      <c r="ECB7" s="76"/>
      <c r="ECC7" s="76"/>
      <c r="ECD7" s="76"/>
      <c r="ECE7" s="76"/>
      <c r="ECF7" s="76"/>
      <c r="ECG7" s="76"/>
      <c r="ECH7" s="76"/>
      <c r="ECI7" s="76"/>
      <c r="ECJ7" s="76"/>
      <c r="ECK7" s="76"/>
      <c r="ECL7" s="76"/>
      <c r="ECM7" s="76"/>
      <c r="ECN7" s="76"/>
      <c r="ECO7" s="76"/>
      <c r="ECP7" s="76"/>
      <c r="ECQ7" s="76"/>
      <c r="ECR7" s="76"/>
      <c r="ECS7" s="76"/>
      <c r="ECT7" s="76"/>
      <c r="ECU7" s="76"/>
      <c r="ECV7" s="76"/>
      <c r="ECW7" s="76"/>
      <c r="ECX7" s="76"/>
      <c r="ECY7" s="76"/>
      <c r="ECZ7" s="76"/>
      <c r="EDA7" s="76"/>
      <c r="EDB7" s="76"/>
      <c r="EDC7" s="76"/>
      <c r="EDD7" s="76"/>
      <c r="EDE7" s="76"/>
      <c r="EDF7" s="76"/>
      <c r="EDG7" s="76"/>
      <c r="EDH7" s="76"/>
      <c r="EDI7" s="76"/>
      <c r="EDJ7" s="76"/>
      <c r="EDK7" s="76"/>
      <c r="EDL7" s="76"/>
      <c r="EDM7" s="76"/>
      <c r="EDN7" s="76"/>
      <c r="EDO7" s="76"/>
      <c r="EDP7" s="76"/>
      <c r="EDQ7" s="76"/>
      <c r="EDR7" s="76"/>
      <c r="EDS7" s="76"/>
      <c r="EDT7" s="76"/>
      <c r="EDU7" s="76"/>
      <c r="EDV7" s="76"/>
      <c r="EDW7" s="76"/>
      <c r="EDX7" s="76"/>
      <c r="EDY7" s="76"/>
      <c r="EDZ7" s="76"/>
      <c r="EEA7" s="76"/>
      <c r="EEB7" s="76"/>
      <c r="EEC7" s="76"/>
      <c r="EED7" s="76"/>
      <c r="EEE7" s="76"/>
      <c r="EEF7" s="76"/>
      <c r="EEG7" s="76"/>
      <c r="EEH7" s="76"/>
      <c r="EEI7" s="76"/>
      <c r="EEJ7" s="76"/>
      <c r="EEK7" s="76"/>
      <c r="EEL7" s="76"/>
      <c r="EEM7" s="76"/>
      <c r="EEN7" s="76"/>
      <c r="EEO7" s="76"/>
      <c r="EEP7" s="76"/>
      <c r="EEQ7" s="76"/>
      <c r="EER7" s="76"/>
      <c r="EES7" s="76"/>
      <c r="EET7" s="76"/>
      <c r="EEU7" s="76"/>
      <c r="EEV7" s="76"/>
      <c r="EEW7" s="76"/>
      <c r="EEX7" s="76"/>
      <c r="EEY7" s="76"/>
      <c r="EEZ7" s="76"/>
      <c r="EFA7" s="76"/>
      <c r="EFB7" s="76"/>
      <c r="EFC7" s="76"/>
      <c r="EFD7" s="76"/>
      <c r="EFE7" s="76"/>
      <c r="EFF7" s="76"/>
      <c r="EFG7" s="76"/>
      <c r="EFH7" s="76"/>
      <c r="EFI7" s="76"/>
      <c r="EFJ7" s="76"/>
      <c r="EFK7" s="76"/>
      <c r="EFL7" s="76"/>
      <c r="EFM7" s="76"/>
      <c r="EFN7" s="76"/>
      <c r="EFO7" s="76"/>
      <c r="EFP7" s="76"/>
      <c r="EFQ7" s="76"/>
      <c r="EFR7" s="76"/>
      <c r="EFS7" s="76"/>
      <c r="EFT7" s="76"/>
      <c r="EFU7" s="76"/>
      <c r="EFV7" s="76"/>
      <c r="EFW7" s="76"/>
      <c r="EFX7" s="76"/>
      <c r="EFY7" s="76"/>
      <c r="EFZ7" s="76"/>
      <c r="EGA7" s="76"/>
      <c r="EGB7" s="76"/>
      <c r="EGC7" s="76"/>
      <c r="EGD7" s="76"/>
      <c r="EGE7" s="76"/>
      <c r="EGF7" s="76"/>
      <c r="EGG7" s="76"/>
      <c r="EGH7" s="76"/>
      <c r="EGI7" s="76"/>
      <c r="EGJ7" s="76"/>
      <c r="EGK7" s="76"/>
      <c r="EGL7" s="76"/>
      <c r="EGM7" s="76"/>
      <c r="EGN7" s="76"/>
      <c r="EGO7" s="76"/>
      <c r="EGP7" s="76"/>
      <c r="EGQ7" s="76"/>
      <c r="EGR7" s="76"/>
      <c r="EGS7" s="76"/>
      <c r="EGT7" s="76"/>
      <c r="EGU7" s="76"/>
      <c r="EGV7" s="76"/>
      <c r="EGW7" s="76"/>
      <c r="EGX7" s="76"/>
      <c r="EGY7" s="76"/>
      <c r="EGZ7" s="76"/>
      <c r="EHA7" s="76"/>
      <c r="EHB7" s="76"/>
      <c r="EHC7" s="76"/>
      <c r="EHD7" s="76"/>
      <c r="EHE7" s="76"/>
      <c r="EHF7" s="76"/>
      <c r="EHG7" s="76"/>
      <c r="EHH7" s="76"/>
      <c r="EHI7" s="76"/>
      <c r="EHJ7" s="76"/>
      <c r="EHK7" s="76"/>
      <c r="EHL7" s="76"/>
      <c r="EHM7" s="76"/>
      <c r="EHN7" s="76"/>
      <c r="EHO7" s="76"/>
      <c r="EHP7" s="76"/>
      <c r="EHQ7" s="76"/>
      <c r="EHR7" s="76"/>
      <c r="EHS7" s="76"/>
      <c r="EHT7" s="76"/>
      <c r="EHU7" s="76"/>
      <c r="EHV7" s="76"/>
      <c r="EHW7" s="76"/>
      <c r="EHX7" s="76"/>
      <c r="EHY7" s="76"/>
      <c r="EHZ7" s="76"/>
      <c r="EIA7" s="76"/>
      <c r="EIB7" s="76"/>
      <c r="EIC7" s="76"/>
      <c r="EID7" s="76"/>
      <c r="EIE7" s="76"/>
      <c r="EIF7" s="76"/>
      <c r="EIG7" s="76"/>
      <c r="EIH7" s="76"/>
      <c r="EII7" s="76"/>
      <c r="EIJ7" s="76"/>
      <c r="EIK7" s="76"/>
      <c r="EIL7" s="76"/>
      <c r="EIM7" s="76"/>
      <c r="EIN7" s="76"/>
      <c r="EIO7" s="76"/>
      <c r="EIP7" s="76"/>
      <c r="EIQ7" s="76"/>
      <c r="EIR7" s="76"/>
      <c r="EIS7" s="76"/>
      <c r="EIT7" s="76"/>
      <c r="EIU7" s="76"/>
      <c r="EIV7" s="76"/>
      <c r="EIW7" s="76"/>
      <c r="EIX7" s="76"/>
      <c r="EIY7" s="76"/>
      <c r="EIZ7" s="76"/>
      <c r="EJA7" s="76"/>
      <c r="EJB7" s="76"/>
      <c r="EJC7" s="76"/>
      <c r="EJD7" s="76"/>
      <c r="EJE7" s="76"/>
      <c r="EJF7" s="76"/>
      <c r="EJG7" s="76"/>
      <c r="EJH7" s="76"/>
      <c r="EJI7" s="76"/>
      <c r="EJJ7" s="76"/>
      <c r="EJK7" s="76"/>
      <c r="EJL7" s="76"/>
      <c r="EJM7" s="76"/>
      <c r="EJN7" s="76"/>
      <c r="EJO7" s="76"/>
      <c r="EJP7" s="76"/>
      <c r="EJQ7" s="76"/>
      <c r="EJR7" s="76"/>
      <c r="EJS7" s="76"/>
      <c r="EJT7" s="76"/>
      <c r="EJU7" s="76"/>
      <c r="EJV7" s="76"/>
      <c r="EJW7" s="76"/>
      <c r="EJX7" s="76"/>
      <c r="EJY7" s="76"/>
      <c r="EJZ7" s="76"/>
      <c r="EKA7" s="76"/>
      <c r="EKB7" s="76"/>
      <c r="EKC7" s="76"/>
      <c r="EKD7" s="76"/>
      <c r="EKE7" s="76"/>
      <c r="EKF7" s="76"/>
      <c r="EKG7" s="76"/>
      <c r="EKH7" s="76"/>
      <c r="EKI7" s="76"/>
      <c r="EKJ7" s="76"/>
      <c r="EKK7" s="76"/>
      <c r="EKL7" s="76"/>
      <c r="EKM7" s="76"/>
      <c r="EKN7" s="76"/>
      <c r="EKO7" s="76"/>
      <c r="EKP7" s="76"/>
      <c r="EKQ7" s="76"/>
      <c r="EKR7" s="76"/>
      <c r="EKS7" s="76"/>
      <c r="EKT7" s="76"/>
      <c r="EKU7" s="76"/>
      <c r="EKV7" s="76"/>
      <c r="EKW7" s="76"/>
      <c r="EKX7" s="76"/>
      <c r="EKY7" s="76"/>
      <c r="EKZ7" s="76"/>
      <c r="ELA7" s="76"/>
      <c r="ELB7" s="76"/>
      <c r="ELC7" s="76"/>
      <c r="ELD7" s="76"/>
      <c r="ELE7" s="76"/>
      <c r="ELF7" s="76"/>
      <c r="ELG7" s="76"/>
      <c r="ELH7" s="76"/>
      <c r="ELI7" s="76"/>
      <c r="ELJ7" s="76"/>
      <c r="ELK7" s="76"/>
      <c r="ELL7" s="76"/>
      <c r="ELM7" s="76"/>
      <c r="ELN7" s="76"/>
      <c r="ELO7" s="76"/>
      <c r="ELP7" s="76"/>
      <c r="ELQ7" s="76"/>
      <c r="ELR7" s="76"/>
      <c r="ELS7" s="76"/>
      <c r="ELT7" s="76"/>
      <c r="ELU7" s="76"/>
      <c r="ELV7" s="76"/>
      <c r="ELW7" s="76"/>
      <c r="ELX7" s="76"/>
      <c r="ELY7" s="76"/>
      <c r="ELZ7" s="76"/>
      <c r="EMA7" s="76"/>
      <c r="EMB7" s="76"/>
      <c r="EMC7" s="76"/>
      <c r="EMD7" s="76"/>
      <c r="EME7" s="76"/>
      <c r="EMF7" s="76"/>
      <c r="EMG7" s="76"/>
      <c r="EMH7" s="76"/>
      <c r="EMI7" s="76"/>
      <c r="EMJ7" s="76"/>
      <c r="EMK7" s="76"/>
      <c r="EML7" s="76"/>
      <c r="EMM7" s="76"/>
      <c r="EMN7" s="76"/>
      <c r="EMO7" s="76"/>
      <c r="EMP7" s="76"/>
      <c r="EMQ7" s="76"/>
      <c r="EMR7" s="76"/>
      <c r="EMS7" s="76"/>
      <c r="EMT7" s="76"/>
      <c r="EMU7" s="76"/>
      <c r="EMV7" s="76"/>
      <c r="EMW7" s="76"/>
      <c r="EMX7" s="76"/>
      <c r="EMY7" s="76"/>
      <c r="EMZ7" s="76"/>
      <c r="ENA7" s="76"/>
      <c r="ENB7" s="76"/>
      <c r="ENC7" s="76"/>
      <c r="END7" s="76"/>
      <c r="ENE7" s="76"/>
      <c r="ENF7" s="76"/>
      <c r="ENG7" s="76"/>
      <c r="ENH7" s="76"/>
      <c r="ENI7" s="76"/>
      <c r="ENJ7" s="76"/>
      <c r="ENK7" s="76"/>
      <c r="ENL7" s="76"/>
      <c r="ENM7" s="76"/>
      <c r="ENN7" s="76"/>
      <c r="ENO7" s="76"/>
      <c r="ENP7" s="76"/>
      <c r="ENQ7" s="76"/>
      <c r="ENR7" s="76"/>
      <c r="ENS7" s="76"/>
      <c r="ENT7" s="76"/>
      <c r="ENU7" s="76"/>
      <c r="ENV7" s="76"/>
      <c r="ENW7" s="76"/>
      <c r="ENX7" s="76"/>
      <c r="ENY7" s="76"/>
      <c r="ENZ7" s="76"/>
      <c r="EOA7" s="76"/>
      <c r="EOB7" s="76"/>
      <c r="EOC7" s="76"/>
      <c r="EOD7" s="76"/>
      <c r="EOE7" s="76"/>
      <c r="EOF7" s="76"/>
      <c r="EOG7" s="76"/>
      <c r="EOH7" s="76"/>
      <c r="EOI7" s="76"/>
      <c r="EOJ7" s="76"/>
      <c r="EOK7" s="76"/>
      <c r="EOL7" s="76"/>
      <c r="EOM7" s="76"/>
      <c r="EON7" s="76"/>
      <c r="EOO7" s="76"/>
      <c r="EOP7" s="76"/>
      <c r="EOQ7" s="76"/>
      <c r="EOR7" s="76"/>
      <c r="EOS7" s="76"/>
      <c r="EOT7" s="76"/>
      <c r="EOU7" s="76"/>
      <c r="EOV7" s="76"/>
      <c r="EOW7" s="76"/>
      <c r="EOX7" s="76"/>
      <c r="EOY7" s="76"/>
      <c r="EOZ7" s="76"/>
      <c r="EPA7" s="76"/>
      <c r="EPB7" s="76"/>
      <c r="EPC7" s="76"/>
      <c r="EPD7" s="76"/>
      <c r="EPE7" s="76"/>
      <c r="EPF7" s="76"/>
      <c r="EPG7" s="76"/>
      <c r="EPH7" s="76"/>
      <c r="EPI7" s="76"/>
      <c r="EPJ7" s="76"/>
      <c r="EPK7" s="76"/>
      <c r="EPL7" s="76"/>
      <c r="EPM7" s="76"/>
      <c r="EPN7" s="76"/>
      <c r="EPO7" s="76"/>
      <c r="EPP7" s="76"/>
      <c r="EPQ7" s="76"/>
      <c r="EPR7" s="76"/>
      <c r="EPS7" s="76"/>
      <c r="EPT7" s="76"/>
      <c r="EPU7" s="76"/>
      <c r="EPV7" s="76"/>
      <c r="EPW7" s="76"/>
      <c r="EPX7" s="76"/>
      <c r="EPY7" s="76"/>
      <c r="EPZ7" s="76"/>
      <c r="EQA7" s="76"/>
      <c r="EQB7" s="76"/>
      <c r="EQC7" s="76"/>
      <c r="EQD7" s="76"/>
      <c r="EQE7" s="76"/>
      <c r="EQF7" s="76"/>
      <c r="EQG7" s="76"/>
      <c r="EQH7" s="76"/>
      <c r="EQI7" s="76"/>
      <c r="EQJ7" s="76"/>
      <c r="EQK7" s="76"/>
      <c r="EQL7" s="76"/>
      <c r="EQM7" s="76"/>
      <c r="EQN7" s="76"/>
      <c r="EQO7" s="76"/>
      <c r="EQP7" s="76"/>
      <c r="EQQ7" s="76"/>
      <c r="EQR7" s="76"/>
      <c r="EQS7" s="76"/>
      <c r="EQT7" s="76"/>
      <c r="EQU7" s="76"/>
      <c r="EQV7" s="76"/>
      <c r="EQW7" s="76"/>
      <c r="EQX7" s="76"/>
      <c r="EQY7" s="76"/>
      <c r="EQZ7" s="76"/>
      <c r="ERA7" s="76"/>
      <c r="ERB7" s="76"/>
      <c r="ERC7" s="76"/>
      <c r="ERD7" s="76"/>
      <c r="ERE7" s="76"/>
      <c r="ERF7" s="76"/>
      <c r="ERG7" s="76"/>
      <c r="ERH7" s="76"/>
      <c r="ERI7" s="76"/>
      <c r="ERJ7" s="76"/>
      <c r="ERK7" s="76"/>
      <c r="ERL7" s="76"/>
      <c r="ERM7" s="76"/>
      <c r="ERN7" s="76"/>
      <c r="ERO7" s="76"/>
      <c r="ERP7" s="76"/>
      <c r="ERQ7" s="76"/>
      <c r="ERR7" s="76"/>
      <c r="ERS7" s="76"/>
      <c r="ERT7" s="76"/>
      <c r="ERU7" s="76"/>
      <c r="ERV7" s="76"/>
      <c r="ERW7" s="76"/>
      <c r="ERX7" s="76"/>
      <c r="ERY7" s="76"/>
      <c r="ERZ7" s="76"/>
      <c r="ESA7" s="76"/>
      <c r="ESB7" s="76"/>
      <c r="ESC7" s="76"/>
      <c r="ESD7" s="76"/>
      <c r="ESE7" s="76"/>
      <c r="ESF7" s="76"/>
      <c r="ESG7" s="76"/>
      <c r="ESH7" s="76"/>
      <c r="ESI7" s="76"/>
      <c r="ESJ7" s="76"/>
      <c r="ESK7" s="76"/>
      <c r="ESL7" s="76"/>
      <c r="ESM7" s="76"/>
      <c r="ESN7" s="76"/>
      <c r="ESO7" s="76"/>
      <c r="ESP7" s="76"/>
      <c r="ESQ7" s="76"/>
      <c r="ESR7" s="76"/>
      <c r="ESS7" s="76"/>
      <c r="EST7" s="76"/>
      <c r="ESU7" s="76"/>
      <c r="ESV7" s="76"/>
      <c r="ESW7" s="76"/>
      <c r="ESX7" s="76"/>
      <c r="ESY7" s="76"/>
      <c r="ESZ7" s="76"/>
      <c r="ETA7" s="76"/>
      <c r="ETB7" s="76"/>
      <c r="ETC7" s="76"/>
      <c r="ETD7" s="76"/>
      <c r="ETE7" s="76"/>
      <c r="ETF7" s="76"/>
      <c r="ETG7" s="76"/>
      <c r="ETH7" s="76"/>
      <c r="ETI7" s="76"/>
      <c r="ETJ7" s="76"/>
      <c r="ETK7" s="76"/>
      <c r="ETL7" s="76"/>
      <c r="ETM7" s="76"/>
      <c r="ETN7" s="76"/>
      <c r="ETO7" s="76"/>
      <c r="ETP7" s="76"/>
      <c r="ETQ7" s="76"/>
      <c r="ETR7" s="76"/>
      <c r="ETS7" s="76"/>
      <c r="ETT7" s="76"/>
      <c r="ETU7" s="76"/>
      <c r="ETV7" s="76"/>
      <c r="ETW7" s="76"/>
      <c r="ETX7" s="76"/>
      <c r="ETY7" s="76"/>
      <c r="ETZ7" s="76"/>
      <c r="EUA7" s="76"/>
      <c r="EUB7" s="76"/>
      <c r="EUC7" s="76"/>
      <c r="EUD7" s="76"/>
      <c r="EUE7" s="76"/>
      <c r="EUF7" s="76"/>
      <c r="EUG7" s="76"/>
      <c r="EUH7" s="76"/>
      <c r="EUI7" s="76"/>
      <c r="EUJ7" s="76"/>
      <c r="EUK7" s="76"/>
      <c r="EUL7" s="76"/>
      <c r="EUM7" s="76"/>
      <c r="EUN7" s="76"/>
      <c r="EUO7" s="76"/>
      <c r="EUP7" s="76"/>
      <c r="EUQ7" s="76"/>
      <c r="EUR7" s="76"/>
      <c r="EUS7" s="76"/>
      <c r="EUT7" s="76"/>
      <c r="EUU7" s="76"/>
      <c r="EUV7" s="76"/>
      <c r="EUW7" s="76"/>
      <c r="EUX7" s="76"/>
      <c r="EUY7" s="76"/>
      <c r="EUZ7" s="76"/>
      <c r="EVA7" s="76"/>
      <c r="EVB7" s="76"/>
      <c r="EVC7" s="76"/>
      <c r="EVD7" s="76"/>
      <c r="EVE7" s="76"/>
      <c r="EVF7" s="76"/>
      <c r="EVG7" s="76"/>
      <c r="EVH7" s="76"/>
      <c r="EVI7" s="76"/>
      <c r="EVJ7" s="76"/>
      <c r="EVK7" s="76"/>
      <c r="EVL7" s="76"/>
      <c r="EVM7" s="76"/>
      <c r="EVN7" s="76"/>
      <c r="EVO7" s="76"/>
      <c r="EVP7" s="76"/>
      <c r="EVQ7" s="76"/>
      <c r="EVR7" s="76"/>
      <c r="EVS7" s="76"/>
      <c r="EVT7" s="76"/>
      <c r="EVU7" s="76"/>
      <c r="EVV7" s="76"/>
      <c r="EVW7" s="76"/>
      <c r="EVX7" s="76"/>
      <c r="EVY7" s="76"/>
      <c r="EVZ7" s="76"/>
      <c r="EWA7" s="76"/>
      <c r="EWB7" s="76"/>
      <c r="EWC7" s="76"/>
      <c r="EWD7" s="76"/>
      <c r="EWE7" s="76"/>
      <c r="EWF7" s="76"/>
      <c r="EWG7" s="76"/>
      <c r="EWH7" s="76"/>
      <c r="EWI7" s="76"/>
      <c r="EWJ7" s="76"/>
      <c r="EWK7" s="76"/>
      <c r="EWL7" s="76"/>
      <c r="EWM7" s="76"/>
      <c r="EWN7" s="76"/>
      <c r="EWO7" s="76"/>
      <c r="EWP7" s="76"/>
      <c r="EWQ7" s="76"/>
      <c r="EWR7" s="76"/>
      <c r="EWS7" s="76"/>
      <c r="EWT7" s="76"/>
      <c r="EWU7" s="76"/>
      <c r="EWV7" s="76"/>
      <c r="EWW7" s="76"/>
      <c r="EWX7" s="76"/>
      <c r="EWY7" s="76"/>
      <c r="EWZ7" s="76"/>
      <c r="EXA7" s="76"/>
      <c r="EXB7" s="76"/>
      <c r="EXC7" s="76"/>
      <c r="EXD7" s="76"/>
      <c r="EXE7" s="76"/>
      <c r="EXF7" s="76"/>
      <c r="EXG7" s="76"/>
      <c r="EXH7" s="76"/>
      <c r="EXI7" s="76"/>
      <c r="EXJ7" s="76"/>
      <c r="EXK7" s="76"/>
      <c r="EXL7" s="76"/>
      <c r="EXM7" s="76"/>
      <c r="EXN7" s="76"/>
      <c r="EXO7" s="76"/>
      <c r="EXP7" s="76"/>
      <c r="EXQ7" s="76"/>
      <c r="EXR7" s="76"/>
      <c r="EXS7" s="76"/>
      <c r="EXT7" s="76"/>
      <c r="EXU7" s="76"/>
      <c r="EXV7" s="76"/>
      <c r="EXW7" s="76"/>
      <c r="EXX7" s="76"/>
      <c r="EXY7" s="76"/>
      <c r="EXZ7" s="76"/>
      <c r="EYA7" s="76"/>
      <c r="EYB7" s="76"/>
      <c r="EYC7" s="76"/>
      <c r="EYD7" s="76"/>
      <c r="EYE7" s="76"/>
      <c r="EYF7" s="76"/>
      <c r="EYG7" s="76"/>
      <c r="EYH7" s="76"/>
      <c r="EYI7" s="76"/>
      <c r="EYJ7" s="76"/>
      <c r="EYK7" s="76"/>
      <c r="EYL7" s="76"/>
      <c r="EYM7" s="76"/>
      <c r="EYN7" s="76"/>
      <c r="EYO7" s="76"/>
      <c r="EYP7" s="76"/>
      <c r="EYQ7" s="76"/>
      <c r="EYR7" s="76"/>
      <c r="EYS7" s="76"/>
      <c r="EYT7" s="76"/>
      <c r="EYU7" s="76"/>
      <c r="EYV7" s="76"/>
      <c r="EYW7" s="76"/>
      <c r="EYX7" s="76"/>
      <c r="EYY7" s="76"/>
      <c r="EYZ7" s="76"/>
      <c r="EZA7" s="76"/>
      <c r="EZB7" s="76"/>
      <c r="EZC7" s="76"/>
      <c r="EZD7" s="76"/>
      <c r="EZE7" s="76"/>
      <c r="EZF7" s="76"/>
      <c r="EZG7" s="76"/>
      <c r="EZH7" s="76"/>
      <c r="EZI7" s="76"/>
      <c r="EZJ7" s="76"/>
      <c r="EZK7" s="76"/>
      <c r="EZL7" s="76"/>
      <c r="EZM7" s="76"/>
      <c r="EZN7" s="76"/>
      <c r="EZO7" s="76"/>
      <c r="EZP7" s="76"/>
      <c r="EZQ7" s="76"/>
      <c r="EZR7" s="76"/>
      <c r="EZS7" s="76"/>
      <c r="EZT7" s="76"/>
      <c r="EZU7" s="76"/>
      <c r="EZV7" s="76"/>
      <c r="EZW7" s="76"/>
      <c r="EZX7" s="76"/>
      <c r="EZY7" s="76"/>
      <c r="EZZ7" s="76"/>
      <c r="FAA7" s="76"/>
      <c r="FAB7" s="76"/>
      <c r="FAC7" s="76"/>
      <c r="FAD7" s="76"/>
      <c r="FAE7" s="76"/>
      <c r="FAF7" s="76"/>
      <c r="FAG7" s="76"/>
      <c r="FAH7" s="76"/>
      <c r="FAI7" s="76"/>
      <c r="FAJ7" s="76"/>
      <c r="FAK7" s="76"/>
      <c r="FAL7" s="76"/>
      <c r="FAM7" s="76"/>
      <c r="FAN7" s="76"/>
      <c r="FAO7" s="76"/>
      <c r="FAP7" s="76"/>
      <c r="FAQ7" s="76"/>
      <c r="FAR7" s="76"/>
      <c r="FAS7" s="76"/>
      <c r="FAT7" s="76"/>
      <c r="FAU7" s="76"/>
      <c r="FAV7" s="76"/>
      <c r="FAW7" s="76"/>
      <c r="FAX7" s="76"/>
      <c r="FAY7" s="76"/>
      <c r="FAZ7" s="76"/>
      <c r="FBA7" s="76"/>
      <c r="FBB7" s="76"/>
      <c r="FBC7" s="76"/>
      <c r="FBD7" s="76"/>
      <c r="FBE7" s="76"/>
      <c r="FBF7" s="76"/>
      <c r="FBG7" s="76"/>
      <c r="FBH7" s="76"/>
      <c r="FBI7" s="76"/>
      <c r="FBJ7" s="76"/>
      <c r="FBK7" s="76"/>
      <c r="FBL7" s="76"/>
      <c r="FBM7" s="76"/>
      <c r="FBN7" s="76"/>
      <c r="FBO7" s="76"/>
      <c r="FBP7" s="76"/>
      <c r="FBQ7" s="76"/>
      <c r="FBR7" s="76"/>
      <c r="FBS7" s="76"/>
      <c r="FBT7" s="76"/>
      <c r="FBU7" s="76"/>
      <c r="FBV7" s="76"/>
      <c r="FBW7" s="76"/>
      <c r="FBX7" s="76"/>
      <c r="FBY7" s="76"/>
      <c r="FBZ7" s="76"/>
      <c r="FCA7" s="76"/>
      <c r="FCB7" s="76"/>
      <c r="FCC7" s="76"/>
      <c r="FCD7" s="76"/>
      <c r="FCE7" s="76"/>
      <c r="FCF7" s="76"/>
      <c r="FCG7" s="76"/>
      <c r="FCH7" s="76"/>
      <c r="FCI7" s="76"/>
      <c r="FCJ7" s="76"/>
      <c r="FCK7" s="76"/>
      <c r="FCL7" s="76"/>
      <c r="FCM7" s="76"/>
      <c r="FCN7" s="76"/>
      <c r="FCO7" s="76"/>
      <c r="FCP7" s="76"/>
      <c r="FCQ7" s="76"/>
      <c r="FCR7" s="76"/>
      <c r="FCS7" s="76"/>
      <c r="FCT7" s="76"/>
      <c r="FCU7" s="76"/>
      <c r="FCV7" s="76"/>
      <c r="FCW7" s="76"/>
      <c r="FCX7" s="76"/>
      <c r="FCY7" s="76"/>
      <c r="FCZ7" s="76"/>
      <c r="FDA7" s="76"/>
      <c r="FDB7" s="76"/>
      <c r="FDC7" s="76"/>
      <c r="FDD7" s="76"/>
      <c r="FDE7" s="76"/>
      <c r="FDF7" s="76"/>
      <c r="FDG7" s="76"/>
      <c r="FDH7" s="76"/>
      <c r="FDI7" s="76"/>
      <c r="FDJ7" s="76"/>
      <c r="FDK7" s="76"/>
      <c r="FDL7" s="76"/>
      <c r="FDM7" s="76"/>
      <c r="FDN7" s="76"/>
      <c r="FDO7" s="76"/>
      <c r="FDP7" s="76"/>
      <c r="FDQ7" s="76"/>
      <c r="FDR7" s="76"/>
      <c r="FDS7" s="76"/>
      <c r="FDT7" s="76"/>
      <c r="FDU7" s="76"/>
      <c r="FDV7" s="76"/>
      <c r="FDW7" s="76"/>
      <c r="FDX7" s="76"/>
      <c r="FDY7" s="76"/>
      <c r="FDZ7" s="76"/>
      <c r="FEA7" s="76"/>
      <c r="FEB7" s="76"/>
      <c r="FEC7" s="76"/>
      <c r="FED7" s="76"/>
      <c r="FEE7" s="76"/>
      <c r="FEF7" s="76"/>
      <c r="FEG7" s="76"/>
      <c r="FEH7" s="76"/>
      <c r="FEI7" s="76"/>
      <c r="FEJ7" s="76"/>
      <c r="FEK7" s="76"/>
      <c r="FEL7" s="76"/>
      <c r="FEM7" s="76"/>
      <c r="FEN7" s="76"/>
      <c r="FEO7" s="76"/>
      <c r="FEP7" s="76"/>
      <c r="FEQ7" s="76"/>
      <c r="FER7" s="76"/>
      <c r="FES7" s="76"/>
      <c r="FET7" s="76"/>
      <c r="FEU7" s="76"/>
      <c r="FEV7" s="76"/>
      <c r="FEW7" s="76"/>
      <c r="FEX7" s="76"/>
      <c r="FEY7" s="76"/>
      <c r="FEZ7" s="76"/>
      <c r="FFA7" s="76"/>
      <c r="FFB7" s="76"/>
      <c r="FFC7" s="76"/>
      <c r="FFD7" s="76"/>
      <c r="FFE7" s="76"/>
      <c r="FFF7" s="76"/>
      <c r="FFG7" s="76"/>
      <c r="FFH7" s="76"/>
      <c r="FFI7" s="76"/>
      <c r="FFJ7" s="76"/>
      <c r="FFK7" s="76"/>
      <c r="FFL7" s="76"/>
      <c r="FFM7" s="76"/>
      <c r="FFN7" s="76"/>
      <c r="FFO7" s="76"/>
      <c r="FFP7" s="76"/>
      <c r="FFQ7" s="76"/>
      <c r="FFR7" s="76"/>
      <c r="FFS7" s="76"/>
      <c r="FFT7" s="76"/>
      <c r="FFU7" s="76"/>
      <c r="FFV7" s="76"/>
      <c r="FFW7" s="76"/>
      <c r="FFX7" s="76"/>
      <c r="FFY7" s="76"/>
      <c r="FFZ7" s="76"/>
      <c r="FGA7" s="76"/>
      <c r="FGB7" s="76"/>
      <c r="FGC7" s="76"/>
      <c r="FGD7" s="76"/>
      <c r="FGE7" s="76"/>
      <c r="FGF7" s="76"/>
      <c r="FGG7" s="76"/>
      <c r="FGH7" s="76"/>
      <c r="FGI7" s="76"/>
      <c r="FGJ7" s="76"/>
      <c r="FGK7" s="76"/>
      <c r="FGL7" s="76"/>
      <c r="FGM7" s="76"/>
      <c r="FGN7" s="76"/>
      <c r="FGO7" s="76"/>
      <c r="FGP7" s="76"/>
      <c r="FGQ7" s="76"/>
      <c r="FGR7" s="76"/>
      <c r="FGS7" s="76"/>
      <c r="FGT7" s="76"/>
      <c r="FGU7" s="76"/>
      <c r="FGV7" s="76"/>
      <c r="FGW7" s="76"/>
      <c r="FGX7" s="76"/>
      <c r="FGY7" s="76"/>
      <c r="FGZ7" s="76"/>
      <c r="FHA7" s="76"/>
      <c r="FHB7" s="76"/>
      <c r="FHC7" s="76"/>
      <c r="FHD7" s="76"/>
      <c r="FHE7" s="76"/>
      <c r="FHF7" s="76"/>
      <c r="FHG7" s="76"/>
      <c r="FHH7" s="76"/>
      <c r="FHI7" s="76"/>
      <c r="FHJ7" s="76"/>
      <c r="FHK7" s="76"/>
      <c r="FHL7" s="76"/>
      <c r="FHM7" s="76"/>
      <c r="FHN7" s="76"/>
      <c r="FHO7" s="76"/>
      <c r="FHP7" s="76"/>
      <c r="FHQ7" s="76"/>
      <c r="FHR7" s="76"/>
      <c r="FHS7" s="76"/>
      <c r="FHT7" s="76"/>
      <c r="FHU7" s="76"/>
      <c r="FHV7" s="76"/>
      <c r="FHW7" s="76"/>
      <c r="FHX7" s="76"/>
      <c r="FHY7" s="76"/>
      <c r="FHZ7" s="76"/>
      <c r="FIA7" s="76"/>
      <c r="FIB7" s="76"/>
      <c r="FIC7" s="76"/>
      <c r="FID7" s="76"/>
      <c r="FIE7" s="76"/>
      <c r="FIF7" s="76"/>
      <c r="FIG7" s="76"/>
      <c r="FIH7" s="76"/>
      <c r="FII7" s="76"/>
      <c r="FIJ7" s="76"/>
      <c r="FIK7" s="76"/>
      <c r="FIL7" s="76"/>
      <c r="FIM7" s="76"/>
      <c r="FIN7" s="76"/>
      <c r="FIO7" s="76"/>
      <c r="FIP7" s="76"/>
      <c r="FIQ7" s="76"/>
      <c r="FIR7" s="76"/>
      <c r="FIS7" s="76"/>
      <c r="FIT7" s="76"/>
      <c r="FIU7" s="76"/>
      <c r="FIV7" s="76"/>
      <c r="FIW7" s="76"/>
      <c r="FIX7" s="76"/>
      <c r="FIY7" s="76"/>
      <c r="FIZ7" s="76"/>
      <c r="FJA7" s="76"/>
      <c r="FJB7" s="76"/>
      <c r="FJC7" s="76"/>
      <c r="FJD7" s="76"/>
      <c r="FJE7" s="76"/>
      <c r="FJF7" s="76"/>
      <c r="FJG7" s="76"/>
      <c r="FJH7" s="76"/>
      <c r="FJI7" s="76"/>
      <c r="FJJ7" s="76"/>
      <c r="FJK7" s="76"/>
      <c r="FJL7" s="76"/>
      <c r="FJM7" s="76"/>
      <c r="FJN7" s="76"/>
      <c r="FJO7" s="76"/>
      <c r="FJP7" s="76"/>
      <c r="FJQ7" s="76"/>
      <c r="FJR7" s="76"/>
      <c r="FJS7" s="76"/>
      <c r="FJT7" s="76"/>
      <c r="FJU7" s="76"/>
      <c r="FJV7" s="76"/>
      <c r="FJW7" s="76"/>
      <c r="FJX7" s="76"/>
      <c r="FJY7" s="76"/>
      <c r="FJZ7" s="76"/>
      <c r="FKA7" s="76"/>
      <c r="FKB7" s="76"/>
      <c r="FKC7" s="76"/>
      <c r="FKD7" s="76"/>
      <c r="FKE7" s="76"/>
      <c r="FKF7" s="76"/>
      <c r="FKG7" s="76"/>
      <c r="FKH7" s="76"/>
      <c r="FKI7" s="76"/>
      <c r="FKJ7" s="76"/>
      <c r="FKK7" s="76"/>
      <c r="FKL7" s="76"/>
      <c r="FKM7" s="76"/>
      <c r="FKN7" s="76"/>
      <c r="FKO7" s="76"/>
      <c r="FKP7" s="76"/>
      <c r="FKQ7" s="76"/>
      <c r="FKR7" s="76"/>
      <c r="FKS7" s="76"/>
      <c r="FKT7" s="76"/>
      <c r="FKU7" s="76"/>
      <c r="FKV7" s="76"/>
      <c r="FKW7" s="76"/>
      <c r="FKX7" s="76"/>
      <c r="FKY7" s="76"/>
      <c r="FKZ7" s="76"/>
      <c r="FLA7" s="76"/>
      <c r="FLB7" s="76"/>
      <c r="FLC7" s="76"/>
      <c r="FLD7" s="76"/>
      <c r="FLE7" s="76"/>
      <c r="FLF7" s="76"/>
      <c r="FLG7" s="76"/>
      <c r="FLH7" s="76"/>
      <c r="FLI7" s="76"/>
      <c r="FLJ7" s="76"/>
      <c r="FLK7" s="76"/>
      <c r="FLL7" s="76"/>
      <c r="FLM7" s="76"/>
      <c r="FLN7" s="76"/>
      <c r="FLO7" s="76"/>
      <c r="FLP7" s="76"/>
      <c r="FLQ7" s="76"/>
      <c r="FLR7" s="76"/>
      <c r="FLS7" s="76"/>
      <c r="FLT7" s="76"/>
      <c r="FLU7" s="76"/>
      <c r="FLV7" s="76"/>
      <c r="FLW7" s="76"/>
      <c r="FLX7" s="76"/>
      <c r="FLY7" s="76"/>
      <c r="FLZ7" s="76"/>
      <c r="FMA7" s="76"/>
      <c r="FMB7" s="76"/>
      <c r="FMC7" s="76"/>
      <c r="FMD7" s="76"/>
      <c r="FME7" s="76"/>
      <c r="FMF7" s="76"/>
      <c r="FMG7" s="76"/>
      <c r="FMH7" s="76"/>
      <c r="FMI7" s="76"/>
      <c r="FMJ7" s="76"/>
      <c r="FMK7" s="76"/>
      <c r="FML7" s="76"/>
      <c r="FMM7" s="76"/>
      <c r="FMN7" s="76"/>
      <c r="FMO7" s="76"/>
      <c r="FMP7" s="76"/>
      <c r="FMQ7" s="76"/>
      <c r="FMR7" s="76"/>
      <c r="FMS7" s="76"/>
      <c r="FMT7" s="76"/>
      <c r="FMU7" s="76"/>
      <c r="FMV7" s="76"/>
      <c r="FMW7" s="76"/>
      <c r="FMX7" s="76"/>
      <c r="FMY7" s="76"/>
      <c r="FMZ7" s="76"/>
      <c r="FNA7" s="76"/>
      <c r="FNB7" s="76"/>
      <c r="FNC7" s="76"/>
      <c r="FND7" s="76"/>
      <c r="FNE7" s="76"/>
      <c r="FNF7" s="76"/>
      <c r="FNG7" s="76"/>
      <c r="FNH7" s="76"/>
      <c r="FNI7" s="76"/>
      <c r="FNJ7" s="76"/>
      <c r="FNK7" s="76"/>
      <c r="FNL7" s="76"/>
      <c r="FNM7" s="76"/>
      <c r="FNN7" s="76"/>
      <c r="FNO7" s="76"/>
      <c r="FNP7" s="76"/>
      <c r="FNQ7" s="76"/>
      <c r="FNR7" s="76"/>
      <c r="FNS7" s="76"/>
      <c r="FNT7" s="76"/>
      <c r="FNU7" s="76"/>
      <c r="FNV7" s="76"/>
      <c r="FNW7" s="76"/>
      <c r="FNX7" s="76"/>
      <c r="FNY7" s="76"/>
      <c r="FNZ7" s="76"/>
      <c r="FOA7" s="76"/>
      <c r="FOB7" s="76"/>
      <c r="FOC7" s="76"/>
      <c r="FOD7" s="76"/>
      <c r="FOE7" s="76"/>
      <c r="FOF7" s="76"/>
      <c r="FOG7" s="76"/>
      <c r="FOH7" s="76"/>
      <c r="FOI7" s="76"/>
      <c r="FOJ7" s="76"/>
      <c r="FOK7" s="76"/>
      <c r="FOL7" s="76"/>
      <c r="FOM7" s="76"/>
      <c r="FON7" s="76"/>
      <c r="FOO7" s="76"/>
      <c r="FOP7" s="76"/>
      <c r="FOQ7" s="76"/>
      <c r="FOR7" s="76"/>
      <c r="FOS7" s="76"/>
      <c r="FOT7" s="76"/>
      <c r="FOU7" s="76"/>
      <c r="FOV7" s="76"/>
      <c r="FOW7" s="76"/>
      <c r="FOX7" s="76"/>
      <c r="FOY7" s="76"/>
      <c r="FOZ7" s="76"/>
      <c r="FPA7" s="76"/>
      <c r="FPB7" s="76"/>
      <c r="FPC7" s="76"/>
      <c r="FPD7" s="76"/>
      <c r="FPE7" s="76"/>
      <c r="FPF7" s="76"/>
      <c r="FPG7" s="76"/>
      <c r="FPH7" s="76"/>
      <c r="FPI7" s="76"/>
      <c r="FPJ7" s="76"/>
      <c r="FPK7" s="76"/>
      <c r="FPL7" s="76"/>
      <c r="FPM7" s="76"/>
      <c r="FPN7" s="76"/>
      <c r="FPO7" s="76"/>
      <c r="FPP7" s="76"/>
      <c r="FPQ7" s="76"/>
      <c r="FPR7" s="76"/>
      <c r="FPS7" s="76"/>
      <c r="FPT7" s="76"/>
      <c r="FPU7" s="76"/>
      <c r="FPV7" s="76"/>
      <c r="FPW7" s="76"/>
      <c r="FPX7" s="76"/>
      <c r="FPY7" s="76"/>
      <c r="FPZ7" s="76"/>
      <c r="FQA7" s="76"/>
      <c r="FQB7" s="76"/>
      <c r="FQC7" s="76"/>
      <c r="FQD7" s="76"/>
      <c r="FQE7" s="76"/>
      <c r="FQF7" s="76"/>
      <c r="FQG7" s="76"/>
      <c r="FQH7" s="76"/>
      <c r="FQI7" s="76"/>
      <c r="FQJ7" s="76"/>
      <c r="FQK7" s="76"/>
      <c r="FQL7" s="76"/>
      <c r="FQM7" s="76"/>
      <c r="FQN7" s="76"/>
      <c r="FQO7" s="76"/>
      <c r="FQP7" s="76"/>
      <c r="FQQ7" s="76"/>
      <c r="FQR7" s="76"/>
      <c r="FQS7" s="76"/>
      <c r="FQT7" s="76"/>
      <c r="FQU7" s="76"/>
      <c r="FQV7" s="76"/>
      <c r="FQW7" s="76"/>
      <c r="FQX7" s="76"/>
      <c r="FQY7" s="76"/>
      <c r="FQZ7" s="76"/>
      <c r="FRA7" s="76"/>
      <c r="FRB7" s="76"/>
      <c r="FRC7" s="76"/>
      <c r="FRD7" s="76"/>
      <c r="FRE7" s="76"/>
      <c r="FRF7" s="76"/>
      <c r="FRG7" s="76"/>
      <c r="FRH7" s="76"/>
      <c r="FRI7" s="76"/>
      <c r="FRJ7" s="76"/>
      <c r="FRK7" s="76"/>
      <c r="FRL7" s="76"/>
      <c r="FRM7" s="76"/>
      <c r="FRN7" s="76"/>
      <c r="FRO7" s="76"/>
      <c r="FRP7" s="76"/>
      <c r="FRQ7" s="76"/>
      <c r="FRR7" s="76"/>
      <c r="FRS7" s="76"/>
      <c r="FRT7" s="76"/>
      <c r="FRU7" s="76"/>
      <c r="FRV7" s="76"/>
      <c r="FRW7" s="76"/>
      <c r="FRX7" s="76"/>
      <c r="FRY7" s="76"/>
      <c r="FRZ7" s="76"/>
      <c r="FSA7" s="76"/>
      <c r="FSB7" s="76"/>
      <c r="FSC7" s="76"/>
      <c r="FSD7" s="76"/>
      <c r="FSE7" s="76"/>
      <c r="FSF7" s="76"/>
      <c r="FSG7" s="76"/>
      <c r="FSH7" s="76"/>
      <c r="FSI7" s="76"/>
      <c r="FSJ7" s="76"/>
      <c r="FSK7" s="76"/>
      <c r="FSL7" s="76"/>
      <c r="FSM7" s="76"/>
      <c r="FSN7" s="76"/>
      <c r="FSO7" s="76"/>
      <c r="FSP7" s="76"/>
      <c r="FSQ7" s="76"/>
      <c r="FSR7" s="76"/>
      <c r="FSS7" s="76"/>
      <c r="FST7" s="76"/>
      <c r="FSU7" s="76"/>
      <c r="FSV7" s="76"/>
      <c r="FSW7" s="76"/>
      <c r="FSX7" s="76"/>
      <c r="FSY7" s="76"/>
      <c r="FSZ7" s="76"/>
      <c r="FTA7" s="76"/>
      <c r="FTB7" s="76"/>
      <c r="FTC7" s="76"/>
      <c r="FTD7" s="76"/>
      <c r="FTE7" s="76"/>
      <c r="FTF7" s="76"/>
      <c r="FTG7" s="76"/>
      <c r="FTH7" s="76"/>
      <c r="FTI7" s="76"/>
      <c r="FTJ7" s="76"/>
      <c r="FTK7" s="76"/>
      <c r="FTL7" s="76"/>
      <c r="FTM7" s="76"/>
      <c r="FTN7" s="76"/>
      <c r="FTO7" s="76"/>
      <c r="FTP7" s="76"/>
      <c r="FTQ7" s="76"/>
      <c r="FTR7" s="76"/>
      <c r="FTS7" s="76"/>
      <c r="FTT7" s="76"/>
      <c r="FTU7" s="76"/>
      <c r="FTV7" s="76"/>
      <c r="FTW7" s="76"/>
      <c r="FTX7" s="76"/>
      <c r="FTY7" s="76"/>
      <c r="FTZ7" s="76"/>
      <c r="FUA7" s="76"/>
      <c r="FUB7" s="76"/>
      <c r="FUC7" s="76"/>
      <c r="FUD7" s="76"/>
      <c r="FUE7" s="76"/>
      <c r="FUF7" s="76"/>
      <c r="FUG7" s="76"/>
      <c r="FUH7" s="76"/>
      <c r="FUI7" s="76"/>
      <c r="FUJ7" s="76"/>
      <c r="FUK7" s="76"/>
      <c r="FUL7" s="76"/>
      <c r="FUM7" s="76"/>
      <c r="FUN7" s="76"/>
      <c r="FUO7" s="76"/>
      <c r="FUP7" s="76"/>
      <c r="FUQ7" s="76"/>
      <c r="FUR7" s="76"/>
      <c r="FUS7" s="76"/>
      <c r="FUT7" s="76"/>
      <c r="FUU7" s="76"/>
      <c r="FUV7" s="76"/>
      <c r="FUW7" s="76"/>
      <c r="FUX7" s="76"/>
      <c r="FUY7" s="76"/>
      <c r="FUZ7" s="76"/>
      <c r="FVA7" s="76"/>
      <c r="FVB7" s="76"/>
      <c r="FVC7" s="76"/>
      <c r="FVD7" s="76"/>
      <c r="FVE7" s="76"/>
      <c r="FVF7" s="76"/>
      <c r="FVG7" s="76"/>
      <c r="FVH7" s="76"/>
      <c r="FVI7" s="76"/>
      <c r="FVJ7" s="76"/>
      <c r="FVK7" s="76"/>
      <c r="FVL7" s="76"/>
      <c r="FVM7" s="76"/>
      <c r="FVN7" s="76"/>
      <c r="FVO7" s="76"/>
      <c r="FVP7" s="76"/>
      <c r="FVQ7" s="76"/>
      <c r="FVR7" s="76"/>
      <c r="FVS7" s="76"/>
      <c r="FVT7" s="76"/>
      <c r="FVU7" s="76"/>
      <c r="FVV7" s="76"/>
      <c r="FVW7" s="76"/>
      <c r="FVX7" s="76"/>
      <c r="FVY7" s="76"/>
      <c r="FVZ7" s="76"/>
      <c r="FWA7" s="76"/>
      <c r="FWB7" s="76"/>
      <c r="FWC7" s="76"/>
      <c r="FWD7" s="76"/>
      <c r="FWE7" s="76"/>
      <c r="FWF7" s="76"/>
      <c r="FWG7" s="76"/>
      <c r="FWH7" s="76"/>
      <c r="FWI7" s="76"/>
      <c r="FWJ7" s="76"/>
      <c r="FWK7" s="76"/>
      <c r="FWL7" s="76"/>
      <c r="FWM7" s="76"/>
      <c r="FWN7" s="76"/>
      <c r="FWO7" s="76"/>
      <c r="FWP7" s="76"/>
      <c r="FWQ7" s="76"/>
      <c r="FWR7" s="76"/>
      <c r="FWS7" s="76"/>
      <c r="FWT7" s="76"/>
      <c r="FWU7" s="76"/>
      <c r="FWV7" s="76"/>
      <c r="FWW7" s="76"/>
      <c r="FWX7" s="76"/>
      <c r="FWY7" s="76"/>
      <c r="FWZ7" s="76"/>
      <c r="FXA7" s="76"/>
      <c r="FXB7" s="76"/>
      <c r="FXC7" s="76"/>
      <c r="FXD7" s="76"/>
      <c r="FXE7" s="76"/>
      <c r="FXF7" s="76"/>
      <c r="FXG7" s="76"/>
      <c r="FXH7" s="76"/>
      <c r="FXI7" s="76"/>
      <c r="FXJ7" s="76"/>
      <c r="FXK7" s="76"/>
      <c r="FXL7" s="76"/>
      <c r="FXM7" s="76"/>
      <c r="FXN7" s="76"/>
      <c r="FXO7" s="76"/>
      <c r="FXP7" s="76"/>
      <c r="FXQ7" s="76"/>
      <c r="FXR7" s="76"/>
      <c r="FXS7" s="76"/>
      <c r="FXT7" s="76"/>
      <c r="FXU7" s="76"/>
      <c r="FXV7" s="76"/>
      <c r="FXW7" s="76"/>
      <c r="FXX7" s="76"/>
      <c r="FXY7" s="76"/>
      <c r="FXZ7" s="76"/>
      <c r="FYA7" s="76"/>
      <c r="FYB7" s="76"/>
      <c r="FYC7" s="76"/>
      <c r="FYD7" s="76"/>
      <c r="FYE7" s="76"/>
      <c r="FYF7" s="76"/>
      <c r="FYG7" s="76"/>
      <c r="FYH7" s="76"/>
      <c r="FYI7" s="76"/>
      <c r="FYJ7" s="76"/>
      <c r="FYK7" s="76"/>
      <c r="FYL7" s="76"/>
      <c r="FYM7" s="76"/>
      <c r="FYN7" s="76"/>
      <c r="FYO7" s="76"/>
      <c r="FYP7" s="76"/>
      <c r="FYQ7" s="76"/>
      <c r="FYR7" s="76"/>
      <c r="FYS7" s="76"/>
      <c r="FYT7" s="76"/>
      <c r="FYU7" s="76"/>
      <c r="FYV7" s="76"/>
      <c r="FYW7" s="76"/>
      <c r="FYX7" s="76"/>
      <c r="FYY7" s="76"/>
      <c r="FYZ7" s="76"/>
      <c r="FZA7" s="76"/>
      <c r="FZB7" s="76"/>
      <c r="FZC7" s="76"/>
      <c r="FZD7" s="76"/>
      <c r="FZE7" s="76"/>
      <c r="FZF7" s="76"/>
      <c r="FZG7" s="76"/>
      <c r="FZH7" s="76"/>
      <c r="FZI7" s="76"/>
      <c r="FZJ7" s="76"/>
      <c r="FZK7" s="76"/>
      <c r="FZL7" s="76"/>
      <c r="FZM7" s="76"/>
      <c r="FZN7" s="76"/>
      <c r="FZO7" s="76"/>
      <c r="FZP7" s="76"/>
      <c r="FZQ7" s="76"/>
      <c r="FZR7" s="76"/>
      <c r="FZS7" s="76"/>
      <c r="FZT7" s="76"/>
      <c r="FZU7" s="76"/>
      <c r="FZV7" s="76"/>
      <c r="FZW7" s="76"/>
      <c r="FZX7" s="76"/>
      <c r="FZY7" s="76"/>
      <c r="FZZ7" s="76"/>
      <c r="GAA7" s="76"/>
      <c r="GAB7" s="76"/>
      <c r="GAC7" s="76"/>
      <c r="GAD7" s="76"/>
      <c r="GAE7" s="76"/>
      <c r="GAF7" s="76"/>
      <c r="GAG7" s="76"/>
      <c r="GAH7" s="76"/>
      <c r="GAI7" s="76"/>
      <c r="GAJ7" s="76"/>
      <c r="GAK7" s="76"/>
      <c r="GAL7" s="76"/>
      <c r="GAM7" s="76"/>
      <c r="GAN7" s="76"/>
      <c r="GAO7" s="76"/>
      <c r="GAP7" s="76"/>
      <c r="GAQ7" s="76"/>
      <c r="GAR7" s="76"/>
      <c r="GAS7" s="76"/>
      <c r="GAT7" s="76"/>
      <c r="GAU7" s="76"/>
      <c r="GAV7" s="76"/>
      <c r="GAW7" s="76"/>
      <c r="GAX7" s="76"/>
      <c r="GAY7" s="76"/>
      <c r="GAZ7" s="76"/>
      <c r="GBA7" s="76"/>
      <c r="GBB7" s="76"/>
      <c r="GBC7" s="76"/>
      <c r="GBD7" s="76"/>
      <c r="GBE7" s="76"/>
      <c r="GBF7" s="76"/>
      <c r="GBG7" s="76"/>
      <c r="GBH7" s="76"/>
      <c r="GBI7" s="76"/>
      <c r="GBJ7" s="76"/>
      <c r="GBK7" s="76"/>
      <c r="GBL7" s="76"/>
      <c r="GBM7" s="76"/>
      <c r="GBN7" s="76"/>
      <c r="GBO7" s="76"/>
      <c r="GBP7" s="76"/>
      <c r="GBQ7" s="76"/>
      <c r="GBR7" s="76"/>
      <c r="GBS7" s="76"/>
      <c r="GBT7" s="76"/>
      <c r="GBU7" s="76"/>
      <c r="GBV7" s="76"/>
      <c r="GBW7" s="76"/>
      <c r="GBX7" s="76"/>
      <c r="GBY7" s="76"/>
      <c r="GBZ7" s="76"/>
      <c r="GCA7" s="76"/>
      <c r="GCB7" s="76"/>
      <c r="GCC7" s="76"/>
      <c r="GCD7" s="76"/>
      <c r="GCE7" s="76"/>
      <c r="GCF7" s="76"/>
      <c r="GCG7" s="76"/>
      <c r="GCH7" s="76"/>
      <c r="GCI7" s="76"/>
      <c r="GCJ7" s="76"/>
      <c r="GCK7" s="76"/>
      <c r="GCL7" s="76"/>
      <c r="GCM7" s="76"/>
      <c r="GCN7" s="76"/>
      <c r="GCO7" s="76"/>
      <c r="GCP7" s="76"/>
      <c r="GCQ7" s="76"/>
      <c r="GCR7" s="76"/>
      <c r="GCS7" s="76"/>
      <c r="GCT7" s="76"/>
      <c r="GCU7" s="76"/>
      <c r="GCV7" s="76"/>
      <c r="GCW7" s="76"/>
      <c r="GCX7" s="76"/>
      <c r="GCY7" s="76"/>
      <c r="GCZ7" s="76"/>
      <c r="GDA7" s="76"/>
      <c r="GDB7" s="76"/>
      <c r="GDC7" s="76"/>
      <c r="GDD7" s="76"/>
      <c r="GDE7" s="76"/>
      <c r="GDF7" s="76"/>
      <c r="GDG7" s="76"/>
      <c r="GDH7" s="76"/>
      <c r="GDI7" s="76"/>
      <c r="GDJ7" s="76"/>
      <c r="GDK7" s="76"/>
      <c r="GDL7" s="76"/>
      <c r="GDM7" s="76"/>
      <c r="GDN7" s="76"/>
      <c r="GDO7" s="76"/>
      <c r="GDP7" s="76"/>
      <c r="GDQ7" s="76"/>
      <c r="GDR7" s="76"/>
      <c r="GDS7" s="76"/>
      <c r="GDT7" s="76"/>
      <c r="GDU7" s="76"/>
      <c r="GDV7" s="76"/>
      <c r="GDW7" s="76"/>
      <c r="GDX7" s="76"/>
      <c r="GDY7" s="76"/>
      <c r="GDZ7" s="76"/>
      <c r="GEA7" s="76"/>
      <c r="GEB7" s="76"/>
      <c r="GEC7" s="76"/>
      <c r="GED7" s="76"/>
      <c r="GEE7" s="76"/>
      <c r="GEF7" s="76"/>
      <c r="GEG7" s="76"/>
      <c r="GEH7" s="76"/>
      <c r="GEI7" s="76"/>
      <c r="GEJ7" s="76"/>
      <c r="GEK7" s="76"/>
      <c r="GEL7" s="76"/>
      <c r="GEM7" s="76"/>
      <c r="GEN7" s="76"/>
      <c r="GEO7" s="76"/>
      <c r="GEP7" s="76"/>
      <c r="GEQ7" s="76"/>
      <c r="GER7" s="76"/>
      <c r="GES7" s="76"/>
      <c r="GET7" s="76"/>
      <c r="GEU7" s="76"/>
      <c r="GEV7" s="76"/>
      <c r="GEW7" s="76"/>
      <c r="GEX7" s="76"/>
      <c r="GEY7" s="76"/>
      <c r="GEZ7" s="76"/>
      <c r="GFA7" s="76"/>
      <c r="GFB7" s="76"/>
      <c r="GFC7" s="76"/>
      <c r="GFD7" s="76"/>
      <c r="GFE7" s="76"/>
      <c r="GFF7" s="76"/>
      <c r="GFG7" s="76"/>
      <c r="GFH7" s="76"/>
      <c r="GFI7" s="76"/>
      <c r="GFJ7" s="76"/>
      <c r="GFK7" s="76"/>
      <c r="GFL7" s="76"/>
      <c r="GFM7" s="76"/>
      <c r="GFN7" s="76"/>
      <c r="GFO7" s="76"/>
      <c r="GFP7" s="76"/>
      <c r="GFQ7" s="76"/>
      <c r="GFR7" s="76"/>
      <c r="GFS7" s="76"/>
      <c r="GFT7" s="76"/>
      <c r="GFU7" s="76"/>
      <c r="GFV7" s="76"/>
      <c r="GFW7" s="76"/>
      <c r="GFX7" s="76"/>
      <c r="GFY7" s="76"/>
      <c r="GFZ7" s="76"/>
      <c r="GGA7" s="76"/>
      <c r="GGB7" s="76"/>
      <c r="GGC7" s="76"/>
      <c r="GGD7" s="76"/>
      <c r="GGE7" s="76"/>
      <c r="GGF7" s="76"/>
      <c r="GGG7" s="76"/>
      <c r="GGH7" s="76"/>
      <c r="GGI7" s="76"/>
      <c r="GGJ7" s="76"/>
      <c r="GGK7" s="76"/>
      <c r="GGL7" s="76"/>
      <c r="GGM7" s="76"/>
      <c r="GGN7" s="76"/>
      <c r="GGO7" s="76"/>
      <c r="GGP7" s="76"/>
      <c r="GGQ7" s="76"/>
      <c r="GGR7" s="76"/>
      <c r="GGS7" s="76"/>
      <c r="GGT7" s="76"/>
      <c r="GGU7" s="76"/>
      <c r="GGV7" s="76"/>
      <c r="GGW7" s="76"/>
      <c r="GGX7" s="76"/>
      <c r="GGY7" s="76"/>
      <c r="GGZ7" s="76"/>
      <c r="GHA7" s="76"/>
      <c r="GHB7" s="76"/>
      <c r="GHC7" s="76"/>
      <c r="GHD7" s="76"/>
      <c r="GHE7" s="76"/>
      <c r="GHF7" s="76"/>
      <c r="GHG7" s="76"/>
      <c r="GHH7" s="76"/>
      <c r="GHI7" s="76"/>
      <c r="GHJ7" s="76"/>
      <c r="GHK7" s="76"/>
      <c r="GHL7" s="76"/>
      <c r="GHM7" s="76"/>
      <c r="GHN7" s="76"/>
      <c r="GHO7" s="76"/>
      <c r="GHP7" s="76"/>
      <c r="GHQ7" s="76"/>
      <c r="GHR7" s="76"/>
      <c r="GHS7" s="76"/>
      <c r="GHT7" s="76"/>
      <c r="GHU7" s="76"/>
      <c r="GHV7" s="76"/>
      <c r="GHW7" s="76"/>
      <c r="GHX7" s="76"/>
      <c r="GHY7" s="76"/>
      <c r="GHZ7" s="76"/>
      <c r="GIA7" s="76"/>
      <c r="GIB7" s="76"/>
      <c r="GIC7" s="76"/>
      <c r="GID7" s="76"/>
      <c r="GIE7" s="76"/>
      <c r="GIF7" s="76"/>
      <c r="GIG7" s="76"/>
      <c r="GIH7" s="76"/>
      <c r="GII7" s="76"/>
      <c r="GIJ7" s="76"/>
      <c r="GIK7" s="76"/>
      <c r="GIL7" s="76"/>
      <c r="GIM7" s="76"/>
      <c r="GIN7" s="76"/>
      <c r="GIO7" s="76"/>
      <c r="GIP7" s="76"/>
      <c r="GIQ7" s="76"/>
      <c r="GIR7" s="76"/>
      <c r="GIS7" s="76"/>
      <c r="GIT7" s="76"/>
      <c r="GIU7" s="76"/>
      <c r="GIV7" s="76"/>
      <c r="GIW7" s="76"/>
      <c r="GIX7" s="76"/>
      <c r="GIY7" s="76"/>
      <c r="GIZ7" s="76"/>
      <c r="GJA7" s="76"/>
      <c r="GJB7" s="76"/>
      <c r="GJC7" s="76"/>
      <c r="GJD7" s="76"/>
      <c r="GJE7" s="76"/>
      <c r="GJF7" s="76"/>
      <c r="GJG7" s="76"/>
      <c r="GJH7" s="76"/>
      <c r="GJI7" s="76"/>
      <c r="GJJ7" s="76"/>
      <c r="GJK7" s="76"/>
      <c r="GJL7" s="76"/>
      <c r="GJM7" s="76"/>
      <c r="GJN7" s="76"/>
      <c r="GJO7" s="76"/>
      <c r="GJP7" s="76"/>
      <c r="GJQ7" s="76"/>
      <c r="GJR7" s="76"/>
      <c r="GJS7" s="76"/>
      <c r="GJT7" s="76"/>
      <c r="GJU7" s="76"/>
      <c r="GJV7" s="76"/>
      <c r="GJW7" s="76"/>
      <c r="GJX7" s="76"/>
      <c r="GJY7" s="76"/>
      <c r="GJZ7" s="76"/>
      <c r="GKA7" s="76"/>
      <c r="GKB7" s="76"/>
      <c r="GKC7" s="76"/>
      <c r="GKD7" s="76"/>
      <c r="GKE7" s="76"/>
      <c r="GKF7" s="76"/>
      <c r="GKG7" s="76"/>
      <c r="GKH7" s="76"/>
      <c r="GKI7" s="76"/>
      <c r="GKJ7" s="76"/>
      <c r="GKK7" s="76"/>
      <c r="GKL7" s="76"/>
      <c r="GKM7" s="76"/>
      <c r="GKN7" s="76"/>
      <c r="GKO7" s="76"/>
      <c r="GKP7" s="76"/>
      <c r="GKQ7" s="76"/>
      <c r="GKR7" s="76"/>
      <c r="GKS7" s="76"/>
      <c r="GKT7" s="76"/>
      <c r="GKU7" s="76"/>
      <c r="GKV7" s="76"/>
      <c r="GKW7" s="76"/>
      <c r="GKX7" s="76"/>
      <c r="GKY7" s="76"/>
      <c r="GKZ7" s="76"/>
      <c r="GLA7" s="76"/>
      <c r="GLB7" s="76"/>
      <c r="GLC7" s="76"/>
      <c r="GLD7" s="76"/>
      <c r="GLE7" s="76"/>
      <c r="GLF7" s="76"/>
      <c r="GLG7" s="76"/>
      <c r="GLH7" s="76"/>
      <c r="GLI7" s="76"/>
      <c r="GLJ7" s="76"/>
      <c r="GLK7" s="76"/>
      <c r="GLL7" s="76"/>
      <c r="GLM7" s="76"/>
      <c r="GLN7" s="76"/>
      <c r="GLO7" s="76"/>
      <c r="GLP7" s="76"/>
      <c r="GLQ7" s="76"/>
      <c r="GLR7" s="76"/>
      <c r="GLS7" s="76"/>
      <c r="GLT7" s="76"/>
      <c r="GLU7" s="76"/>
      <c r="GLV7" s="76"/>
      <c r="GLW7" s="76"/>
      <c r="GLX7" s="76"/>
      <c r="GLY7" s="76"/>
      <c r="GLZ7" s="76"/>
      <c r="GMA7" s="76"/>
      <c r="GMB7" s="76"/>
      <c r="GMC7" s="76"/>
      <c r="GMD7" s="76"/>
      <c r="GME7" s="76"/>
      <c r="GMF7" s="76"/>
      <c r="GMG7" s="76"/>
      <c r="GMH7" s="76"/>
      <c r="GMI7" s="76"/>
      <c r="GMJ7" s="76"/>
      <c r="GMK7" s="76"/>
      <c r="GML7" s="76"/>
      <c r="GMM7" s="76"/>
      <c r="GMN7" s="76"/>
      <c r="GMO7" s="76"/>
      <c r="GMP7" s="76"/>
      <c r="GMQ7" s="76"/>
      <c r="GMR7" s="76"/>
      <c r="GMS7" s="76"/>
      <c r="GMT7" s="76"/>
      <c r="GMU7" s="76"/>
      <c r="GMV7" s="76"/>
      <c r="GMW7" s="76"/>
      <c r="GMX7" s="76"/>
      <c r="GMY7" s="76"/>
      <c r="GMZ7" s="76"/>
      <c r="GNA7" s="76"/>
      <c r="GNB7" s="76"/>
      <c r="GNC7" s="76"/>
      <c r="GND7" s="76"/>
      <c r="GNE7" s="76"/>
      <c r="GNF7" s="76"/>
      <c r="GNG7" s="76"/>
      <c r="GNH7" s="76"/>
      <c r="GNI7" s="76"/>
      <c r="GNJ7" s="76"/>
      <c r="GNK7" s="76"/>
      <c r="GNL7" s="76"/>
      <c r="GNM7" s="76"/>
      <c r="GNN7" s="76"/>
      <c r="GNO7" s="76"/>
      <c r="GNP7" s="76"/>
      <c r="GNQ7" s="76"/>
      <c r="GNR7" s="76"/>
      <c r="GNS7" s="76"/>
      <c r="GNT7" s="76"/>
      <c r="GNU7" s="76"/>
      <c r="GNV7" s="76"/>
      <c r="GNW7" s="76"/>
      <c r="GNX7" s="76"/>
      <c r="GNY7" s="76"/>
      <c r="GNZ7" s="76"/>
      <c r="GOA7" s="76"/>
      <c r="GOB7" s="76"/>
      <c r="GOC7" s="76"/>
      <c r="GOD7" s="76"/>
      <c r="GOE7" s="76"/>
      <c r="GOF7" s="76"/>
      <c r="GOG7" s="76"/>
      <c r="GOH7" s="76"/>
      <c r="GOI7" s="76"/>
      <c r="GOJ7" s="76"/>
      <c r="GOK7" s="76"/>
      <c r="GOL7" s="76"/>
      <c r="GOM7" s="76"/>
      <c r="GON7" s="76"/>
      <c r="GOO7" s="76"/>
      <c r="GOP7" s="76"/>
      <c r="GOQ7" s="76"/>
      <c r="GOR7" s="76"/>
      <c r="GOS7" s="76"/>
      <c r="GOT7" s="76"/>
      <c r="GOU7" s="76"/>
      <c r="GOV7" s="76"/>
      <c r="GOW7" s="76"/>
      <c r="GOX7" s="76"/>
      <c r="GOY7" s="76"/>
      <c r="GOZ7" s="76"/>
      <c r="GPA7" s="76"/>
      <c r="GPB7" s="76"/>
      <c r="GPC7" s="76"/>
      <c r="GPD7" s="76"/>
      <c r="GPE7" s="76"/>
      <c r="GPF7" s="76"/>
      <c r="GPG7" s="76"/>
      <c r="GPH7" s="76"/>
      <c r="GPI7" s="76"/>
      <c r="GPJ7" s="76"/>
      <c r="GPK7" s="76"/>
      <c r="GPL7" s="76"/>
      <c r="GPM7" s="76"/>
      <c r="GPN7" s="76"/>
      <c r="GPO7" s="76"/>
      <c r="GPP7" s="76"/>
      <c r="GPQ7" s="76"/>
      <c r="GPR7" s="76"/>
      <c r="GPS7" s="76"/>
      <c r="GPT7" s="76"/>
      <c r="GPU7" s="76"/>
      <c r="GPV7" s="76"/>
      <c r="GPW7" s="76"/>
      <c r="GPX7" s="76"/>
      <c r="GPY7" s="76"/>
      <c r="GPZ7" s="76"/>
      <c r="GQA7" s="76"/>
      <c r="GQB7" s="76"/>
      <c r="GQC7" s="76"/>
      <c r="GQD7" s="76"/>
      <c r="GQE7" s="76"/>
      <c r="GQF7" s="76"/>
      <c r="GQG7" s="76"/>
      <c r="GQH7" s="76"/>
      <c r="GQI7" s="76"/>
      <c r="GQJ7" s="76"/>
      <c r="GQK7" s="76"/>
      <c r="GQL7" s="76"/>
      <c r="GQM7" s="76"/>
      <c r="GQN7" s="76"/>
      <c r="GQO7" s="76"/>
      <c r="GQP7" s="76"/>
      <c r="GQQ7" s="76"/>
      <c r="GQR7" s="76"/>
      <c r="GQS7" s="76"/>
      <c r="GQT7" s="76"/>
      <c r="GQU7" s="76"/>
      <c r="GQV7" s="76"/>
      <c r="GQW7" s="76"/>
      <c r="GQX7" s="76"/>
      <c r="GQY7" s="76"/>
      <c r="GQZ7" s="76"/>
      <c r="GRA7" s="76"/>
      <c r="GRB7" s="76"/>
      <c r="GRC7" s="76"/>
      <c r="GRD7" s="76"/>
      <c r="GRE7" s="76"/>
      <c r="GRF7" s="76"/>
      <c r="GRG7" s="76"/>
      <c r="GRH7" s="76"/>
      <c r="GRI7" s="76"/>
      <c r="GRJ7" s="76"/>
      <c r="GRK7" s="76"/>
      <c r="GRL7" s="76"/>
      <c r="GRM7" s="76"/>
      <c r="GRN7" s="76"/>
      <c r="GRO7" s="76"/>
      <c r="GRP7" s="76"/>
      <c r="GRQ7" s="76"/>
      <c r="GRR7" s="76"/>
      <c r="GRS7" s="76"/>
      <c r="GRT7" s="76"/>
      <c r="GRU7" s="76"/>
      <c r="GRV7" s="76"/>
      <c r="GRW7" s="76"/>
      <c r="GRX7" s="76"/>
      <c r="GRY7" s="76"/>
      <c r="GRZ7" s="76"/>
      <c r="GSA7" s="76"/>
      <c r="GSB7" s="76"/>
      <c r="GSC7" s="76"/>
      <c r="GSD7" s="76"/>
      <c r="GSE7" s="76"/>
      <c r="GSF7" s="76"/>
      <c r="GSG7" s="76"/>
      <c r="GSH7" s="76"/>
      <c r="GSI7" s="76"/>
      <c r="GSJ7" s="76"/>
      <c r="GSK7" s="76"/>
      <c r="GSL7" s="76"/>
      <c r="GSM7" s="76"/>
      <c r="GSN7" s="76"/>
      <c r="GSO7" s="76"/>
      <c r="GSP7" s="76"/>
      <c r="GSQ7" s="76"/>
      <c r="GSR7" s="76"/>
      <c r="GSS7" s="76"/>
      <c r="GST7" s="76"/>
      <c r="GSU7" s="76"/>
      <c r="GSV7" s="76"/>
      <c r="GSW7" s="76"/>
      <c r="GSX7" s="76"/>
      <c r="GSY7" s="76"/>
      <c r="GSZ7" s="76"/>
      <c r="GTA7" s="76"/>
      <c r="GTB7" s="76"/>
      <c r="GTC7" s="76"/>
      <c r="GTD7" s="76"/>
      <c r="GTE7" s="76"/>
      <c r="GTF7" s="76"/>
      <c r="GTG7" s="76"/>
      <c r="GTH7" s="76"/>
      <c r="GTI7" s="76"/>
      <c r="GTJ7" s="76"/>
      <c r="GTK7" s="76"/>
      <c r="GTL7" s="76"/>
      <c r="GTM7" s="76"/>
      <c r="GTN7" s="76"/>
      <c r="GTO7" s="76"/>
      <c r="GTP7" s="76"/>
      <c r="GTQ7" s="76"/>
      <c r="GTR7" s="76"/>
      <c r="GTS7" s="76"/>
      <c r="GTT7" s="76"/>
      <c r="GTU7" s="76"/>
      <c r="GTV7" s="76"/>
      <c r="GTW7" s="76"/>
      <c r="GTX7" s="76"/>
      <c r="GTY7" s="76"/>
      <c r="GTZ7" s="76"/>
      <c r="GUA7" s="76"/>
      <c r="GUB7" s="76"/>
      <c r="GUC7" s="76"/>
      <c r="GUD7" s="76"/>
      <c r="GUE7" s="76"/>
      <c r="GUF7" s="76"/>
      <c r="GUG7" s="76"/>
      <c r="GUH7" s="76"/>
      <c r="GUI7" s="76"/>
      <c r="GUJ7" s="76"/>
      <c r="GUK7" s="76"/>
      <c r="GUL7" s="76"/>
      <c r="GUM7" s="76"/>
      <c r="GUN7" s="76"/>
      <c r="GUO7" s="76"/>
      <c r="GUP7" s="76"/>
      <c r="GUQ7" s="76"/>
      <c r="GUR7" s="76"/>
      <c r="GUS7" s="76"/>
      <c r="GUT7" s="76"/>
      <c r="GUU7" s="76"/>
      <c r="GUV7" s="76"/>
      <c r="GUW7" s="76"/>
      <c r="GUX7" s="76"/>
      <c r="GUY7" s="76"/>
      <c r="GUZ7" s="76"/>
      <c r="GVA7" s="76"/>
      <c r="GVB7" s="76"/>
      <c r="GVC7" s="76"/>
      <c r="GVD7" s="76"/>
      <c r="GVE7" s="76"/>
      <c r="GVF7" s="76"/>
      <c r="GVG7" s="76"/>
      <c r="GVH7" s="76"/>
      <c r="GVI7" s="76"/>
      <c r="GVJ7" s="76"/>
      <c r="GVK7" s="76"/>
      <c r="GVL7" s="76"/>
      <c r="GVM7" s="76"/>
      <c r="GVN7" s="76"/>
      <c r="GVO7" s="76"/>
      <c r="GVP7" s="76"/>
      <c r="GVQ7" s="76"/>
      <c r="GVR7" s="76"/>
      <c r="GVS7" s="76"/>
      <c r="GVT7" s="76"/>
      <c r="GVU7" s="76"/>
      <c r="GVV7" s="76"/>
      <c r="GVW7" s="76"/>
      <c r="GVX7" s="76"/>
      <c r="GVY7" s="76"/>
      <c r="GVZ7" s="76"/>
      <c r="GWA7" s="76"/>
      <c r="GWB7" s="76"/>
      <c r="GWC7" s="76"/>
      <c r="GWD7" s="76"/>
      <c r="GWE7" s="76"/>
      <c r="GWF7" s="76"/>
      <c r="GWG7" s="76"/>
      <c r="GWH7" s="76"/>
      <c r="GWI7" s="76"/>
      <c r="GWJ7" s="76"/>
      <c r="GWK7" s="76"/>
      <c r="GWL7" s="76"/>
      <c r="GWM7" s="76"/>
      <c r="GWN7" s="76"/>
      <c r="GWO7" s="76"/>
      <c r="GWP7" s="76"/>
      <c r="GWQ7" s="76"/>
      <c r="GWR7" s="76"/>
      <c r="GWS7" s="76"/>
      <c r="GWT7" s="76"/>
      <c r="GWU7" s="76"/>
      <c r="GWV7" s="76"/>
      <c r="GWW7" s="76"/>
      <c r="GWX7" s="76"/>
      <c r="GWY7" s="76"/>
      <c r="GWZ7" s="76"/>
      <c r="GXA7" s="76"/>
      <c r="GXB7" s="76"/>
      <c r="GXC7" s="76"/>
      <c r="GXD7" s="76"/>
      <c r="GXE7" s="76"/>
      <c r="GXF7" s="76"/>
      <c r="GXG7" s="76"/>
      <c r="GXH7" s="76"/>
      <c r="GXI7" s="76"/>
      <c r="GXJ7" s="76"/>
      <c r="GXK7" s="76"/>
      <c r="GXL7" s="76"/>
      <c r="GXM7" s="76"/>
      <c r="GXN7" s="76"/>
      <c r="GXO7" s="76"/>
      <c r="GXP7" s="76"/>
      <c r="GXQ7" s="76"/>
      <c r="GXR7" s="76"/>
      <c r="GXS7" s="76"/>
      <c r="GXT7" s="76"/>
      <c r="GXU7" s="76"/>
      <c r="GXV7" s="76"/>
      <c r="GXW7" s="76"/>
      <c r="GXX7" s="76"/>
      <c r="GXY7" s="76"/>
      <c r="GXZ7" s="76"/>
      <c r="GYA7" s="76"/>
      <c r="GYB7" s="76"/>
      <c r="GYC7" s="76"/>
      <c r="GYD7" s="76"/>
      <c r="GYE7" s="76"/>
      <c r="GYF7" s="76"/>
      <c r="GYG7" s="76"/>
      <c r="GYH7" s="76"/>
      <c r="GYI7" s="76"/>
      <c r="GYJ7" s="76"/>
      <c r="GYK7" s="76"/>
      <c r="GYL7" s="76"/>
      <c r="GYM7" s="76"/>
      <c r="GYN7" s="76"/>
      <c r="GYO7" s="76"/>
      <c r="GYP7" s="76"/>
      <c r="GYQ7" s="76"/>
      <c r="GYR7" s="76"/>
      <c r="GYS7" s="76"/>
      <c r="GYT7" s="76"/>
      <c r="GYU7" s="76"/>
      <c r="GYV7" s="76"/>
      <c r="GYW7" s="76"/>
      <c r="GYX7" s="76"/>
      <c r="GYY7" s="76"/>
      <c r="GYZ7" s="76"/>
      <c r="GZA7" s="76"/>
      <c r="GZB7" s="76"/>
      <c r="GZC7" s="76"/>
      <c r="GZD7" s="76"/>
      <c r="GZE7" s="76"/>
      <c r="GZF7" s="76"/>
      <c r="GZG7" s="76"/>
      <c r="GZH7" s="76"/>
      <c r="GZI7" s="76"/>
      <c r="GZJ7" s="76"/>
      <c r="GZK7" s="76"/>
      <c r="GZL7" s="76"/>
      <c r="GZM7" s="76"/>
      <c r="GZN7" s="76"/>
      <c r="GZO7" s="76"/>
      <c r="GZP7" s="76"/>
      <c r="GZQ7" s="76"/>
      <c r="GZR7" s="76"/>
      <c r="GZS7" s="76"/>
      <c r="GZT7" s="76"/>
      <c r="GZU7" s="76"/>
      <c r="GZV7" s="76"/>
      <c r="GZW7" s="76"/>
      <c r="GZX7" s="76"/>
      <c r="GZY7" s="76"/>
      <c r="GZZ7" s="76"/>
      <c r="HAA7" s="76"/>
      <c r="HAB7" s="76"/>
      <c r="HAC7" s="76"/>
      <c r="HAD7" s="76"/>
      <c r="HAE7" s="76"/>
      <c r="HAF7" s="76"/>
      <c r="HAG7" s="76"/>
      <c r="HAH7" s="76"/>
      <c r="HAI7" s="76"/>
      <c r="HAJ7" s="76"/>
      <c r="HAK7" s="76"/>
      <c r="HAL7" s="76"/>
      <c r="HAM7" s="76"/>
      <c r="HAN7" s="76"/>
      <c r="HAO7" s="76"/>
      <c r="HAP7" s="76"/>
      <c r="HAQ7" s="76"/>
      <c r="HAR7" s="76"/>
      <c r="HAS7" s="76"/>
      <c r="HAT7" s="76"/>
      <c r="HAU7" s="76"/>
      <c r="HAV7" s="76"/>
      <c r="HAW7" s="76"/>
      <c r="HAX7" s="76"/>
      <c r="HAY7" s="76"/>
      <c r="HAZ7" s="76"/>
      <c r="HBA7" s="76"/>
      <c r="HBB7" s="76"/>
      <c r="HBC7" s="76"/>
      <c r="HBD7" s="76"/>
      <c r="HBE7" s="76"/>
      <c r="HBF7" s="76"/>
      <c r="HBG7" s="76"/>
      <c r="HBH7" s="76"/>
      <c r="HBI7" s="76"/>
      <c r="HBJ7" s="76"/>
      <c r="HBK7" s="76"/>
      <c r="HBL7" s="76"/>
      <c r="HBM7" s="76"/>
      <c r="HBN7" s="76"/>
      <c r="HBO7" s="76"/>
      <c r="HBP7" s="76"/>
      <c r="HBQ7" s="76"/>
      <c r="HBR7" s="76"/>
      <c r="HBS7" s="76"/>
      <c r="HBT7" s="76"/>
      <c r="HBU7" s="76"/>
      <c r="HBV7" s="76"/>
      <c r="HBW7" s="76"/>
      <c r="HBX7" s="76"/>
      <c r="HBY7" s="76"/>
      <c r="HBZ7" s="76"/>
      <c r="HCA7" s="76"/>
      <c r="HCB7" s="76"/>
      <c r="HCC7" s="76"/>
      <c r="HCD7" s="76"/>
      <c r="HCE7" s="76"/>
      <c r="HCF7" s="76"/>
      <c r="HCG7" s="76"/>
      <c r="HCH7" s="76"/>
      <c r="HCI7" s="76"/>
      <c r="HCJ7" s="76"/>
      <c r="HCK7" s="76"/>
      <c r="HCL7" s="76"/>
      <c r="HCM7" s="76"/>
      <c r="HCN7" s="76"/>
      <c r="HCO7" s="76"/>
      <c r="HCP7" s="76"/>
      <c r="HCQ7" s="76"/>
      <c r="HCR7" s="76"/>
      <c r="HCS7" s="76"/>
      <c r="HCT7" s="76"/>
      <c r="HCU7" s="76"/>
      <c r="HCV7" s="76"/>
      <c r="HCW7" s="76"/>
      <c r="HCX7" s="76"/>
      <c r="HCY7" s="76"/>
      <c r="HCZ7" s="76"/>
      <c r="HDA7" s="76"/>
      <c r="HDB7" s="76"/>
      <c r="HDC7" s="76"/>
      <c r="HDD7" s="76"/>
      <c r="HDE7" s="76"/>
      <c r="HDF7" s="76"/>
      <c r="HDG7" s="76"/>
      <c r="HDH7" s="76"/>
      <c r="HDI7" s="76"/>
      <c r="HDJ7" s="76"/>
      <c r="HDK7" s="76"/>
      <c r="HDL7" s="76"/>
      <c r="HDM7" s="76"/>
      <c r="HDN7" s="76"/>
      <c r="HDO7" s="76"/>
      <c r="HDP7" s="76"/>
      <c r="HDQ7" s="76"/>
      <c r="HDR7" s="76"/>
      <c r="HDS7" s="76"/>
      <c r="HDT7" s="76"/>
      <c r="HDU7" s="76"/>
      <c r="HDV7" s="76"/>
      <c r="HDW7" s="76"/>
      <c r="HDX7" s="76"/>
      <c r="HDY7" s="76"/>
      <c r="HDZ7" s="76"/>
      <c r="HEA7" s="76"/>
      <c r="HEB7" s="76"/>
      <c r="HEC7" s="76"/>
      <c r="HED7" s="76"/>
      <c r="HEE7" s="76"/>
      <c r="HEF7" s="76"/>
      <c r="HEG7" s="76"/>
      <c r="HEH7" s="76"/>
      <c r="HEI7" s="76"/>
      <c r="HEJ7" s="76"/>
      <c r="HEK7" s="76"/>
      <c r="HEL7" s="76"/>
      <c r="HEM7" s="76"/>
      <c r="HEN7" s="76"/>
      <c r="HEO7" s="76"/>
      <c r="HEP7" s="76"/>
      <c r="HEQ7" s="76"/>
      <c r="HER7" s="76"/>
      <c r="HES7" s="76"/>
      <c r="HET7" s="76"/>
      <c r="HEU7" s="76"/>
      <c r="HEV7" s="76"/>
      <c r="HEW7" s="76"/>
      <c r="HEX7" s="76"/>
      <c r="HEY7" s="76"/>
      <c r="HEZ7" s="76"/>
      <c r="HFA7" s="76"/>
      <c r="HFB7" s="76"/>
      <c r="HFC7" s="76"/>
      <c r="HFD7" s="76"/>
      <c r="HFE7" s="76"/>
      <c r="HFF7" s="76"/>
      <c r="HFG7" s="76"/>
      <c r="HFH7" s="76"/>
      <c r="HFI7" s="76"/>
      <c r="HFJ7" s="76"/>
      <c r="HFK7" s="76"/>
      <c r="HFL7" s="76"/>
      <c r="HFM7" s="76"/>
      <c r="HFN7" s="76"/>
      <c r="HFO7" s="76"/>
      <c r="HFP7" s="76"/>
      <c r="HFQ7" s="76"/>
      <c r="HFR7" s="76"/>
      <c r="HFS7" s="76"/>
      <c r="HFT7" s="76"/>
      <c r="HFU7" s="76"/>
      <c r="HFV7" s="76"/>
      <c r="HFW7" s="76"/>
      <c r="HFX7" s="76"/>
      <c r="HFY7" s="76"/>
      <c r="HFZ7" s="76"/>
      <c r="HGA7" s="76"/>
      <c r="HGB7" s="76"/>
      <c r="HGC7" s="76"/>
      <c r="HGD7" s="76"/>
      <c r="HGE7" s="76"/>
      <c r="HGF7" s="76"/>
      <c r="HGG7" s="76"/>
      <c r="HGH7" s="76"/>
      <c r="HGI7" s="76"/>
      <c r="HGJ7" s="76"/>
      <c r="HGK7" s="76"/>
      <c r="HGL7" s="76"/>
      <c r="HGM7" s="76"/>
      <c r="HGN7" s="76"/>
      <c r="HGO7" s="76"/>
      <c r="HGP7" s="76"/>
      <c r="HGQ7" s="76"/>
      <c r="HGR7" s="76"/>
      <c r="HGS7" s="76"/>
      <c r="HGT7" s="76"/>
      <c r="HGU7" s="76"/>
      <c r="HGV7" s="76"/>
      <c r="HGW7" s="76"/>
      <c r="HGX7" s="76"/>
      <c r="HGY7" s="76"/>
      <c r="HGZ7" s="76"/>
      <c r="HHA7" s="76"/>
      <c r="HHB7" s="76"/>
      <c r="HHC7" s="76"/>
      <c r="HHD7" s="76"/>
      <c r="HHE7" s="76"/>
      <c r="HHF7" s="76"/>
      <c r="HHG7" s="76"/>
      <c r="HHH7" s="76"/>
      <c r="HHI7" s="76"/>
      <c r="HHJ7" s="76"/>
      <c r="HHK7" s="76"/>
      <c r="HHL7" s="76"/>
      <c r="HHM7" s="76"/>
      <c r="HHN7" s="76"/>
      <c r="HHO7" s="76"/>
      <c r="HHP7" s="76"/>
      <c r="HHQ7" s="76"/>
      <c r="HHR7" s="76"/>
      <c r="HHS7" s="76"/>
      <c r="HHT7" s="76"/>
      <c r="HHU7" s="76"/>
      <c r="HHV7" s="76"/>
      <c r="HHW7" s="76"/>
      <c r="HHX7" s="76"/>
      <c r="HHY7" s="76"/>
      <c r="HHZ7" s="76"/>
      <c r="HIA7" s="76"/>
      <c r="HIB7" s="76"/>
      <c r="HIC7" s="76"/>
      <c r="HID7" s="76"/>
      <c r="HIE7" s="76"/>
      <c r="HIF7" s="76"/>
      <c r="HIG7" s="76"/>
      <c r="HIH7" s="76"/>
      <c r="HII7" s="76"/>
      <c r="HIJ7" s="76"/>
      <c r="HIK7" s="76"/>
      <c r="HIL7" s="76"/>
      <c r="HIM7" s="76"/>
      <c r="HIN7" s="76"/>
      <c r="HIO7" s="76"/>
      <c r="HIP7" s="76"/>
      <c r="HIQ7" s="76"/>
      <c r="HIR7" s="76"/>
      <c r="HIS7" s="76"/>
      <c r="HIT7" s="76"/>
      <c r="HIU7" s="76"/>
      <c r="HIV7" s="76"/>
      <c r="HIW7" s="76"/>
      <c r="HIX7" s="76"/>
      <c r="HIY7" s="76"/>
      <c r="HIZ7" s="76"/>
      <c r="HJA7" s="76"/>
      <c r="HJB7" s="76"/>
      <c r="HJC7" s="76"/>
      <c r="HJD7" s="76"/>
      <c r="HJE7" s="76"/>
      <c r="HJF7" s="76"/>
      <c r="HJG7" s="76"/>
      <c r="HJH7" s="76"/>
      <c r="HJI7" s="76"/>
      <c r="HJJ7" s="76"/>
      <c r="HJK7" s="76"/>
      <c r="HJL7" s="76"/>
      <c r="HJM7" s="76"/>
      <c r="HJN7" s="76"/>
      <c r="HJO7" s="76"/>
      <c r="HJP7" s="76"/>
      <c r="HJQ7" s="76"/>
      <c r="HJR7" s="76"/>
      <c r="HJS7" s="76"/>
      <c r="HJT7" s="76"/>
      <c r="HJU7" s="76"/>
      <c r="HJV7" s="76"/>
      <c r="HJW7" s="76"/>
      <c r="HJX7" s="76"/>
      <c r="HJY7" s="76"/>
      <c r="HJZ7" s="76"/>
      <c r="HKA7" s="76"/>
      <c r="HKB7" s="76"/>
      <c r="HKC7" s="76"/>
      <c r="HKD7" s="76"/>
      <c r="HKE7" s="76"/>
      <c r="HKF7" s="76"/>
      <c r="HKG7" s="76"/>
      <c r="HKH7" s="76"/>
      <c r="HKI7" s="76"/>
      <c r="HKJ7" s="76"/>
      <c r="HKK7" s="76"/>
      <c r="HKL7" s="76"/>
      <c r="HKM7" s="76"/>
      <c r="HKN7" s="76"/>
      <c r="HKO7" s="76"/>
      <c r="HKP7" s="76"/>
      <c r="HKQ7" s="76"/>
      <c r="HKR7" s="76"/>
      <c r="HKS7" s="76"/>
      <c r="HKT7" s="76"/>
      <c r="HKU7" s="76"/>
      <c r="HKV7" s="76"/>
      <c r="HKW7" s="76"/>
      <c r="HKX7" s="76"/>
      <c r="HKY7" s="76"/>
      <c r="HKZ7" s="76"/>
      <c r="HLA7" s="76"/>
      <c r="HLB7" s="76"/>
      <c r="HLC7" s="76"/>
      <c r="HLD7" s="76"/>
      <c r="HLE7" s="76"/>
      <c r="HLF7" s="76"/>
      <c r="HLG7" s="76"/>
      <c r="HLH7" s="76"/>
      <c r="HLI7" s="76"/>
      <c r="HLJ7" s="76"/>
      <c r="HLK7" s="76"/>
      <c r="HLL7" s="76"/>
      <c r="HLM7" s="76"/>
      <c r="HLN7" s="76"/>
      <c r="HLO7" s="76"/>
      <c r="HLP7" s="76"/>
      <c r="HLQ7" s="76"/>
      <c r="HLR7" s="76"/>
      <c r="HLS7" s="76"/>
      <c r="HLT7" s="76"/>
      <c r="HLU7" s="76"/>
      <c r="HLV7" s="76"/>
      <c r="HLW7" s="76"/>
      <c r="HLX7" s="76"/>
      <c r="HLY7" s="76"/>
      <c r="HLZ7" s="76"/>
      <c r="HMA7" s="76"/>
      <c r="HMB7" s="76"/>
      <c r="HMC7" s="76"/>
      <c r="HMD7" s="76"/>
      <c r="HME7" s="76"/>
      <c r="HMF7" s="76"/>
      <c r="HMG7" s="76"/>
      <c r="HMH7" s="76"/>
      <c r="HMI7" s="76"/>
      <c r="HMJ7" s="76"/>
      <c r="HMK7" s="76"/>
      <c r="HML7" s="76"/>
      <c r="HMM7" s="76"/>
      <c r="HMN7" s="76"/>
      <c r="HMO7" s="76"/>
      <c r="HMP7" s="76"/>
      <c r="HMQ7" s="76"/>
      <c r="HMR7" s="76"/>
      <c r="HMS7" s="76"/>
      <c r="HMT7" s="76"/>
      <c r="HMU7" s="76"/>
      <c r="HMV7" s="76"/>
      <c r="HMW7" s="76"/>
      <c r="HMX7" s="76"/>
      <c r="HMY7" s="76"/>
      <c r="HMZ7" s="76"/>
      <c r="HNA7" s="76"/>
      <c r="HNB7" s="76"/>
      <c r="HNC7" s="76"/>
      <c r="HND7" s="76"/>
      <c r="HNE7" s="76"/>
      <c r="HNF7" s="76"/>
      <c r="HNG7" s="76"/>
      <c r="HNH7" s="76"/>
      <c r="HNI7" s="76"/>
      <c r="HNJ7" s="76"/>
      <c r="HNK7" s="76"/>
      <c r="HNL7" s="76"/>
      <c r="HNM7" s="76"/>
      <c r="HNN7" s="76"/>
      <c r="HNO7" s="76"/>
      <c r="HNP7" s="76"/>
      <c r="HNQ7" s="76"/>
      <c r="HNR7" s="76"/>
      <c r="HNS7" s="76"/>
      <c r="HNT7" s="76"/>
      <c r="HNU7" s="76"/>
      <c r="HNV7" s="76"/>
      <c r="HNW7" s="76"/>
      <c r="HNX7" s="76"/>
      <c r="HNY7" s="76"/>
      <c r="HNZ7" s="76"/>
      <c r="HOA7" s="76"/>
      <c r="HOB7" s="76"/>
      <c r="HOC7" s="76"/>
      <c r="HOD7" s="76"/>
      <c r="HOE7" s="76"/>
      <c r="HOF7" s="76"/>
      <c r="HOG7" s="76"/>
      <c r="HOH7" s="76"/>
      <c r="HOI7" s="76"/>
      <c r="HOJ7" s="76"/>
      <c r="HOK7" s="76"/>
      <c r="HOL7" s="76"/>
      <c r="HOM7" s="76"/>
      <c r="HON7" s="76"/>
      <c r="HOO7" s="76"/>
      <c r="HOP7" s="76"/>
      <c r="HOQ7" s="76"/>
      <c r="HOR7" s="76"/>
      <c r="HOS7" s="76"/>
      <c r="HOT7" s="76"/>
      <c r="HOU7" s="76"/>
      <c r="HOV7" s="76"/>
      <c r="HOW7" s="76"/>
      <c r="HOX7" s="76"/>
      <c r="HOY7" s="76"/>
      <c r="HOZ7" s="76"/>
      <c r="HPA7" s="76"/>
      <c r="HPB7" s="76"/>
      <c r="HPC7" s="76"/>
      <c r="HPD7" s="76"/>
      <c r="HPE7" s="76"/>
      <c r="HPF7" s="76"/>
      <c r="HPG7" s="76"/>
      <c r="HPH7" s="76"/>
      <c r="HPI7" s="76"/>
      <c r="HPJ7" s="76"/>
      <c r="HPK7" s="76"/>
      <c r="HPL7" s="76"/>
      <c r="HPM7" s="76"/>
      <c r="HPN7" s="76"/>
      <c r="HPO7" s="76"/>
      <c r="HPP7" s="76"/>
      <c r="HPQ7" s="76"/>
      <c r="HPR7" s="76"/>
      <c r="HPS7" s="76"/>
      <c r="HPT7" s="76"/>
      <c r="HPU7" s="76"/>
      <c r="HPV7" s="76"/>
      <c r="HPW7" s="76"/>
      <c r="HPX7" s="76"/>
      <c r="HPY7" s="76"/>
      <c r="HPZ7" s="76"/>
      <c r="HQA7" s="76"/>
      <c r="HQB7" s="76"/>
      <c r="HQC7" s="76"/>
      <c r="HQD7" s="76"/>
      <c r="HQE7" s="76"/>
      <c r="HQF7" s="76"/>
      <c r="HQG7" s="76"/>
      <c r="HQH7" s="76"/>
      <c r="HQI7" s="76"/>
      <c r="HQJ7" s="76"/>
      <c r="HQK7" s="76"/>
      <c r="HQL7" s="76"/>
      <c r="HQM7" s="76"/>
      <c r="HQN7" s="76"/>
      <c r="HQO7" s="76"/>
      <c r="HQP7" s="76"/>
      <c r="HQQ7" s="76"/>
      <c r="HQR7" s="76"/>
      <c r="HQS7" s="76"/>
      <c r="HQT7" s="76"/>
      <c r="HQU7" s="76"/>
      <c r="HQV7" s="76"/>
      <c r="HQW7" s="76"/>
      <c r="HQX7" s="76"/>
      <c r="HQY7" s="76"/>
      <c r="HQZ7" s="76"/>
      <c r="HRA7" s="76"/>
      <c r="HRB7" s="76"/>
      <c r="HRC7" s="76"/>
      <c r="HRD7" s="76"/>
      <c r="HRE7" s="76"/>
      <c r="HRF7" s="76"/>
      <c r="HRG7" s="76"/>
      <c r="HRH7" s="76"/>
      <c r="HRI7" s="76"/>
      <c r="HRJ7" s="76"/>
      <c r="HRK7" s="76"/>
      <c r="HRL7" s="76"/>
      <c r="HRM7" s="76"/>
      <c r="HRN7" s="76"/>
      <c r="HRO7" s="76"/>
      <c r="HRP7" s="76"/>
      <c r="HRQ7" s="76"/>
      <c r="HRR7" s="76"/>
      <c r="HRS7" s="76"/>
      <c r="HRT7" s="76"/>
      <c r="HRU7" s="76"/>
      <c r="HRV7" s="76"/>
      <c r="HRW7" s="76"/>
      <c r="HRX7" s="76"/>
      <c r="HRY7" s="76"/>
      <c r="HRZ7" s="76"/>
      <c r="HSA7" s="76"/>
      <c r="HSB7" s="76"/>
      <c r="HSC7" s="76"/>
      <c r="HSD7" s="76"/>
      <c r="HSE7" s="76"/>
      <c r="HSF7" s="76"/>
      <c r="HSG7" s="76"/>
      <c r="HSH7" s="76"/>
      <c r="HSI7" s="76"/>
      <c r="HSJ7" s="76"/>
      <c r="HSK7" s="76"/>
      <c r="HSL7" s="76"/>
      <c r="HSM7" s="76"/>
      <c r="HSN7" s="76"/>
      <c r="HSO7" s="76"/>
      <c r="HSP7" s="76"/>
      <c r="HSQ7" s="76"/>
      <c r="HSR7" s="76"/>
      <c r="HSS7" s="76"/>
      <c r="HST7" s="76"/>
      <c r="HSU7" s="76"/>
      <c r="HSV7" s="76"/>
      <c r="HSW7" s="76"/>
      <c r="HSX7" s="76"/>
      <c r="HSY7" s="76"/>
      <c r="HSZ7" s="76"/>
      <c r="HTA7" s="76"/>
      <c r="HTB7" s="76"/>
      <c r="HTC7" s="76"/>
      <c r="HTD7" s="76"/>
      <c r="HTE7" s="76"/>
      <c r="HTF7" s="76"/>
      <c r="HTG7" s="76"/>
      <c r="HTH7" s="76"/>
      <c r="HTI7" s="76"/>
      <c r="HTJ7" s="76"/>
      <c r="HTK7" s="76"/>
      <c r="HTL7" s="76"/>
      <c r="HTM7" s="76"/>
      <c r="HTN7" s="76"/>
      <c r="HTO7" s="76"/>
      <c r="HTP7" s="76"/>
      <c r="HTQ7" s="76"/>
      <c r="HTR7" s="76"/>
      <c r="HTS7" s="76"/>
      <c r="HTT7" s="76"/>
      <c r="HTU7" s="76"/>
      <c r="HTV7" s="76"/>
      <c r="HTW7" s="76"/>
      <c r="HTX7" s="76"/>
      <c r="HTY7" s="76"/>
      <c r="HTZ7" s="76"/>
      <c r="HUA7" s="76"/>
      <c r="HUB7" s="76"/>
      <c r="HUC7" s="76"/>
      <c r="HUD7" s="76"/>
      <c r="HUE7" s="76"/>
      <c r="HUF7" s="76"/>
      <c r="HUG7" s="76"/>
      <c r="HUH7" s="76"/>
      <c r="HUI7" s="76"/>
      <c r="HUJ7" s="76"/>
      <c r="HUK7" s="76"/>
      <c r="HUL7" s="76"/>
      <c r="HUM7" s="76"/>
      <c r="HUN7" s="76"/>
      <c r="HUO7" s="76"/>
      <c r="HUP7" s="76"/>
      <c r="HUQ7" s="76"/>
      <c r="HUR7" s="76"/>
      <c r="HUS7" s="76"/>
      <c r="HUT7" s="76"/>
      <c r="HUU7" s="76"/>
      <c r="HUV7" s="76"/>
      <c r="HUW7" s="76"/>
      <c r="HUX7" s="76"/>
      <c r="HUY7" s="76"/>
      <c r="HUZ7" s="76"/>
      <c r="HVA7" s="76"/>
      <c r="HVB7" s="76"/>
      <c r="HVC7" s="76"/>
      <c r="HVD7" s="76"/>
      <c r="HVE7" s="76"/>
      <c r="HVF7" s="76"/>
      <c r="HVG7" s="76"/>
      <c r="HVH7" s="76"/>
      <c r="HVI7" s="76"/>
      <c r="HVJ7" s="76"/>
      <c r="HVK7" s="76"/>
      <c r="HVL7" s="76"/>
      <c r="HVM7" s="76"/>
      <c r="HVN7" s="76"/>
      <c r="HVO7" s="76"/>
      <c r="HVP7" s="76"/>
      <c r="HVQ7" s="76"/>
      <c r="HVR7" s="76"/>
      <c r="HVS7" s="76"/>
      <c r="HVT7" s="76"/>
      <c r="HVU7" s="76"/>
      <c r="HVV7" s="76"/>
      <c r="HVW7" s="76"/>
      <c r="HVX7" s="76"/>
      <c r="HVY7" s="76"/>
      <c r="HVZ7" s="76"/>
      <c r="HWA7" s="76"/>
      <c r="HWB7" s="76"/>
      <c r="HWC7" s="76"/>
      <c r="HWD7" s="76"/>
      <c r="HWE7" s="76"/>
      <c r="HWF7" s="76"/>
      <c r="HWG7" s="76"/>
      <c r="HWH7" s="76"/>
      <c r="HWI7" s="76"/>
      <c r="HWJ7" s="76"/>
      <c r="HWK7" s="76"/>
      <c r="HWL7" s="76"/>
      <c r="HWM7" s="76"/>
      <c r="HWN7" s="76"/>
      <c r="HWO7" s="76"/>
      <c r="HWP7" s="76"/>
      <c r="HWQ7" s="76"/>
      <c r="HWR7" s="76"/>
      <c r="HWS7" s="76"/>
      <c r="HWT7" s="76"/>
      <c r="HWU7" s="76"/>
      <c r="HWV7" s="76"/>
      <c r="HWW7" s="76"/>
      <c r="HWX7" s="76"/>
      <c r="HWY7" s="76"/>
      <c r="HWZ7" s="76"/>
      <c r="HXA7" s="76"/>
      <c r="HXB7" s="76"/>
      <c r="HXC7" s="76"/>
      <c r="HXD7" s="76"/>
      <c r="HXE7" s="76"/>
      <c r="HXF7" s="76"/>
      <c r="HXG7" s="76"/>
      <c r="HXH7" s="76"/>
      <c r="HXI7" s="76"/>
      <c r="HXJ7" s="76"/>
      <c r="HXK7" s="76"/>
      <c r="HXL7" s="76"/>
      <c r="HXM7" s="76"/>
      <c r="HXN7" s="76"/>
      <c r="HXO7" s="76"/>
      <c r="HXP7" s="76"/>
      <c r="HXQ7" s="76"/>
      <c r="HXR7" s="76"/>
      <c r="HXS7" s="76"/>
      <c r="HXT7" s="76"/>
      <c r="HXU7" s="76"/>
      <c r="HXV7" s="76"/>
      <c r="HXW7" s="76"/>
      <c r="HXX7" s="76"/>
      <c r="HXY7" s="76"/>
      <c r="HXZ7" s="76"/>
      <c r="HYA7" s="76"/>
      <c r="HYB7" s="76"/>
      <c r="HYC7" s="76"/>
      <c r="HYD7" s="76"/>
      <c r="HYE7" s="76"/>
      <c r="HYF7" s="76"/>
      <c r="HYG7" s="76"/>
      <c r="HYH7" s="76"/>
      <c r="HYI7" s="76"/>
      <c r="HYJ7" s="76"/>
      <c r="HYK7" s="76"/>
      <c r="HYL7" s="76"/>
      <c r="HYM7" s="76"/>
      <c r="HYN7" s="76"/>
      <c r="HYO7" s="76"/>
      <c r="HYP7" s="76"/>
      <c r="HYQ7" s="76"/>
      <c r="HYR7" s="76"/>
      <c r="HYS7" s="76"/>
      <c r="HYT7" s="76"/>
      <c r="HYU7" s="76"/>
      <c r="HYV7" s="76"/>
      <c r="HYW7" s="76"/>
      <c r="HYX7" s="76"/>
      <c r="HYY7" s="76"/>
      <c r="HYZ7" s="76"/>
      <c r="HZA7" s="76"/>
      <c r="HZB7" s="76"/>
      <c r="HZC7" s="76"/>
      <c r="HZD7" s="76"/>
      <c r="HZE7" s="76"/>
      <c r="HZF7" s="76"/>
      <c r="HZG7" s="76"/>
      <c r="HZH7" s="76"/>
      <c r="HZI7" s="76"/>
      <c r="HZJ7" s="76"/>
      <c r="HZK7" s="76"/>
      <c r="HZL7" s="76"/>
      <c r="HZM7" s="76"/>
      <c r="HZN7" s="76"/>
      <c r="HZO7" s="76"/>
      <c r="HZP7" s="76"/>
      <c r="HZQ7" s="76"/>
      <c r="HZR7" s="76"/>
      <c r="HZS7" s="76"/>
      <c r="HZT7" s="76"/>
      <c r="HZU7" s="76"/>
      <c r="HZV7" s="76"/>
      <c r="HZW7" s="76"/>
      <c r="HZX7" s="76"/>
      <c r="HZY7" s="76"/>
      <c r="HZZ7" s="76"/>
      <c r="IAA7" s="76"/>
      <c r="IAB7" s="76"/>
      <c r="IAC7" s="76"/>
      <c r="IAD7" s="76"/>
      <c r="IAE7" s="76"/>
      <c r="IAF7" s="76"/>
      <c r="IAG7" s="76"/>
      <c r="IAH7" s="76"/>
      <c r="IAI7" s="76"/>
      <c r="IAJ7" s="76"/>
      <c r="IAK7" s="76"/>
      <c r="IAL7" s="76"/>
      <c r="IAM7" s="76"/>
      <c r="IAN7" s="76"/>
      <c r="IAO7" s="76"/>
      <c r="IAP7" s="76"/>
      <c r="IAQ7" s="76"/>
      <c r="IAR7" s="76"/>
      <c r="IAS7" s="76"/>
      <c r="IAT7" s="76"/>
      <c r="IAU7" s="76"/>
      <c r="IAV7" s="76"/>
      <c r="IAW7" s="76"/>
      <c r="IAX7" s="76"/>
      <c r="IAY7" s="76"/>
      <c r="IAZ7" s="76"/>
      <c r="IBA7" s="76"/>
      <c r="IBB7" s="76"/>
      <c r="IBC7" s="76"/>
      <c r="IBD7" s="76"/>
      <c r="IBE7" s="76"/>
      <c r="IBF7" s="76"/>
      <c r="IBG7" s="76"/>
      <c r="IBH7" s="76"/>
      <c r="IBI7" s="76"/>
      <c r="IBJ7" s="76"/>
      <c r="IBK7" s="76"/>
      <c r="IBL7" s="76"/>
      <c r="IBM7" s="76"/>
      <c r="IBN7" s="76"/>
      <c r="IBO7" s="76"/>
      <c r="IBP7" s="76"/>
      <c r="IBQ7" s="76"/>
      <c r="IBR7" s="76"/>
      <c r="IBS7" s="76"/>
      <c r="IBT7" s="76"/>
      <c r="IBU7" s="76"/>
      <c r="IBV7" s="76"/>
      <c r="IBW7" s="76"/>
      <c r="IBX7" s="76"/>
      <c r="IBY7" s="76"/>
      <c r="IBZ7" s="76"/>
      <c r="ICA7" s="76"/>
      <c r="ICB7" s="76"/>
      <c r="ICC7" s="76"/>
      <c r="ICD7" s="76"/>
      <c r="ICE7" s="76"/>
      <c r="ICF7" s="76"/>
      <c r="ICG7" s="76"/>
      <c r="ICH7" s="76"/>
      <c r="ICI7" s="76"/>
      <c r="ICJ7" s="76"/>
      <c r="ICK7" s="76"/>
      <c r="ICL7" s="76"/>
      <c r="ICM7" s="76"/>
      <c r="ICN7" s="76"/>
      <c r="ICO7" s="76"/>
      <c r="ICP7" s="76"/>
      <c r="ICQ7" s="76"/>
      <c r="ICR7" s="76"/>
      <c r="ICS7" s="76"/>
      <c r="ICT7" s="76"/>
      <c r="ICU7" s="76"/>
      <c r="ICV7" s="76"/>
      <c r="ICW7" s="76"/>
      <c r="ICX7" s="76"/>
      <c r="ICY7" s="76"/>
      <c r="ICZ7" s="76"/>
      <c r="IDA7" s="76"/>
      <c r="IDB7" s="76"/>
      <c r="IDC7" s="76"/>
      <c r="IDD7" s="76"/>
      <c r="IDE7" s="76"/>
      <c r="IDF7" s="76"/>
      <c r="IDG7" s="76"/>
      <c r="IDH7" s="76"/>
      <c r="IDI7" s="76"/>
      <c r="IDJ7" s="76"/>
      <c r="IDK7" s="76"/>
      <c r="IDL7" s="76"/>
      <c r="IDM7" s="76"/>
      <c r="IDN7" s="76"/>
      <c r="IDO7" s="76"/>
      <c r="IDP7" s="76"/>
      <c r="IDQ7" s="76"/>
      <c r="IDR7" s="76"/>
      <c r="IDS7" s="76"/>
      <c r="IDT7" s="76"/>
      <c r="IDU7" s="76"/>
      <c r="IDV7" s="76"/>
      <c r="IDW7" s="76"/>
      <c r="IDX7" s="76"/>
      <c r="IDY7" s="76"/>
      <c r="IDZ7" s="76"/>
      <c r="IEA7" s="76"/>
      <c r="IEB7" s="76"/>
      <c r="IEC7" s="76"/>
      <c r="IED7" s="76"/>
      <c r="IEE7" s="76"/>
      <c r="IEF7" s="76"/>
      <c r="IEG7" s="76"/>
      <c r="IEH7" s="76"/>
      <c r="IEI7" s="76"/>
      <c r="IEJ7" s="76"/>
      <c r="IEK7" s="76"/>
      <c r="IEL7" s="76"/>
      <c r="IEM7" s="76"/>
      <c r="IEN7" s="76"/>
      <c r="IEO7" s="76"/>
      <c r="IEP7" s="76"/>
      <c r="IEQ7" s="76"/>
      <c r="IER7" s="76"/>
      <c r="IES7" s="76"/>
      <c r="IET7" s="76"/>
      <c r="IEU7" s="76"/>
      <c r="IEV7" s="76"/>
      <c r="IEW7" s="76"/>
      <c r="IEX7" s="76"/>
      <c r="IEY7" s="76"/>
      <c r="IEZ7" s="76"/>
      <c r="IFA7" s="76"/>
      <c r="IFB7" s="76"/>
      <c r="IFC7" s="76"/>
      <c r="IFD7" s="76"/>
      <c r="IFE7" s="76"/>
      <c r="IFF7" s="76"/>
      <c r="IFG7" s="76"/>
      <c r="IFH7" s="76"/>
      <c r="IFI7" s="76"/>
      <c r="IFJ7" s="76"/>
      <c r="IFK7" s="76"/>
      <c r="IFL7" s="76"/>
      <c r="IFM7" s="76"/>
      <c r="IFN7" s="76"/>
      <c r="IFO7" s="76"/>
      <c r="IFP7" s="76"/>
      <c r="IFQ7" s="76"/>
      <c r="IFR7" s="76"/>
      <c r="IFS7" s="76"/>
      <c r="IFT7" s="76"/>
      <c r="IFU7" s="76"/>
      <c r="IFV7" s="76"/>
      <c r="IFW7" s="76"/>
      <c r="IFX7" s="76"/>
      <c r="IFY7" s="76"/>
      <c r="IFZ7" s="76"/>
      <c r="IGA7" s="76"/>
      <c r="IGB7" s="76"/>
      <c r="IGC7" s="76"/>
      <c r="IGD7" s="76"/>
      <c r="IGE7" s="76"/>
      <c r="IGF7" s="76"/>
      <c r="IGG7" s="76"/>
      <c r="IGH7" s="76"/>
      <c r="IGI7" s="76"/>
      <c r="IGJ7" s="76"/>
      <c r="IGK7" s="76"/>
      <c r="IGL7" s="76"/>
      <c r="IGM7" s="76"/>
      <c r="IGN7" s="76"/>
      <c r="IGO7" s="76"/>
      <c r="IGP7" s="76"/>
      <c r="IGQ7" s="76"/>
      <c r="IGR7" s="76"/>
      <c r="IGS7" s="76"/>
      <c r="IGT7" s="76"/>
      <c r="IGU7" s="76"/>
      <c r="IGV7" s="76"/>
      <c r="IGW7" s="76"/>
      <c r="IGX7" s="76"/>
      <c r="IGY7" s="76"/>
      <c r="IGZ7" s="76"/>
      <c r="IHA7" s="76"/>
      <c r="IHB7" s="76"/>
      <c r="IHC7" s="76"/>
      <c r="IHD7" s="76"/>
      <c r="IHE7" s="76"/>
      <c r="IHF7" s="76"/>
      <c r="IHG7" s="76"/>
      <c r="IHH7" s="76"/>
      <c r="IHI7" s="76"/>
      <c r="IHJ7" s="76"/>
      <c r="IHK7" s="76"/>
      <c r="IHL7" s="76"/>
      <c r="IHM7" s="76"/>
      <c r="IHN7" s="76"/>
      <c r="IHO7" s="76"/>
      <c r="IHP7" s="76"/>
      <c r="IHQ7" s="76"/>
      <c r="IHR7" s="76"/>
      <c r="IHS7" s="76"/>
      <c r="IHT7" s="76"/>
      <c r="IHU7" s="76"/>
      <c r="IHV7" s="76"/>
      <c r="IHW7" s="76"/>
      <c r="IHX7" s="76"/>
      <c r="IHY7" s="76"/>
      <c r="IHZ7" s="76"/>
      <c r="IIA7" s="76"/>
      <c r="IIB7" s="76"/>
      <c r="IIC7" s="76"/>
      <c r="IID7" s="76"/>
      <c r="IIE7" s="76"/>
      <c r="IIF7" s="76"/>
      <c r="IIG7" s="76"/>
      <c r="IIH7" s="76"/>
      <c r="III7" s="76"/>
      <c r="IIJ7" s="76"/>
      <c r="IIK7" s="76"/>
      <c r="IIL7" s="76"/>
      <c r="IIM7" s="76"/>
      <c r="IIN7" s="76"/>
      <c r="IIO7" s="76"/>
      <c r="IIP7" s="76"/>
      <c r="IIQ7" s="76"/>
      <c r="IIR7" s="76"/>
      <c r="IIS7" s="76"/>
      <c r="IIT7" s="76"/>
      <c r="IIU7" s="76"/>
      <c r="IIV7" s="76"/>
      <c r="IIW7" s="76"/>
      <c r="IIX7" s="76"/>
      <c r="IIY7" s="76"/>
      <c r="IIZ7" s="76"/>
      <c r="IJA7" s="76"/>
      <c r="IJB7" s="76"/>
      <c r="IJC7" s="76"/>
      <c r="IJD7" s="76"/>
      <c r="IJE7" s="76"/>
      <c r="IJF7" s="76"/>
      <c r="IJG7" s="76"/>
      <c r="IJH7" s="76"/>
      <c r="IJI7" s="76"/>
      <c r="IJJ7" s="76"/>
      <c r="IJK7" s="76"/>
      <c r="IJL7" s="76"/>
      <c r="IJM7" s="76"/>
      <c r="IJN7" s="76"/>
      <c r="IJO7" s="76"/>
      <c r="IJP7" s="76"/>
      <c r="IJQ7" s="76"/>
      <c r="IJR7" s="76"/>
      <c r="IJS7" s="76"/>
      <c r="IJT7" s="76"/>
      <c r="IJU7" s="76"/>
      <c r="IJV7" s="76"/>
      <c r="IJW7" s="76"/>
      <c r="IJX7" s="76"/>
      <c r="IJY7" s="76"/>
      <c r="IJZ7" s="76"/>
      <c r="IKA7" s="76"/>
      <c r="IKB7" s="76"/>
      <c r="IKC7" s="76"/>
      <c r="IKD7" s="76"/>
      <c r="IKE7" s="76"/>
      <c r="IKF7" s="76"/>
      <c r="IKG7" s="76"/>
      <c r="IKH7" s="76"/>
      <c r="IKI7" s="76"/>
      <c r="IKJ7" s="76"/>
      <c r="IKK7" s="76"/>
      <c r="IKL7" s="76"/>
      <c r="IKM7" s="76"/>
      <c r="IKN7" s="76"/>
      <c r="IKO7" s="76"/>
      <c r="IKP7" s="76"/>
      <c r="IKQ7" s="76"/>
      <c r="IKR7" s="76"/>
      <c r="IKS7" s="76"/>
      <c r="IKT7" s="76"/>
      <c r="IKU7" s="76"/>
      <c r="IKV7" s="76"/>
      <c r="IKW7" s="76"/>
      <c r="IKX7" s="76"/>
      <c r="IKY7" s="76"/>
      <c r="IKZ7" s="76"/>
      <c r="ILA7" s="76"/>
      <c r="ILB7" s="76"/>
      <c r="ILC7" s="76"/>
      <c r="ILD7" s="76"/>
      <c r="ILE7" s="76"/>
      <c r="ILF7" s="76"/>
      <c r="ILG7" s="76"/>
      <c r="ILH7" s="76"/>
      <c r="ILI7" s="76"/>
      <c r="ILJ7" s="76"/>
      <c r="ILK7" s="76"/>
      <c r="ILL7" s="76"/>
      <c r="ILM7" s="76"/>
      <c r="ILN7" s="76"/>
      <c r="ILO7" s="76"/>
      <c r="ILP7" s="76"/>
      <c r="ILQ7" s="76"/>
      <c r="ILR7" s="76"/>
      <c r="ILS7" s="76"/>
      <c r="ILT7" s="76"/>
      <c r="ILU7" s="76"/>
      <c r="ILV7" s="76"/>
      <c r="ILW7" s="76"/>
      <c r="ILX7" s="76"/>
      <c r="ILY7" s="76"/>
      <c r="ILZ7" s="76"/>
      <c r="IMA7" s="76"/>
      <c r="IMB7" s="76"/>
      <c r="IMC7" s="76"/>
      <c r="IMD7" s="76"/>
      <c r="IME7" s="76"/>
      <c r="IMF7" s="76"/>
      <c r="IMG7" s="76"/>
      <c r="IMH7" s="76"/>
      <c r="IMI7" s="76"/>
      <c r="IMJ7" s="76"/>
      <c r="IMK7" s="76"/>
      <c r="IML7" s="76"/>
      <c r="IMM7" s="76"/>
      <c r="IMN7" s="76"/>
      <c r="IMO7" s="76"/>
      <c r="IMP7" s="76"/>
      <c r="IMQ7" s="76"/>
      <c r="IMR7" s="76"/>
      <c r="IMS7" s="76"/>
      <c r="IMT7" s="76"/>
      <c r="IMU7" s="76"/>
      <c r="IMV7" s="76"/>
      <c r="IMW7" s="76"/>
      <c r="IMX7" s="76"/>
      <c r="IMY7" s="76"/>
      <c r="IMZ7" s="76"/>
      <c r="INA7" s="76"/>
      <c r="INB7" s="76"/>
      <c r="INC7" s="76"/>
      <c r="IND7" s="76"/>
      <c r="INE7" s="76"/>
      <c r="INF7" s="76"/>
      <c r="ING7" s="76"/>
      <c r="INH7" s="76"/>
      <c r="INI7" s="76"/>
      <c r="INJ7" s="76"/>
      <c r="INK7" s="76"/>
      <c r="INL7" s="76"/>
      <c r="INM7" s="76"/>
      <c r="INN7" s="76"/>
      <c r="INO7" s="76"/>
      <c r="INP7" s="76"/>
      <c r="INQ7" s="76"/>
      <c r="INR7" s="76"/>
      <c r="INS7" s="76"/>
      <c r="INT7" s="76"/>
      <c r="INU7" s="76"/>
      <c r="INV7" s="76"/>
      <c r="INW7" s="76"/>
      <c r="INX7" s="76"/>
      <c r="INY7" s="76"/>
      <c r="INZ7" s="76"/>
      <c r="IOA7" s="76"/>
      <c r="IOB7" s="76"/>
      <c r="IOC7" s="76"/>
      <c r="IOD7" s="76"/>
      <c r="IOE7" s="76"/>
      <c r="IOF7" s="76"/>
      <c r="IOG7" s="76"/>
      <c r="IOH7" s="76"/>
      <c r="IOI7" s="76"/>
      <c r="IOJ7" s="76"/>
      <c r="IOK7" s="76"/>
      <c r="IOL7" s="76"/>
      <c r="IOM7" s="76"/>
      <c r="ION7" s="76"/>
      <c r="IOO7" s="76"/>
      <c r="IOP7" s="76"/>
      <c r="IOQ7" s="76"/>
      <c r="IOR7" s="76"/>
      <c r="IOS7" s="76"/>
      <c r="IOT7" s="76"/>
      <c r="IOU7" s="76"/>
      <c r="IOV7" s="76"/>
      <c r="IOW7" s="76"/>
      <c r="IOX7" s="76"/>
      <c r="IOY7" s="76"/>
      <c r="IOZ7" s="76"/>
      <c r="IPA7" s="76"/>
      <c r="IPB7" s="76"/>
      <c r="IPC7" s="76"/>
      <c r="IPD7" s="76"/>
      <c r="IPE7" s="76"/>
      <c r="IPF7" s="76"/>
      <c r="IPG7" s="76"/>
      <c r="IPH7" s="76"/>
      <c r="IPI7" s="76"/>
      <c r="IPJ7" s="76"/>
      <c r="IPK7" s="76"/>
      <c r="IPL7" s="76"/>
      <c r="IPM7" s="76"/>
      <c r="IPN7" s="76"/>
      <c r="IPO7" s="76"/>
      <c r="IPP7" s="76"/>
      <c r="IPQ7" s="76"/>
      <c r="IPR7" s="76"/>
      <c r="IPS7" s="76"/>
      <c r="IPT7" s="76"/>
      <c r="IPU7" s="76"/>
      <c r="IPV7" s="76"/>
      <c r="IPW7" s="76"/>
      <c r="IPX7" s="76"/>
      <c r="IPY7" s="76"/>
      <c r="IPZ7" s="76"/>
      <c r="IQA7" s="76"/>
      <c r="IQB7" s="76"/>
      <c r="IQC7" s="76"/>
      <c r="IQD7" s="76"/>
      <c r="IQE7" s="76"/>
      <c r="IQF7" s="76"/>
      <c r="IQG7" s="76"/>
      <c r="IQH7" s="76"/>
      <c r="IQI7" s="76"/>
      <c r="IQJ7" s="76"/>
      <c r="IQK7" s="76"/>
      <c r="IQL7" s="76"/>
      <c r="IQM7" s="76"/>
      <c r="IQN7" s="76"/>
      <c r="IQO7" s="76"/>
      <c r="IQP7" s="76"/>
      <c r="IQQ7" s="76"/>
      <c r="IQR7" s="76"/>
      <c r="IQS7" s="76"/>
      <c r="IQT7" s="76"/>
      <c r="IQU7" s="76"/>
      <c r="IQV7" s="76"/>
      <c r="IQW7" s="76"/>
      <c r="IQX7" s="76"/>
      <c r="IQY7" s="76"/>
      <c r="IQZ7" s="76"/>
      <c r="IRA7" s="76"/>
      <c r="IRB7" s="76"/>
      <c r="IRC7" s="76"/>
      <c r="IRD7" s="76"/>
      <c r="IRE7" s="76"/>
      <c r="IRF7" s="76"/>
      <c r="IRG7" s="76"/>
      <c r="IRH7" s="76"/>
      <c r="IRI7" s="76"/>
      <c r="IRJ7" s="76"/>
      <c r="IRK7" s="76"/>
      <c r="IRL7" s="76"/>
      <c r="IRM7" s="76"/>
      <c r="IRN7" s="76"/>
      <c r="IRO7" s="76"/>
      <c r="IRP7" s="76"/>
      <c r="IRQ7" s="76"/>
      <c r="IRR7" s="76"/>
      <c r="IRS7" s="76"/>
      <c r="IRT7" s="76"/>
      <c r="IRU7" s="76"/>
      <c r="IRV7" s="76"/>
      <c r="IRW7" s="76"/>
      <c r="IRX7" s="76"/>
      <c r="IRY7" s="76"/>
      <c r="IRZ7" s="76"/>
      <c r="ISA7" s="76"/>
      <c r="ISB7" s="76"/>
      <c r="ISC7" s="76"/>
      <c r="ISD7" s="76"/>
      <c r="ISE7" s="76"/>
      <c r="ISF7" s="76"/>
      <c r="ISG7" s="76"/>
      <c r="ISH7" s="76"/>
      <c r="ISI7" s="76"/>
      <c r="ISJ7" s="76"/>
      <c r="ISK7" s="76"/>
      <c r="ISL7" s="76"/>
      <c r="ISM7" s="76"/>
      <c r="ISN7" s="76"/>
      <c r="ISO7" s="76"/>
      <c r="ISP7" s="76"/>
      <c r="ISQ7" s="76"/>
      <c r="ISR7" s="76"/>
      <c r="ISS7" s="76"/>
      <c r="IST7" s="76"/>
      <c r="ISU7" s="76"/>
      <c r="ISV7" s="76"/>
      <c r="ISW7" s="76"/>
      <c r="ISX7" s="76"/>
      <c r="ISY7" s="76"/>
      <c r="ISZ7" s="76"/>
      <c r="ITA7" s="76"/>
      <c r="ITB7" s="76"/>
      <c r="ITC7" s="76"/>
      <c r="ITD7" s="76"/>
      <c r="ITE7" s="76"/>
      <c r="ITF7" s="76"/>
      <c r="ITG7" s="76"/>
      <c r="ITH7" s="76"/>
      <c r="ITI7" s="76"/>
      <c r="ITJ7" s="76"/>
      <c r="ITK7" s="76"/>
      <c r="ITL7" s="76"/>
      <c r="ITM7" s="76"/>
      <c r="ITN7" s="76"/>
      <c r="ITO7" s="76"/>
      <c r="ITP7" s="76"/>
      <c r="ITQ7" s="76"/>
      <c r="ITR7" s="76"/>
      <c r="ITS7" s="76"/>
      <c r="ITT7" s="76"/>
      <c r="ITU7" s="76"/>
      <c r="ITV7" s="76"/>
      <c r="ITW7" s="76"/>
      <c r="ITX7" s="76"/>
      <c r="ITY7" s="76"/>
      <c r="ITZ7" s="76"/>
      <c r="IUA7" s="76"/>
      <c r="IUB7" s="76"/>
      <c r="IUC7" s="76"/>
      <c r="IUD7" s="76"/>
      <c r="IUE7" s="76"/>
      <c r="IUF7" s="76"/>
      <c r="IUG7" s="76"/>
      <c r="IUH7" s="76"/>
      <c r="IUI7" s="76"/>
      <c r="IUJ7" s="76"/>
      <c r="IUK7" s="76"/>
      <c r="IUL7" s="76"/>
      <c r="IUM7" s="76"/>
      <c r="IUN7" s="76"/>
      <c r="IUO7" s="76"/>
      <c r="IUP7" s="76"/>
      <c r="IUQ7" s="76"/>
      <c r="IUR7" s="76"/>
      <c r="IUS7" s="76"/>
      <c r="IUT7" s="76"/>
      <c r="IUU7" s="76"/>
      <c r="IUV7" s="76"/>
      <c r="IUW7" s="76"/>
      <c r="IUX7" s="76"/>
      <c r="IUY7" s="76"/>
      <c r="IUZ7" s="76"/>
      <c r="IVA7" s="76"/>
      <c r="IVB7" s="76"/>
      <c r="IVC7" s="76"/>
      <c r="IVD7" s="76"/>
      <c r="IVE7" s="76"/>
      <c r="IVF7" s="76"/>
      <c r="IVG7" s="76"/>
      <c r="IVH7" s="76"/>
      <c r="IVI7" s="76"/>
      <c r="IVJ7" s="76"/>
      <c r="IVK7" s="76"/>
      <c r="IVL7" s="76"/>
      <c r="IVM7" s="76"/>
      <c r="IVN7" s="76"/>
      <c r="IVO7" s="76"/>
      <c r="IVP7" s="76"/>
      <c r="IVQ7" s="76"/>
      <c r="IVR7" s="76"/>
      <c r="IVS7" s="76"/>
      <c r="IVT7" s="76"/>
      <c r="IVU7" s="76"/>
      <c r="IVV7" s="76"/>
      <c r="IVW7" s="76"/>
      <c r="IVX7" s="76"/>
      <c r="IVY7" s="76"/>
      <c r="IVZ7" s="76"/>
      <c r="IWA7" s="76"/>
      <c r="IWB7" s="76"/>
      <c r="IWC7" s="76"/>
      <c r="IWD7" s="76"/>
      <c r="IWE7" s="76"/>
      <c r="IWF7" s="76"/>
      <c r="IWG7" s="76"/>
      <c r="IWH7" s="76"/>
      <c r="IWI7" s="76"/>
      <c r="IWJ7" s="76"/>
      <c r="IWK7" s="76"/>
      <c r="IWL7" s="76"/>
      <c r="IWM7" s="76"/>
      <c r="IWN7" s="76"/>
      <c r="IWO7" s="76"/>
      <c r="IWP7" s="76"/>
      <c r="IWQ7" s="76"/>
      <c r="IWR7" s="76"/>
      <c r="IWS7" s="76"/>
      <c r="IWT7" s="76"/>
      <c r="IWU7" s="76"/>
      <c r="IWV7" s="76"/>
      <c r="IWW7" s="76"/>
      <c r="IWX7" s="76"/>
      <c r="IWY7" s="76"/>
      <c r="IWZ7" s="76"/>
      <c r="IXA7" s="76"/>
      <c r="IXB7" s="76"/>
      <c r="IXC7" s="76"/>
      <c r="IXD7" s="76"/>
      <c r="IXE7" s="76"/>
      <c r="IXF7" s="76"/>
      <c r="IXG7" s="76"/>
      <c r="IXH7" s="76"/>
      <c r="IXI7" s="76"/>
      <c r="IXJ7" s="76"/>
      <c r="IXK7" s="76"/>
      <c r="IXL7" s="76"/>
      <c r="IXM7" s="76"/>
      <c r="IXN7" s="76"/>
      <c r="IXO7" s="76"/>
      <c r="IXP7" s="76"/>
      <c r="IXQ7" s="76"/>
      <c r="IXR7" s="76"/>
      <c r="IXS7" s="76"/>
      <c r="IXT7" s="76"/>
      <c r="IXU7" s="76"/>
      <c r="IXV7" s="76"/>
      <c r="IXW7" s="76"/>
      <c r="IXX7" s="76"/>
      <c r="IXY7" s="76"/>
      <c r="IXZ7" s="76"/>
      <c r="IYA7" s="76"/>
      <c r="IYB7" s="76"/>
      <c r="IYC7" s="76"/>
      <c r="IYD7" s="76"/>
      <c r="IYE7" s="76"/>
      <c r="IYF7" s="76"/>
      <c r="IYG7" s="76"/>
      <c r="IYH7" s="76"/>
      <c r="IYI7" s="76"/>
      <c r="IYJ7" s="76"/>
      <c r="IYK7" s="76"/>
      <c r="IYL7" s="76"/>
      <c r="IYM7" s="76"/>
      <c r="IYN7" s="76"/>
      <c r="IYO7" s="76"/>
      <c r="IYP7" s="76"/>
      <c r="IYQ7" s="76"/>
      <c r="IYR7" s="76"/>
      <c r="IYS7" s="76"/>
      <c r="IYT7" s="76"/>
      <c r="IYU7" s="76"/>
      <c r="IYV7" s="76"/>
      <c r="IYW7" s="76"/>
      <c r="IYX7" s="76"/>
      <c r="IYY7" s="76"/>
      <c r="IYZ7" s="76"/>
      <c r="IZA7" s="76"/>
      <c r="IZB7" s="76"/>
      <c r="IZC7" s="76"/>
      <c r="IZD7" s="76"/>
      <c r="IZE7" s="76"/>
      <c r="IZF7" s="76"/>
      <c r="IZG7" s="76"/>
      <c r="IZH7" s="76"/>
      <c r="IZI7" s="76"/>
      <c r="IZJ7" s="76"/>
      <c r="IZK7" s="76"/>
      <c r="IZL7" s="76"/>
      <c r="IZM7" s="76"/>
      <c r="IZN7" s="76"/>
      <c r="IZO7" s="76"/>
      <c r="IZP7" s="76"/>
      <c r="IZQ7" s="76"/>
      <c r="IZR7" s="76"/>
      <c r="IZS7" s="76"/>
      <c r="IZT7" s="76"/>
      <c r="IZU7" s="76"/>
      <c r="IZV7" s="76"/>
      <c r="IZW7" s="76"/>
      <c r="IZX7" s="76"/>
      <c r="IZY7" s="76"/>
      <c r="IZZ7" s="76"/>
      <c r="JAA7" s="76"/>
      <c r="JAB7" s="76"/>
      <c r="JAC7" s="76"/>
      <c r="JAD7" s="76"/>
      <c r="JAE7" s="76"/>
      <c r="JAF7" s="76"/>
      <c r="JAG7" s="76"/>
      <c r="JAH7" s="76"/>
      <c r="JAI7" s="76"/>
      <c r="JAJ7" s="76"/>
      <c r="JAK7" s="76"/>
      <c r="JAL7" s="76"/>
      <c r="JAM7" s="76"/>
      <c r="JAN7" s="76"/>
      <c r="JAO7" s="76"/>
      <c r="JAP7" s="76"/>
      <c r="JAQ7" s="76"/>
      <c r="JAR7" s="76"/>
      <c r="JAS7" s="76"/>
      <c r="JAT7" s="76"/>
      <c r="JAU7" s="76"/>
      <c r="JAV7" s="76"/>
      <c r="JAW7" s="76"/>
      <c r="JAX7" s="76"/>
      <c r="JAY7" s="76"/>
      <c r="JAZ7" s="76"/>
      <c r="JBA7" s="76"/>
      <c r="JBB7" s="76"/>
      <c r="JBC7" s="76"/>
      <c r="JBD7" s="76"/>
      <c r="JBE7" s="76"/>
      <c r="JBF7" s="76"/>
      <c r="JBG7" s="76"/>
      <c r="JBH7" s="76"/>
      <c r="JBI7" s="76"/>
      <c r="JBJ7" s="76"/>
      <c r="JBK7" s="76"/>
      <c r="JBL7" s="76"/>
      <c r="JBM7" s="76"/>
      <c r="JBN7" s="76"/>
      <c r="JBO7" s="76"/>
      <c r="JBP7" s="76"/>
      <c r="JBQ7" s="76"/>
      <c r="JBR7" s="76"/>
      <c r="JBS7" s="76"/>
      <c r="JBT7" s="76"/>
      <c r="JBU7" s="76"/>
      <c r="JBV7" s="76"/>
      <c r="JBW7" s="76"/>
      <c r="JBX7" s="76"/>
      <c r="JBY7" s="76"/>
      <c r="JBZ7" s="76"/>
      <c r="JCA7" s="76"/>
      <c r="JCB7" s="76"/>
      <c r="JCC7" s="76"/>
      <c r="JCD7" s="76"/>
      <c r="JCE7" s="76"/>
      <c r="JCF7" s="76"/>
      <c r="JCG7" s="76"/>
      <c r="JCH7" s="76"/>
      <c r="JCI7" s="76"/>
      <c r="JCJ7" s="76"/>
      <c r="JCK7" s="76"/>
      <c r="JCL7" s="76"/>
      <c r="JCM7" s="76"/>
      <c r="JCN7" s="76"/>
      <c r="JCO7" s="76"/>
      <c r="JCP7" s="76"/>
      <c r="JCQ7" s="76"/>
      <c r="JCR7" s="76"/>
      <c r="JCS7" s="76"/>
      <c r="JCT7" s="76"/>
      <c r="JCU7" s="76"/>
      <c r="JCV7" s="76"/>
      <c r="JCW7" s="76"/>
      <c r="JCX7" s="76"/>
      <c r="JCY7" s="76"/>
      <c r="JCZ7" s="76"/>
      <c r="JDA7" s="76"/>
      <c r="JDB7" s="76"/>
      <c r="JDC7" s="76"/>
      <c r="JDD7" s="76"/>
      <c r="JDE7" s="76"/>
      <c r="JDF7" s="76"/>
      <c r="JDG7" s="76"/>
      <c r="JDH7" s="76"/>
      <c r="JDI7" s="76"/>
      <c r="JDJ7" s="76"/>
      <c r="JDK7" s="76"/>
      <c r="JDL7" s="76"/>
      <c r="JDM7" s="76"/>
      <c r="JDN7" s="76"/>
      <c r="JDO7" s="76"/>
      <c r="JDP7" s="76"/>
      <c r="JDQ7" s="76"/>
      <c r="JDR7" s="76"/>
      <c r="JDS7" s="76"/>
      <c r="JDT7" s="76"/>
      <c r="JDU7" s="76"/>
      <c r="JDV7" s="76"/>
      <c r="JDW7" s="76"/>
      <c r="JDX7" s="76"/>
      <c r="JDY7" s="76"/>
      <c r="JDZ7" s="76"/>
      <c r="JEA7" s="76"/>
      <c r="JEB7" s="76"/>
      <c r="JEC7" s="76"/>
      <c r="JED7" s="76"/>
      <c r="JEE7" s="76"/>
      <c r="JEF7" s="76"/>
      <c r="JEG7" s="76"/>
      <c r="JEH7" s="76"/>
      <c r="JEI7" s="76"/>
      <c r="JEJ7" s="76"/>
      <c r="JEK7" s="76"/>
      <c r="JEL7" s="76"/>
      <c r="JEM7" s="76"/>
      <c r="JEN7" s="76"/>
      <c r="JEO7" s="76"/>
      <c r="JEP7" s="76"/>
      <c r="JEQ7" s="76"/>
      <c r="JER7" s="76"/>
      <c r="JES7" s="76"/>
      <c r="JET7" s="76"/>
      <c r="JEU7" s="76"/>
      <c r="JEV7" s="76"/>
      <c r="JEW7" s="76"/>
      <c r="JEX7" s="76"/>
      <c r="JEY7" s="76"/>
      <c r="JEZ7" s="76"/>
      <c r="JFA7" s="76"/>
      <c r="JFB7" s="76"/>
      <c r="JFC7" s="76"/>
      <c r="JFD7" s="76"/>
      <c r="JFE7" s="76"/>
      <c r="JFF7" s="76"/>
      <c r="JFG7" s="76"/>
      <c r="JFH7" s="76"/>
      <c r="JFI7" s="76"/>
      <c r="JFJ7" s="76"/>
      <c r="JFK7" s="76"/>
      <c r="JFL7" s="76"/>
      <c r="JFM7" s="76"/>
      <c r="JFN7" s="76"/>
      <c r="JFO7" s="76"/>
      <c r="JFP7" s="76"/>
      <c r="JFQ7" s="76"/>
      <c r="JFR7" s="76"/>
      <c r="JFS7" s="76"/>
      <c r="JFT7" s="76"/>
      <c r="JFU7" s="76"/>
      <c r="JFV7" s="76"/>
      <c r="JFW7" s="76"/>
      <c r="JFX7" s="76"/>
      <c r="JFY7" s="76"/>
      <c r="JFZ7" s="76"/>
      <c r="JGA7" s="76"/>
      <c r="JGB7" s="76"/>
      <c r="JGC7" s="76"/>
      <c r="JGD7" s="76"/>
      <c r="JGE7" s="76"/>
      <c r="JGF7" s="76"/>
      <c r="JGG7" s="76"/>
      <c r="JGH7" s="76"/>
      <c r="JGI7" s="76"/>
      <c r="JGJ7" s="76"/>
      <c r="JGK7" s="76"/>
      <c r="JGL7" s="76"/>
      <c r="JGM7" s="76"/>
      <c r="JGN7" s="76"/>
      <c r="JGO7" s="76"/>
      <c r="JGP7" s="76"/>
      <c r="JGQ7" s="76"/>
      <c r="JGR7" s="76"/>
      <c r="JGS7" s="76"/>
      <c r="JGT7" s="76"/>
      <c r="JGU7" s="76"/>
      <c r="JGV7" s="76"/>
      <c r="JGW7" s="76"/>
      <c r="JGX7" s="76"/>
      <c r="JGY7" s="76"/>
      <c r="JGZ7" s="76"/>
      <c r="JHA7" s="76"/>
      <c r="JHB7" s="76"/>
      <c r="JHC7" s="76"/>
      <c r="JHD7" s="76"/>
      <c r="JHE7" s="76"/>
      <c r="JHF7" s="76"/>
      <c r="JHG7" s="76"/>
      <c r="JHH7" s="76"/>
      <c r="JHI7" s="76"/>
      <c r="JHJ7" s="76"/>
      <c r="JHK7" s="76"/>
      <c r="JHL7" s="76"/>
      <c r="JHM7" s="76"/>
      <c r="JHN7" s="76"/>
      <c r="JHO7" s="76"/>
      <c r="JHP7" s="76"/>
      <c r="JHQ7" s="76"/>
      <c r="JHR7" s="76"/>
      <c r="JHS7" s="76"/>
      <c r="JHT7" s="76"/>
      <c r="JHU7" s="76"/>
      <c r="JHV7" s="76"/>
      <c r="JHW7" s="76"/>
      <c r="JHX7" s="76"/>
      <c r="JHY7" s="76"/>
      <c r="JHZ7" s="76"/>
      <c r="JIA7" s="76"/>
      <c r="JIB7" s="76"/>
      <c r="JIC7" s="76"/>
      <c r="JID7" s="76"/>
      <c r="JIE7" s="76"/>
      <c r="JIF7" s="76"/>
      <c r="JIG7" s="76"/>
      <c r="JIH7" s="76"/>
      <c r="JII7" s="76"/>
      <c r="JIJ7" s="76"/>
      <c r="JIK7" s="76"/>
      <c r="JIL7" s="76"/>
      <c r="JIM7" s="76"/>
      <c r="JIN7" s="76"/>
      <c r="JIO7" s="76"/>
      <c r="JIP7" s="76"/>
      <c r="JIQ7" s="76"/>
      <c r="JIR7" s="76"/>
      <c r="JIS7" s="76"/>
      <c r="JIT7" s="76"/>
      <c r="JIU7" s="76"/>
      <c r="JIV7" s="76"/>
      <c r="JIW7" s="76"/>
      <c r="JIX7" s="76"/>
      <c r="JIY7" s="76"/>
      <c r="JIZ7" s="76"/>
      <c r="JJA7" s="76"/>
      <c r="JJB7" s="76"/>
      <c r="JJC7" s="76"/>
      <c r="JJD7" s="76"/>
      <c r="JJE7" s="76"/>
      <c r="JJF7" s="76"/>
      <c r="JJG7" s="76"/>
      <c r="JJH7" s="76"/>
      <c r="JJI7" s="76"/>
      <c r="JJJ7" s="76"/>
      <c r="JJK7" s="76"/>
      <c r="JJL7" s="76"/>
      <c r="JJM7" s="76"/>
      <c r="JJN7" s="76"/>
      <c r="JJO7" s="76"/>
      <c r="JJP7" s="76"/>
      <c r="JJQ7" s="76"/>
      <c r="JJR7" s="76"/>
      <c r="JJS7" s="76"/>
      <c r="JJT7" s="76"/>
      <c r="JJU7" s="76"/>
      <c r="JJV7" s="76"/>
      <c r="JJW7" s="76"/>
      <c r="JJX7" s="76"/>
      <c r="JJY7" s="76"/>
      <c r="JJZ7" s="76"/>
      <c r="JKA7" s="76"/>
      <c r="JKB7" s="76"/>
      <c r="JKC7" s="76"/>
      <c r="JKD7" s="76"/>
      <c r="JKE7" s="76"/>
      <c r="JKF7" s="76"/>
      <c r="JKG7" s="76"/>
      <c r="JKH7" s="76"/>
      <c r="JKI7" s="76"/>
      <c r="JKJ7" s="76"/>
      <c r="JKK7" s="76"/>
      <c r="JKL7" s="76"/>
      <c r="JKM7" s="76"/>
      <c r="JKN7" s="76"/>
      <c r="JKO7" s="76"/>
      <c r="JKP7" s="76"/>
      <c r="JKQ7" s="76"/>
      <c r="JKR7" s="76"/>
      <c r="JKS7" s="76"/>
      <c r="JKT7" s="76"/>
      <c r="JKU7" s="76"/>
      <c r="JKV7" s="76"/>
      <c r="JKW7" s="76"/>
      <c r="JKX7" s="76"/>
      <c r="JKY7" s="76"/>
      <c r="JKZ7" s="76"/>
      <c r="JLA7" s="76"/>
      <c r="JLB7" s="76"/>
      <c r="JLC7" s="76"/>
      <c r="JLD7" s="76"/>
      <c r="JLE7" s="76"/>
      <c r="JLF7" s="76"/>
      <c r="JLG7" s="76"/>
      <c r="JLH7" s="76"/>
      <c r="JLI7" s="76"/>
      <c r="JLJ7" s="76"/>
      <c r="JLK7" s="76"/>
      <c r="JLL7" s="76"/>
      <c r="JLM7" s="76"/>
      <c r="JLN7" s="76"/>
      <c r="JLO7" s="76"/>
      <c r="JLP7" s="76"/>
      <c r="JLQ7" s="76"/>
      <c r="JLR7" s="76"/>
      <c r="JLS7" s="76"/>
      <c r="JLT7" s="76"/>
      <c r="JLU7" s="76"/>
      <c r="JLV7" s="76"/>
      <c r="JLW7" s="76"/>
      <c r="JLX7" s="76"/>
      <c r="JLY7" s="76"/>
      <c r="JLZ7" s="76"/>
      <c r="JMA7" s="76"/>
      <c r="JMB7" s="76"/>
      <c r="JMC7" s="76"/>
      <c r="JMD7" s="76"/>
      <c r="JME7" s="76"/>
      <c r="JMF7" s="76"/>
      <c r="JMG7" s="76"/>
      <c r="JMH7" s="76"/>
      <c r="JMI7" s="76"/>
      <c r="JMJ7" s="76"/>
      <c r="JMK7" s="76"/>
      <c r="JML7" s="76"/>
      <c r="JMM7" s="76"/>
      <c r="JMN7" s="76"/>
      <c r="JMO7" s="76"/>
      <c r="JMP7" s="76"/>
      <c r="JMQ7" s="76"/>
      <c r="JMR7" s="76"/>
      <c r="JMS7" s="76"/>
      <c r="JMT7" s="76"/>
      <c r="JMU7" s="76"/>
      <c r="JMV7" s="76"/>
      <c r="JMW7" s="76"/>
      <c r="JMX7" s="76"/>
      <c r="JMY7" s="76"/>
      <c r="JMZ7" s="76"/>
      <c r="JNA7" s="76"/>
      <c r="JNB7" s="76"/>
      <c r="JNC7" s="76"/>
      <c r="JND7" s="76"/>
      <c r="JNE7" s="76"/>
      <c r="JNF7" s="76"/>
      <c r="JNG7" s="76"/>
      <c r="JNH7" s="76"/>
      <c r="JNI7" s="76"/>
      <c r="JNJ7" s="76"/>
      <c r="JNK7" s="76"/>
      <c r="JNL7" s="76"/>
      <c r="JNM7" s="76"/>
      <c r="JNN7" s="76"/>
      <c r="JNO7" s="76"/>
      <c r="JNP7" s="76"/>
      <c r="JNQ7" s="76"/>
      <c r="JNR7" s="76"/>
      <c r="JNS7" s="76"/>
      <c r="JNT7" s="76"/>
      <c r="JNU7" s="76"/>
      <c r="JNV7" s="76"/>
      <c r="JNW7" s="76"/>
      <c r="JNX7" s="76"/>
      <c r="JNY7" s="76"/>
      <c r="JNZ7" s="76"/>
      <c r="JOA7" s="76"/>
      <c r="JOB7" s="76"/>
      <c r="JOC7" s="76"/>
      <c r="JOD7" s="76"/>
      <c r="JOE7" s="76"/>
      <c r="JOF7" s="76"/>
      <c r="JOG7" s="76"/>
      <c r="JOH7" s="76"/>
      <c r="JOI7" s="76"/>
      <c r="JOJ7" s="76"/>
      <c r="JOK7" s="76"/>
      <c r="JOL7" s="76"/>
      <c r="JOM7" s="76"/>
      <c r="JON7" s="76"/>
      <c r="JOO7" s="76"/>
      <c r="JOP7" s="76"/>
      <c r="JOQ7" s="76"/>
      <c r="JOR7" s="76"/>
      <c r="JOS7" s="76"/>
      <c r="JOT7" s="76"/>
      <c r="JOU7" s="76"/>
      <c r="JOV7" s="76"/>
      <c r="JOW7" s="76"/>
      <c r="JOX7" s="76"/>
      <c r="JOY7" s="76"/>
      <c r="JOZ7" s="76"/>
      <c r="JPA7" s="76"/>
      <c r="JPB7" s="76"/>
      <c r="JPC7" s="76"/>
      <c r="JPD7" s="76"/>
      <c r="JPE7" s="76"/>
      <c r="JPF7" s="76"/>
      <c r="JPG7" s="76"/>
      <c r="JPH7" s="76"/>
      <c r="JPI7" s="76"/>
      <c r="JPJ7" s="76"/>
      <c r="JPK7" s="76"/>
      <c r="JPL7" s="76"/>
      <c r="JPM7" s="76"/>
      <c r="JPN7" s="76"/>
      <c r="JPO7" s="76"/>
      <c r="JPP7" s="76"/>
      <c r="JPQ7" s="76"/>
      <c r="JPR7" s="76"/>
      <c r="JPS7" s="76"/>
      <c r="JPT7" s="76"/>
      <c r="JPU7" s="76"/>
      <c r="JPV7" s="76"/>
      <c r="JPW7" s="76"/>
      <c r="JPX7" s="76"/>
      <c r="JPY7" s="76"/>
      <c r="JPZ7" s="76"/>
      <c r="JQA7" s="76"/>
      <c r="JQB7" s="76"/>
      <c r="JQC7" s="76"/>
      <c r="JQD7" s="76"/>
      <c r="JQE7" s="76"/>
      <c r="JQF7" s="76"/>
      <c r="JQG7" s="76"/>
      <c r="JQH7" s="76"/>
      <c r="JQI7" s="76"/>
      <c r="JQJ7" s="76"/>
      <c r="JQK7" s="76"/>
      <c r="JQL7" s="76"/>
      <c r="JQM7" s="76"/>
      <c r="JQN7" s="76"/>
      <c r="JQO7" s="76"/>
      <c r="JQP7" s="76"/>
      <c r="JQQ7" s="76"/>
      <c r="JQR7" s="76"/>
      <c r="JQS7" s="76"/>
      <c r="JQT7" s="76"/>
      <c r="JQU7" s="76"/>
      <c r="JQV7" s="76"/>
      <c r="JQW7" s="76"/>
      <c r="JQX7" s="76"/>
      <c r="JQY7" s="76"/>
      <c r="JQZ7" s="76"/>
      <c r="JRA7" s="76"/>
      <c r="JRB7" s="76"/>
      <c r="JRC7" s="76"/>
      <c r="JRD7" s="76"/>
      <c r="JRE7" s="76"/>
      <c r="JRF7" s="76"/>
      <c r="JRG7" s="76"/>
      <c r="JRH7" s="76"/>
      <c r="JRI7" s="76"/>
      <c r="JRJ7" s="76"/>
      <c r="JRK7" s="76"/>
      <c r="JRL7" s="76"/>
      <c r="JRM7" s="76"/>
      <c r="JRN7" s="76"/>
      <c r="JRO7" s="76"/>
      <c r="JRP7" s="76"/>
      <c r="JRQ7" s="76"/>
      <c r="JRR7" s="76"/>
      <c r="JRS7" s="76"/>
      <c r="JRT7" s="76"/>
      <c r="JRU7" s="76"/>
      <c r="JRV7" s="76"/>
      <c r="JRW7" s="76"/>
      <c r="JRX7" s="76"/>
      <c r="JRY7" s="76"/>
      <c r="JRZ7" s="76"/>
      <c r="JSA7" s="76"/>
      <c r="JSB7" s="76"/>
      <c r="JSC7" s="76"/>
      <c r="JSD7" s="76"/>
      <c r="JSE7" s="76"/>
      <c r="JSF7" s="76"/>
      <c r="JSG7" s="76"/>
      <c r="JSH7" s="76"/>
      <c r="JSI7" s="76"/>
      <c r="JSJ7" s="76"/>
      <c r="JSK7" s="76"/>
      <c r="JSL7" s="76"/>
      <c r="JSM7" s="76"/>
      <c r="JSN7" s="76"/>
      <c r="JSO7" s="76"/>
      <c r="JSP7" s="76"/>
      <c r="JSQ7" s="76"/>
      <c r="JSR7" s="76"/>
      <c r="JSS7" s="76"/>
      <c r="JST7" s="76"/>
      <c r="JSU7" s="76"/>
      <c r="JSV7" s="76"/>
      <c r="JSW7" s="76"/>
      <c r="JSX7" s="76"/>
      <c r="JSY7" s="76"/>
      <c r="JSZ7" s="76"/>
      <c r="JTA7" s="76"/>
      <c r="JTB7" s="76"/>
      <c r="JTC7" s="76"/>
      <c r="JTD7" s="76"/>
      <c r="JTE7" s="76"/>
      <c r="JTF7" s="76"/>
      <c r="JTG7" s="76"/>
      <c r="JTH7" s="76"/>
      <c r="JTI7" s="76"/>
      <c r="JTJ7" s="76"/>
      <c r="JTK7" s="76"/>
      <c r="JTL7" s="76"/>
      <c r="JTM7" s="76"/>
      <c r="JTN7" s="76"/>
      <c r="JTO7" s="76"/>
      <c r="JTP7" s="76"/>
      <c r="JTQ7" s="76"/>
      <c r="JTR7" s="76"/>
      <c r="JTS7" s="76"/>
      <c r="JTT7" s="76"/>
      <c r="JTU7" s="76"/>
      <c r="JTV7" s="76"/>
      <c r="JTW7" s="76"/>
      <c r="JTX7" s="76"/>
      <c r="JTY7" s="76"/>
      <c r="JTZ7" s="76"/>
      <c r="JUA7" s="76"/>
      <c r="JUB7" s="76"/>
      <c r="JUC7" s="76"/>
      <c r="JUD7" s="76"/>
      <c r="JUE7" s="76"/>
      <c r="JUF7" s="76"/>
      <c r="JUG7" s="76"/>
      <c r="JUH7" s="76"/>
      <c r="JUI7" s="76"/>
      <c r="JUJ7" s="76"/>
      <c r="JUK7" s="76"/>
      <c r="JUL7" s="76"/>
      <c r="JUM7" s="76"/>
      <c r="JUN7" s="76"/>
      <c r="JUO7" s="76"/>
      <c r="JUP7" s="76"/>
      <c r="JUQ7" s="76"/>
      <c r="JUR7" s="76"/>
      <c r="JUS7" s="76"/>
      <c r="JUT7" s="76"/>
      <c r="JUU7" s="76"/>
      <c r="JUV7" s="76"/>
      <c r="JUW7" s="76"/>
      <c r="JUX7" s="76"/>
      <c r="JUY7" s="76"/>
      <c r="JUZ7" s="76"/>
      <c r="JVA7" s="76"/>
      <c r="JVB7" s="76"/>
      <c r="JVC7" s="76"/>
      <c r="JVD7" s="76"/>
      <c r="JVE7" s="76"/>
      <c r="JVF7" s="76"/>
      <c r="JVG7" s="76"/>
      <c r="JVH7" s="76"/>
      <c r="JVI7" s="76"/>
      <c r="JVJ7" s="76"/>
      <c r="JVK7" s="76"/>
      <c r="JVL7" s="76"/>
      <c r="JVM7" s="76"/>
      <c r="JVN7" s="76"/>
      <c r="JVO7" s="76"/>
      <c r="JVP7" s="76"/>
      <c r="JVQ7" s="76"/>
      <c r="JVR7" s="76"/>
      <c r="JVS7" s="76"/>
      <c r="JVT7" s="76"/>
      <c r="JVU7" s="76"/>
      <c r="JVV7" s="76"/>
      <c r="JVW7" s="76"/>
      <c r="JVX7" s="76"/>
      <c r="JVY7" s="76"/>
      <c r="JVZ7" s="76"/>
      <c r="JWA7" s="76"/>
      <c r="JWB7" s="76"/>
      <c r="JWC7" s="76"/>
      <c r="JWD7" s="76"/>
      <c r="JWE7" s="76"/>
      <c r="JWF7" s="76"/>
      <c r="JWG7" s="76"/>
      <c r="JWH7" s="76"/>
      <c r="JWI7" s="76"/>
      <c r="JWJ7" s="76"/>
      <c r="JWK7" s="76"/>
      <c r="JWL7" s="76"/>
      <c r="JWM7" s="76"/>
      <c r="JWN7" s="76"/>
      <c r="JWO7" s="76"/>
      <c r="JWP7" s="76"/>
      <c r="JWQ7" s="76"/>
      <c r="JWR7" s="76"/>
      <c r="JWS7" s="76"/>
      <c r="JWT7" s="76"/>
      <c r="JWU7" s="76"/>
      <c r="JWV7" s="76"/>
      <c r="JWW7" s="76"/>
      <c r="JWX7" s="76"/>
      <c r="JWY7" s="76"/>
      <c r="JWZ7" s="76"/>
      <c r="JXA7" s="76"/>
      <c r="JXB7" s="76"/>
      <c r="JXC7" s="76"/>
      <c r="JXD7" s="76"/>
      <c r="JXE7" s="76"/>
      <c r="JXF7" s="76"/>
      <c r="JXG7" s="76"/>
      <c r="JXH7" s="76"/>
      <c r="JXI7" s="76"/>
      <c r="JXJ7" s="76"/>
      <c r="JXK7" s="76"/>
      <c r="JXL7" s="76"/>
      <c r="JXM7" s="76"/>
      <c r="JXN7" s="76"/>
      <c r="JXO7" s="76"/>
      <c r="JXP7" s="76"/>
      <c r="JXQ7" s="76"/>
      <c r="JXR7" s="76"/>
      <c r="JXS7" s="76"/>
      <c r="JXT7" s="76"/>
      <c r="JXU7" s="76"/>
      <c r="JXV7" s="76"/>
      <c r="JXW7" s="76"/>
      <c r="JXX7" s="76"/>
      <c r="JXY7" s="76"/>
      <c r="JXZ7" s="76"/>
      <c r="JYA7" s="76"/>
      <c r="JYB7" s="76"/>
      <c r="JYC7" s="76"/>
      <c r="JYD7" s="76"/>
      <c r="JYE7" s="76"/>
      <c r="JYF7" s="76"/>
      <c r="JYG7" s="76"/>
      <c r="JYH7" s="76"/>
      <c r="JYI7" s="76"/>
      <c r="JYJ7" s="76"/>
      <c r="JYK7" s="76"/>
      <c r="JYL7" s="76"/>
      <c r="JYM7" s="76"/>
      <c r="JYN7" s="76"/>
      <c r="JYO7" s="76"/>
      <c r="JYP7" s="76"/>
      <c r="JYQ7" s="76"/>
      <c r="JYR7" s="76"/>
      <c r="JYS7" s="76"/>
      <c r="JYT7" s="76"/>
      <c r="JYU7" s="76"/>
      <c r="JYV7" s="76"/>
      <c r="JYW7" s="76"/>
      <c r="JYX7" s="76"/>
      <c r="JYY7" s="76"/>
      <c r="JYZ7" s="76"/>
      <c r="JZA7" s="76"/>
      <c r="JZB7" s="76"/>
      <c r="JZC7" s="76"/>
      <c r="JZD7" s="76"/>
      <c r="JZE7" s="76"/>
      <c r="JZF7" s="76"/>
      <c r="JZG7" s="76"/>
      <c r="JZH7" s="76"/>
      <c r="JZI7" s="76"/>
      <c r="JZJ7" s="76"/>
      <c r="JZK7" s="76"/>
      <c r="JZL7" s="76"/>
      <c r="JZM7" s="76"/>
      <c r="JZN7" s="76"/>
      <c r="JZO7" s="76"/>
      <c r="JZP7" s="76"/>
      <c r="JZQ7" s="76"/>
      <c r="JZR7" s="76"/>
      <c r="JZS7" s="76"/>
      <c r="JZT7" s="76"/>
      <c r="JZU7" s="76"/>
      <c r="JZV7" s="76"/>
      <c r="JZW7" s="76"/>
      <c r="JZX7" s="76"/>
      <c r="JZY7" s="76"/>
      <c r="JZZ7" s="76"/>
      <c r="KAA7" s="76"/>
      <c r="KAB7" s="76"/>
      <c r="KAC7" s="76"/>
      <c r="KAD7" s="76"/>
      <c r="KAE7" s="76"/>
      <c r="KAF7" s="76"/>
      <c r="KAG7" s="76"/>
      <c r="KAH7" s="76"/>
      <c r="KAI7" s="76"/>
      <c r="KAJ7" s="76"/>
      <c r="KAK7" s="76"/>
      <c r="KAL7" s="76"/>
      <c r="KAM7" s="76"/>
      <c r="KAN7" s="76"/>
      <c r="KAO7" s="76"/>
      <c r="KAP7" s="76"/>
      <c r="KAQ7" s="76"/>
      <c r="KAR7" s="76"/>
      <c r="KAS7" s="76"/>
      <c r="KAT7" s="76"/>
      <c r="KAU7" s="76"/>
      <c r="KAV7" s="76"/>
      <c r="KAW7" s="76"/>
      <c r="KAX7" s="76"/>
      <c r="KAY7" s="76"/>
      <c r="KAZ7" s="76"/>
      <c r="KBA7" s="76"/>
      <c r="KBB7" s="76"/>
      <c r="KBC7" s="76"/>
      <c r="KBD7" s="76"/>
      <c r="KBE7" s="76"/>
      <c r="KBF7" s="76"/>
      <c r="KBG7" s="76"/>
      <c r="KBH7" s="76"/>
      <c r="KBI7" s="76"/>
      <c r="KBJ7" s="76"/>
      <c r="KBK7" s="76"/>
      <c r="KBL7" s="76"/>
      <c r="KBM7" s="76"/>
      <c r="KBN7" s="76"/>
      <c r="KBO7" s="76"/>
      <c r="KBP7" s="76"/>
      <c r="KBQ7" s="76"/>
      <c r="KBR7" s="76"/>
      <c r="KBS7" s="76"/>
      <c r="KBT7" s="76"/>
      <c r="KBU7" s="76"/>
      <c r="KBV7" s="76"/>
      <c r="KBW7" s="76"/>
      <c r="KBX7" s="76"/>
      <c r="KBY7" s="76"/>
      <c r="KBZ7" s="76"/>
      <c r="KCA7" s="76"/>
      <c r="KCB7" s="76"/>
      <c r="KCC7" s="76"/>
      <c r="KCD7" s="76"/>
      <c r="KCE7" s="76"/>
      <c r="KCF7" s="76"/>
      <c r="KCG7" s="76"/>
      <c r="KCH7" s="76"/>
      <c r="KCI7" s="76"/>
      <c r="KCJ7" s="76"/>
      <c r="KCK7" s="76"/>
      <c r="KCL7" s="76"/>
      <c r="KCM7" s="76"/>
      <c r="KCN7" s="76"/>
      <c r="KCO7" s="76"/>
      <c r="KCP7" s="76"/>
      <c r="KCQ7" s="76"/>
      <c r="KCR7" s="76"/>
      <c r="KCS7" s="76"/>
      <c r="KCT7" s="76"/>
      <c r="KCU7" s="76"/>
      <c r="KCV7" s="76"/>
      <c r="KCW7" s="76"/>
      <c r="KCX7" s="76"/>
      <c r="KCY7" s="76"/>
      <c r="KCZ7" s="76"/>
      <c r="KDA7" s="76"/>
      <c r="KDB7" s="76"/>
      <c r="KDC7" s="76"/>
      <c r="KDD7" s="76"/>
      <c r="KDE7" s="76"/>
      <c r="KDF7" s="76"/>
      <c r="KDG7" s="76"/>
      <c r="KDH7" s="76"/>
      <c r="KDI7" s="76"/>
      <c r="KDJ7" s="76"/>
      <c r="KDK7" s="76"/>
      <c r="KDL7" s="76"/>
      <c r="KDM7" s="76"/>
      <c r="KDN7" s="76"/>
      <c r="KDO7" s="76"/>
      <c r="KDP7" s="76"/>
      <c r="KDQ7" s="76"/>
      <c r="KDR7" s="76"/>
      <c r="KDS7" s="76"/>
      <c r="KDT7" s="76"/>
      <c r="KDU7" s="76"/>
      <c r="KDV7" s="76"/>
      <c r="KDW7" s="76"/>
      <c r="KDX7" s="76"/>
      <c r="KDY7" s="76"/>
      <c r="KDZ7" s="76"/>
      <c r="KEA7" s="76"/>
      <c r="KEB7" s="76"/>
      <c r="KEC7" s="76"/>
      <c r="KED7" s="76"/>
      <c r="KEE7" s="76"/>
      <c r="KEF7" s="76"/>
      <c r="KEG7" s="76"/>
      <c r="KEH7" s="76"/>
      <c r="KEI7" s="76"/>
      <c r="KEJ7" s="76"/>
      <c r="KEK7" s="76"/>
      <c r="KEL7" s="76"/>
      <c r="KEM7" s="76"/>
      <c r="KEN7" s="76"/>
      <c r="KEO7" s="76"/>
      <c r="KEP7" s="76"/>
      <c r="KEQ7" s="76"/>
      <c r="KER7" s="76"/>
      <c r="KES7" s="76"/>
      <c r="KET7" s="76"/>
      <c r="KEU7" s="76"/>
      <c r="KEV7" s="76"/>
      <c r="KEW7" s="76"/>
      <c r="KEX7" s="76"/>
      <c r="KEY7" s="76"/>
      <c r="KEZ7" s="76"/>
      <c r="KFA7" s="76"/>
      <c r="KFB7" s="76"/>
      <c r="KFC7" s="76"/>
      <c r="KFD7" s="76"/>
      <c r="KFE7" s="76"/>
      <c r="KFF7" s="76"/>
      <c r="KFG7" s="76"/>
      <c r="KFH7" s="76"/>
      <c r="KFI7" s="76"/>
      <c r="KFJ7" s="76"/>
      <c r="KFK7" s="76"/>
      <c r="KFL7" s="76"/>
      <c r="KFM7" s="76"/>
      <c r="KFN7" s="76"/>
      <c r="KFO7" s="76"/>
      <c r="KFP7" s="76"/>
      <c r="KFQ7" s="76"/>
      <c r="KFR7" s="76"/>
      <c r="KFS7" s="76"/>
      <c r="KFT7" s="76"/>
      <c r="KFU7" s="76"/>
      <c r="KFV7" s="76"/>
      <c r="KFW7" s="76"/>
      <c r="KFX7" s="76"/>
      <c r="KFY7" s="76"/>
      <c r="KFZ7" s="76"/>
      <c r="KGA7" s="76"/>
      <c r="KGB7" s="76"/>
      <c r="KGC7" s="76"/>
      <c r="KGD7" s="76"/>
      <c r="KGE7" s="76"/>
      <c r="KGF7" s="76"/>
      <c r="KGG7" s="76"/>
      <c r="KGH7" s="76"/>
      <c r="KGI7" s="76"/>
      <c r="KGJ7" s="76"/>
      <c r="KGK7" s="76"/>
      <c r="KGL7" s="76"/>
      <c r="KGM7" s="76"/>
      <c r="KGN7" s="76"/>
      <c r="KGO7" s="76"/>
      <c r="KGP7" s="76"/>
      <c r="KGQ7" s="76"/>
      <c r="KGR7" s="76"/>
      <c r="KGS7" s="76"/>
      <c r="KGT7" s="76"/>
      <c r="KGU7" s="76"/>
      <c r="KGV7" s="76"/>
      <c r="KGW7" s="76"/>
      <c r="KGX7" s="76"/>
      <c r="KGY7" s="76"/>
      <c r="KGZ7" s="76"/>
      <c r="KHA7" s="76"/>
      <c r="KHB7" s="76"/>
      <c r="KHC7" s="76"/>
      <c r="KHD7" s="76"/>
      <c r="KHE7" s="76"/>
      <c r="KHF7" s="76"/>
      <c r="KHG7" s="76"/>
      <c r="KHH7" s="76"/>
      <c r="KHI7" s="76"/>
      <c r="KHJ7" s="76"/>
      <c r="KHK7" s="76"/>
      <c r="KHL7" s="76"/>
      <c r="KHM7" s="76"/>
      <c r="KHN7" s="76"/>
      <c r="KHO7" s="76"/>
      <c r="KHP7" s="76"/>
      <c r="KHQ7" s="76"/>
      <c r="KHR7" s="76"/>
      <c r="KHS7" s="76"/>
      <c r="KHT7" s="76"/>
      <c r="KHU7" s="76"/>
      <c r="KHV7" s="76"/>
      <c r="KHW7" s="76"/>
      <c r="KHX7" s="76"/>
      <c r="KHY7" s="76"/>
      <c r="KHZ7" s="76"/>
      <c r="KIA7" s="76"/>
      <c r="KIB7" s="76"/>
      <c r="KIC7" s="76"/>
      <c r="KID7" s="76"/>
      <c r="KIE7" s="76"/>
      <c r="KIF7" s="76"/>
      <c r="KIG7" s="76"/>
      <c r="KIH7" s="76"/>
      <c r="KII7" s="76"/>
      <c r="KIJ7" s="76"/>
      <c r="KIK7" s="76"/>
      <c r="KIL7" s="76"/>
      <c r="KIM7" s="76"/>
      <c r="KIN7" s="76"/>
      <c r="KIO7" s="76"/>
      <c r="KIP7" s="76"/>
      <c r="KIQ7" s="76"/>
      <c r="KIR7" s="76"/>
      <c r="KIS7" s="76"/>
      <c r="KIT7" s="76"/>
      <c r="KIU7" s="76"/>
      <c r="KIV7" s="76"/>
      <c r="KIW7" s="76"/>
      <c r="KIX7" s="76"/>
      <c r="KIY7" s="76"/>
      <c r="KIZ7" s="76"/>
      <c r="KJA7" s="76"/>
      <c r="KJB7" s="76"/>
      <c r="KJC7" s="76"/>
      <c r="KJD7" s="76"/>
      <c r="KJE7" s="76"/>
      <c r="KJF7" s="76"/>
      <c r="KJG7" s="76"/>
      <c r="KJH7" s="76"/>
      <c r="KJI7" s="76"/>
      <c r="KJJ7" s="76"/>
      <c r="KJK7" s="76"/>
      <c r="KJL7" s="76"/>
      <c r="KJM7" s="76"/>
      <c r="KJN7" s="76"/>
      <c r="KJO7" s="76"/>
      <c r="KJP7" s="76"/>
      <c r="KJQ7" s="76"/>
      <c r="KJR7" s="76"/>
      <c r="KJS7" s="76"/>
      <c r="KJT7" s="76"/>
      <c r="KJU7" s="76"/>
      <c r="KJV7" s="76"/>
      <c r="KJW7" s="76"/>
      <c r="KJX7" s="76"/>
      <c r="KJY7" s="76"/>
      <c r="KJZ7" s="76"/>
      <c r="KKA7" s="76"/>
      <c r="KKB7" s="76"/>
      <c r="KKC7" s="76"/>
      <c r="KKD7" s="76"/>
      <c r="KKE7" s="76"/>
      <c r="KKF7" s="76"/>
      <c r="KKG7" s="76"/>
      <c r="KKH7" s="76"/>
      <c r="KKI7" s="76"/>
      <c r="KKJ7" s="76"/>
      <c r="KKK7" s="76"/>
      <c r="KKL7" s="76"/>
      <c r="KKM7" s="76"/>
      <c r="KKN7" s="76"/>
      <c r="KKO7" s="76"/>
      <c r="KKP7" s="76"/>
      <c r="KKQ7" s="76"/>
      <c r="KKR7" s="76"/>
      <c r="KKS7" s="76"/>
      <c r="KKT7" s="76"/>
      <c r="KKU7" s="76"/>
      <c r="KKV7" s="76"/>
      <c r="KKW7" s="76"/>
      <c r="KKX7" s="76"/>
      <c r="KKY7" s="76"/>
      <c r="KKZ7" s="76"/>
      <c r="KLA7" s="76"/>
      <c r="KLB7" s="76"/>
      <c r="KLC7" s="76"/>
      <c r="KLD7" s="76"/>
      <c r="KLE7" s="76"/>
      <c r="KLF7" s="76"/>
      <c r="KLG7" s="76"/>
      <c r="KLH7" s="76"/>
      <c r="KLI7" s="76"/>
      <c r="KLJ7" s="76"/>
      <c r="KLK7" s="76"/>
      <c r="KLL7" s="76"/>
      <c r="KLM7" s="76"/>
      <c r="KLN7" s="76"/>
      <c r="KLO7" s="76"/>
      <c r="KLP7" s="76"/>
      <c r="KLQ7" s="76"/>
      <c r="KLR7" s="76"/>
      <c r="KLS7" s="76"/>
      <c r="KLT7" s="76"/>
      <c r="KLU7" s="76"/>
      <c r="KLV7" s="76"/>
      <c r="KLW7" s="76"/>
      <c r="KLX7" s="76"/>
      <c r="KLY7" s="76"/>
      <c r="KLZ7" s="76"/>
      <c r="KMA7" s="76"/>
      <c r="KMB7" s="76"/>
      <c r="KMC7" s="76"/>
      <c r="KMD7" s="76"/>
      <c r="KME7" s="76"/>
      <c r="KMF7" s="76"/>
      <c r="KMG7" s="76"/>
      <c r="KMH7" s="76"/>
      <c r="KMI7" s="76"/>
      <c r="KMJ7" s="76"/>
      <c r="KMK7" s="76"/>
      <c r="KML7" s="76"/>
      <c r="KMM7" s="76"/>
      <c r="KMN7" s="76"/>
      <c r="KMO7" s="76"/>
      <c r="KMP7" s="76"/>
      <c r="KMQ7" s="76"/>
      <c r="KMR7" s="76"/>
      <c r="KMS7" s="76"/>
      <c r="KMT7" s="76"/>
      <c r="KMU7" s="76"/>
      <c r="KMV7" s="76"/>
      <c r="KMW7" s="76"/>
      <c r="KMX7" s="76"/>
      <c r="KMY7" s="76"/>
      <c r="KMZ7" s="76"/>
      <c r="KNA7" s="76"/>
      <c r="KNB7" s="76"/>
      <c r="KNC7" s="76"/>
      <c r="KND7" s="76"/>
      <c r="KNE7" s="76"/>
      <c r="KNF7" s="76"/>
      <c r="KNG7" s="76"/>
      <c r="KNH7" s="76"/>
      <c r="KNI7" s="76"/>
      <c r="KNJ7" s="76"/>
      <c r="KNK7" s="76"/>
      <c r="KNL7" s="76"/>
      <c r="KNM7" s="76"/>
      <c r="KNN7" s="76"/>
      <c r="KNO7" s="76"/>
      <c r="KNP7" s="76"/>
      <c r="KNQ7" s="76"/>
      <c r="KNR7" s="76"/>
      <c r="KNS7" s="76"/>
      <c r="KNT7" s="76"/>
      <c r="KNU7" s="76"/>
      <c r="KNV7" s="76"/>
      <c r="KNW7" s="76"/>
      <c r="KNX7" s="76"/>
      <c r="KNY7" s="76"/>
      <c r="KNZ7" s="76"/>
      <c r="KOA7" s="76"/>
      <c r="KOB7" s="76"/>
      <c r="KOC7" s="76"/>
      <c r="KOD7" s="76"/>
      <c r="KOE7" s="76"/>
      <c r="KOF7" s="76"/>
      <c r="KOG7" s="76"/>
      <c r="KOH7" s="76"/>
      <c r="KOI7" s="76"/>
      <c r="KOJ7" s="76"/>
      <c r="KOK7" s="76"/>
      <c r="KOL7" s="76"/>
      <c r="KOM7" s="76"/>
      <c r="KON7" s="76"/>
      <c r="KOO7" s="76"/>
      <c r="KOP7" s="76"/>
      <c r="KOQ7" s="76"/>
      <c r="KOR7" s="76"/>
      <c r="KOS7" s="76"/>
      <c r="KOT7" s="76"/>
      <c r="KOU7" s="76"/>
      <c r="KOV7" s="76"/>
      <c r="KOW7" s="76"/>
      <c r="KOX7" s="76"/>
      <c r="KOY7" s="76"/>
      <c r="KOZ7" s="76"/>
      <c r="KPA7" s="76"/>
      <c r="KPB7" s="76"/>
      <c r="KPC7" s="76"/>
      <c r="KPD7" s="76"/>
      <c r="KPE7" s="76"/>
      <c r="KPF7" s="76"/>
      <c r="KPG7" s="76"/>
      <c r="KPH7" s="76"/>
      <c r="KPI7" s="76"/>
      <c r="KPJ7" s="76"/>
      <c r="KPK7" s="76"/>
      <c r="KPL7" s="76"/>
      <c r="KPM7" s="76"/>
      <c r="KPN7" s="76"/>
      <c r="KPO7" s="76"/>
      <c r="KPP7" s="76"/>
      <c r="KPQ7" s="76"/>
      <c r="KPR7" s="76"/>
      <c r="KPS7" s="76"/>
      <c r="KPT7" s="76"/>
      <c r="KPU7" s="76"/>
      <c r="KPV7" s="76"/>
      <c r="KPW7" s="76"/>
      <c r="KPX7" s="76"/>
      <c r="KPY7" s="76"/>
      <c r="KPZ7" s="76"/>
      <c r="KQA7" s="76"/>
      <c r="KQB7" s="76"/>
      <c r="KQC7" s="76"/>
      <c r="KQD7" s="76"/>
      <c r="KQE7" s="76"/>
      <c r="KQF7" s="76"/>
      <c r="KQG7" s="76"/>
      <c r="KQH7" s="76"/>
      <c r="KQI7" s="76"/>
      <c r="KQJ7" s="76"/>
      <c r="KQK7" s="76"/>
      <c r="KQL7" s="76"/>
      <c r="KQM7" s="76"/>
      <c r="KQN7" s="76"/>
      <c r="KQO7" s="76"/>
      <c r="KQP7" s="76"/>
      <c r="KQQ7" s="76"/>
      <c r="KQR7" s="76"/>
      <c r="KQS7" s="76"/>
      <c r="KQT7" s="76"/>
      <c r="KQU7" s="76"/>
      <c r="KQV7" s="76"/>
      <c r="KQW7" s="76"/>
      <c r="KQX7" s="76"/>
      <c r="KQY7" s="76"/>
      <c r="KQZ7" s="76"/>
      <c r="KRA7" s="76"/>
      <c r="KRB7" s="76"/>
      <c r="KRC7" s="76"/>
      <c r="KRD7" s="76"/>
      <c r="KRE7" s="76"/>
      <c r="KRF7" s="76"/>
      <c r="KRG7" s="76"/>
      <c r="KRH7" s="76"/>
      <c r="KRI7" s="76"/>
      <c r="KRJ7" s="76"/>
      <c r="KRK7" s="76"/>
      <c r="KRL7" s="76"/>
      <c r="KRM7" s="76"/>
      <c r="KRN7" s="76"/>
      <c r="KRO7" s="76"/>
      <c r="KRP7" s="76"/>
      <c r="KRQ7" s="76"/>
      <c r="KRR7" s="76"/>
      <c r="KRS7" s="76"/>
      <c r="KRT7" s="76"/>
      <c r="KRU7" s="76"/>
      <c r="KRV7" s="76"/>
      <c r="KRW7" s="76"/>
      <c r="KRX7" s="76"/>
      <c r="KRY7" s="76"/>
      <c r="KRZ7" s="76"/>
      <c r="KSA7" s="76"/>
      <c r="KSB7" s="76"/>
      <c r="KSC7" s="76"/>
      <c r="KSD7" s="76"/>
      <c r="KSE7" s="76"/>
      <c r="KSF7" s="76"/>
      <c r="KSG7" s="76"/>
      <c r="KSH7" s="76"/>
      <c r="KSI7" s="76"/>
      <c r="KSJ7" s="76"/>
      <c r="KSK7" s="76"/>
      <c r="KSL7" s="76"/>
      <c r="KSM7" s="76"/>
      <c r="KSN7" s="76"/>
      <c r="KSO7" s="76"/>
      <c r="KSP7" s="76"/>
      <c r="KSQ7" s="76"/>
      <c r="KSR7" s="76"/>
      <c r="KSS7" s="76"/>
      <c r="KST7" s="76"/>
      <c r="KSU7" s="76"/>
      <c r="KSV7" s="76"/>
      <c r="KSW7" s="76"/>
      <c r="KSX7" s="76"/>
      <c r="KSY7" s="76"/>
      <c r="KSZ7" s="76"/>
      <c r="KTA7" s="76"/>
      <c r="KTB7" s="76"/>
      <c r="KTC7" s="76"/>
      <c r="KTD7" s="76"/>
      <c r="KTE7" s="76"/>
      <c r="KTF7" s="76"/>
      <c r="KTG7" s="76"/>
      <c r="KTH7" s="76"/>
      <c r="KTI7" s="76"/>
      <c r="KTJ7" s="76"/>
      <c r="KTK7" s="76"/>
      <c r="KTL7" s="76"/>
      <c r="KTM7" s="76"/>
      <c r="KTN7" s="76"/>
      <c r="KTO7" s="76"/>
      <c r="KTP7" s="76"/>
      <c r="KTQ7" s="76"/>
      <c r="KTR7" s="76"/>
      <c r="KTS7" s="76"/>
      <c r="KTT7" s="76"/>
      <c r="KTU7" s="76"/>
      <c r="KTV7" s="76"/>
      <c r="KTW7" s="76"/>
      <c r="KTX7" s="76"/>
      <c r="KTY7" s="76"/>
      <c r="KTZ7" s="76"/>
      <c r="KUA7" s="76"/>
      <c r="KUB7" s="76"/>
      <c r="KUC7" s="76"/>
      <c r="KUD7" s="76"/>
      <c r="KUE7" s="76"/>
      <c r="KUF7" s="76"/>
      <c r="KUG7" s="76"/>
      <c r="KUH7" s="76"/>
      <c r="KUI7" s="76"/>
      <c r="KUJ7" s="76"/>
      <c r="KUK7" s="76"/>
      <c r="KUL7" s="76"/>
      <c r="KUM7" s="76"/>
      <c r="KUN7" s="76"/>
      <c r="KUO7" s="76"/>
      <c r="KUP7" s="76"/>
      <c r="KUQ7" s="76"/>
      <c r="KUR7" s="76"/>
      <c r="KUS7" s="76"/>
      <c r="KUT7" s="76"/>
      <c r="KUU7" s="76"/>
      <c r="KUV7" s="76"/>
      <c r="KUW7" s="76"/>
      <c r="KUX7" s="76"/>
      <c r="KUY7" s="76"/>
      <c r="KUZ7" s="76"/>
      <c r="KVA7" s="76"/>
      <c r="KVB7" s="76"/>
      <c r="KVC7" s="76"/>
      <c r="KVD7" s="76"/>
      <c r="KVE7" s="76"/>
      <c r="KVF7" s="76"/>
      <c r="KVG7" s="76"/>
      <c r="KVH7" s="76"/>
      <c r="KVI7" s="76"/>
      <c r="KVJ7" s="76"/>
      <c r="KVK7" s="76"/>
      <c r="KVL7" s="76"/>
      <c r="KVM7" s="76"/>
      <c r="KVN7" s="76"/>
      <c r="KVO7" s="76"/>
      <c r="KVP7" s="76"/>
      <c r="KVQ7" s="76"/>
      <c r="KVR7" s="76"/>
      <c r="KVS7" s="76"/>
      <c r="KVT7" s="76"/>
      <c r="KVU7" s="76"/>
      <c r="KVV7" s="76"/>
      <c r="KVW7" s="76"/>
      <c r="KVX7" s="76"/>
      <c r="KVY7" s="76"/>
      <c r="KVZ7" s="76"/>
      <c r="KWA7" s="76"/>
      <c r="KWB7" s="76"/>
      <c r="KWC7" s="76"/>
      <c r="KWD7" s="76"/>
      <c r="KWE7" s="76"/>
      <c r="KWF7" s="76"/>
      <c r="KWG7" s="76"/>
      <c r="KWH7" s="76"/>
      <c r="KWI7" s="76"/>
      <c r="KWJ7" s="76"/>
      <c r="KWK7" s="76"/>
      <c r="KWL7" s="76"/>
      <c r="KWM7" s="76"/>
      <c r="KWN7" s="76"/>
      <c r="KWO7" s="76"/>
      <c r="KWP7" s="76"/>
      <c r="KWQ7" s="76"/>
      <c r="KWR7" s="76"/>
      <c r="KWS7" s="76"/>
      <c r="KWT7" s="76"/>
      <c r="KWU7" s="76"/>
      <c r="KWV7" s="76"/>
      <c r="KWW7" s="76"/>
      <c r="KWX7" s="76"/>
      <c r="KWY7" s="76"/>
      <c r="KWZ7" s="76"/>
      <c r="KXA7" s="76"/>
      <c r="KXB7" s="76"/>
      <c r="KXC7" s="76"/>
      <c r="KXD7" s="76"/>
      <c r="KXE7" s="76"/>
      <c r="KXF7" s="76"/>
      <c r="KXG7" s="76"/>
      <c r="KXH7" s="76"/>
      <c r="KXI7" s="76"/>
      <c r="KXJ7" s="76"/>
      <c r="KXK7" s="76"/>
      <c r="KXL7" s="76"/>
      <c r="KXM7" s="76"/>
      <c r="KXN7" s="76"/>
      <c r="KXO7" s="76"/>
      <c r="KXP7" s="76"/>
      <c r="KXQ7" s="76"/>
      <c r="KXR7" s="76"/>
      <c r="KXS7" s="76"/>
      <c r="KXT7" s="76"/>
      <c r="KXU7" s="76"/>
      <c r="KXV7" s="76"/>
      <c r="KXW7" s="76"/>
      <c r="KXX7" s="76"/>
      <c r="KXY7" s="76"/>
      <c r="KXZ7" s="76"/>
      <c r="KYA7" s="76"/>
      <c r="KYB7" s="76"/>
      <c r="KYC7" s="76"/>
      <c r="KYD7" s="76"/>
      <c r="KYE7" s="76"/>
      <c r="KYF7" s="76"/>
      <c r="KYG7" s="76"/>
      <c r="KYH7" s="76"/>
      <c r="KYI7" s="76"/>
      <c r="KYJ7" s="76"/>
      <c r="KYK7" s="76"/>
      <c r="KYL7" s="76"/>
      <c r="KYM7" s="76"/>
      <c r="KYN7" s="76"/>
      <c r="KYO7" s="76"/>
      <c r="KYP7" s="76"/>
      <c r="KYQ7" s="76"/>
      <c r="KYR7" s="76"/>
      <c r="KYS7" s="76"/>
      <c r="KYT7" s="76"/>
      <c r="KYU7" s="76"/>
      <c r="KYV7" s="76"/>
      <c r="KYW7" s="76"/>
      <c r="KYX7" s="76"/>
      <c r="KYY7" s="76"/>
      <c r="KYZ7" s="76"/>
      <c r="KZA7" s="76"/>
      <c r="KZB7" s="76"/>
      <c r="KZC7" s="76"/>
      <c r="KZD7" s="76"/>
      <c r="KZE7" s="76"/>
      <c r="KZF7" s="76"/>
      <c r="KZG7" s="76"/>
      <c r="KZH7" s="76"/>
      <c r="KZI7" s="76"/>
      <c r="KZJ7" s="76"/>
      <c r="KZK7" s="76"/>
      <c r="KZL7" s="76"/>
      <c r="KZM7" s="76"/>
      <c r="KZN7" s="76"/>
      <c r="KZO7" s="76"/>
      <c r="KZP7" s="76"/>
      <c r="KZQ7" s="76"/>
      <c r="KZR7" s="76"/>
      <c r="KZS7" s="76"/>
      <c r="KZT7" s="76"/>
      <c r="KZU7" s="76"/>
      <c r="KZV7" s="76"/>
      <c r="KZW7" s="76"/>
      <c r="KZX7" s="76"/>
      <c r="KZY7" s="76"/>
      <c r="KZZ7" s="76"/>
      <c r="LAA7" s="76"/>
      <c r="LAB7" s="76"/>
      <c r="LAC7" s="76"/>
      <c r="LAD7" s="76"/>
      <c r="LAE7" s="76"/>
      <c r="LAF7" s="76"/>
      <c r="LAG7" s="76"/>
      <c r="LAH7" s="76"/>
      <c r="LAI7" s="76"/>
      <c r="LAJ7" s="76"/>
      <c r="LAK7" s="76"/>
      <c r="LAL7" s="76"/>
      <c r="LAM7" s="76"/>
      <c r="LAN7" s="76"/>
      <c r="LAO7" s="76"/>
      <c r="LAP7" s="76"/>
      <c r="LAQ7" s="76"/>
      <c r="LAR7" s="76"/>
      <c r="LAS7" s="76"/>
      <c r="LAT7" s="76"/>
      <c r="LAU7" s="76"/>
      <c r="LAV7" s="76"/>
      <c r="LAW7" s="76"/>
      <c r="LAX7" s="76"/>
      <c r="LAY7" s="76"/>
      <c r="LAZ7" s="76"/>
      <c r="LBA7" s="76"/>
      <c r="LBB7" s="76"/>
      <c r="LBC7" s="76"/>
      <c r="LBD7" s="76"/>
      <c r="LBE7" s="76"/>
      <c r="LBF7" s="76"/>
      <c r="LBG7" s="76"/>
      <c r="LBH7" s="76"/>
      <c r="LBI7" s="76"/>
      <c r="LBJ7" s="76"/>
      <c r="LBK7" s="76"/>
      <c r="LBL7" s="76"/>
      <c r="LBM7" s="76"/>
      <c r="LBN7" s="76"/>
      <c r="LBO7" s="76"/>
      <c r="LBP7" s="76"/>
      <c r="LBQ7" s="76"/>
      <c r="LBR7" s="76"/>
      <c r="LBS7" s="76"/>
      <c r="LBT7" s="76"/>
      <c r="LBU7" s="76"/>
      <c r="LBV7" s="76"/>
      <c r="LBW7" s="76"/>
      <c r="LBX7" s="76"/>
      <c r="LBY7" s="76"/>
      <c r="LBZ7" s="76"/>
      <c r="LCA7" s="76"/>
      <c r="LCB7" s="76"/>
      <c r="LCC7" s="76"/>
      <c r="LCD7" s="76"/>
      <c r="LCE7" s="76"/>
      <c r="LCF7" s="76"/>
      <c r="LCG7" s="76"/>
      <c r="LCH7" s="76"/>
      <c r="LCI7" s="76"/>
      <c r="LCJ7" s="76"/>
      <c r="LCK7" s="76"/>
      <c r="LCL7" s="76"/>
      <c r="LCM7" s="76"/>
      <c r="LCN7" s="76"/>
      <c r="LCO7" s="76"/>
      <c r="LCP7" s="76"/>
      <c r="LCQ7" s="76"/>
      <c r="LCR7" s="76"/>
      <c r="LCS7" s="76"/>
      <c r="LCT7" s="76"/>
      <c r="LCU7" s="76"/>
      <c r="LCV7" s="76"/>
      <c r="LCW7" s="76"/>
      <c r="LCX7" s="76"/>
      <c r="LCY7" s="76"/>
      <c r="LCZ7" s="76"/>
      <c r="LDA7" s="76"/>
      <c r="LDB7" s="76"/>
      <c r="LDC7" s="76"/>
      <c r="LDD7" s="76"/>
      <c r="LDE7" s="76"/>
      <c r="LDF7" s="76"/>
      <c r="LDG7" s="76"/>
      <c r="LDH7" s="76"/>
      <c r="LDI7" s="76"/>
      <c r="LDJ7" s="76"/>
      <c r="LDK7" s="76"/>
      <c r="LDL7" s="76"/>
      <c r="LDM7" s="76"/>
      <c r="LDN7" s="76"/>
      <c r="LDO7" s="76"/>
      <c r="LDP7" s="76"/>
      <c r="LDQ7" s="76"/>
      <c r="LDR7" s="76"/>
      <c r="LDS7" s="76"/>
      <c r="LDT7" s="76"/>
      <c r="LDU7" s="76"/>
      <c r="LDV7" s="76"/>
      <c r="LDW7" s="76"/>
      <c r="LDX7" s="76"/>
      <c r="LDY7" s="76"/>
      <c r="LDZ7" s="76"/>
      <c r="LEA7" s="76"/>
      <c r="LEB7" s="76"/>
      <c r="LEC7" s="76"/>
      <c r="LED7" s="76"/>
      <c r="LEE7" s="76"/>
      <c r="LEF7" s="76"/>
      <c r="LEG7" s="76"/>
      <c r="LEH7" s="76"/>
      <c r="LEI7" s="76"/>
      <c r="LEJ7" s="76"/>
      <c r="LEK7" s="76"/>
      <c r="LEL7" s="76"/>
      <c r="LEM7" s="76"/>
      <c r="LEN7" s="76"/>
      <c r="LEO7" s="76"/>
      <c r="LEP7" s="76"/>
      <c r="LEQ7" s="76"/>
      <c r="LER7" s="76"/>
      <c r="LES7" s="76"/>
      <c r="LET7" s="76"/>
      <c r="LEU7" s="76"/>
      <c r="LEV7" s="76"/>
      <c r="LEW7" s="76"/>
      <c r="LEX7" s="76"/>
      <c r="LEY7" s="76"/>
      <c r="LEZ7" s="76"/>
      <c r="LFA7" s="76"/>
      <c r="LFB7" s="76"/>
      <c r="LFC7" s="76"/>
      <c r="LFD7" s="76"/>
      <c r="LFE7" s="76"/>
      <c r="LFF7" s="76"/>
      <c r="LFG7" s="76"/>
      <c r="LFH7" s="76"/>
      <c r="LFI7" s="76"/>
      <c r="LFJ7" s="76"/>
      <c r="LFK7" s="76"/>
      <c r="LFL7" s="76"/>
      <c r="LFM7" s="76"/>
      <c r="LFN7" s="76"/>
      <c r="LFO7" s="76"/>
      <c r="LFP7" s="76"/>
      <c r="LFQ7" s="76"/>
      <c r="LFR7" s="76"/>
      <c r="LFS7" s="76"/>
      <c r="LFT7" s="76"/>
      <c r="LFU7" s="76"/>
      <c r="LFV7" s="76"/>
      <c r="LFW7" s="76"/>
      <c r="LFX7" s="76"/>
      <c r="LFY7" s="76"/>
      <c r="LFZ7" s="76"/>
      <c r="LGA7" s="76"/>
      <c r="LGB7" s="76"/>
      <c r="LGC7" s="76"/>
      <c r="LGD7" s="76"/>
      <c r="LGE7" s="76"/>
      <c r="LGF7" s="76"/>
      <c r="LGG7" s="76"/>
      <c r="LGH7" s="76"/>
      <c r="LGI7" s="76"/>
      <c r="LGJ7" s="76"/>
      <c r="LGK7" s="76"/>
      <c r="LGL7" s="76"/>
      <c r="LGM7" s="76"/>
      <c r="LGN7" s="76"/>
      <c r="LGO7" s="76"/>
      <c r="LGP7" s="76"/>
      <c r="LGQ7" s="76"/>
      <c r="LGR7" s="76"/>
      <c r="LGS7" s="76"/>
      <c r="LGT7" s="76"/>
      <c r="LGU7" s="76"/>
      <c r="LGV7" s="76"/>
      <c r="LGW7" s="76"/>
      <c r="LGX7" s="76"/>
      <c r="LGY7" s="76"/>
      <c r="LGZ7" s="76"/>
      <c r="LHA7" s="76"/>
      <c r="LHB7" s="76"/>
      <c r="LHC7" s="76"/>
      <c r="LHD7" s="76"/>
      <c r="LHE7" s="76"/>
      <c r="LHF7" s="76"/>
      <c r="LHG7" s="76"/>
      <c r="LHH7" s="76"/>
      <c r="LHI7" s="76"/>
      <c r="LHJ7" s="76"/>
      <c r="LHK7" s="76"/>
      <c r="LHL7" s="76"/>
      <c r="LHM7" s="76"/>
      <c r="LHN7" s="76"/>
      <c r="LHO7" s="76"/>
      <c r="LHP7" s="76"/>
      <c r="LHQ7" s="76"/>
      <c r="LHR7" s="76"/>
      <c r="LHS7" s="76"/>
      <c r="LHT7" s="76"/>
      <c r="LHU7" s="76"/>
      <c r="LHV7" s="76"/>
      <c r="LHW7" s="76"/>
      <c r="LHX7" s="76"/>
      <c r="LHY7" s="76"/>
      <c r="LHZ7" s="76"/>
      <c r="LIA7" s="76"/>
      <c r="LIB7" s="76"/>
      <c r="LIC7" s="76"/>
      <c r="LID7" s="76"/>
      <c r="LIE7" s="76"/>
      <c r="LIF7" s="76"/>
      <c r="LIG7" s="76"/>
      <c r="LIH7" s="76"/>
      <c r="LII7" s="76"/>
      <c r="LIJ7" s="76"/>
      <c r="LIK7" s="76"/>
      <c r="LIL7" s="76"/>
      <c r="LIM7" s="76"/>
      <c r="LIN7" s="76"/>
      <c r="LIO7" s="76"/>
      <c r="LIP7" s="76"/>
      <c r="LIQ7" s="76"/>
      <c r="LIR7" s="76"/>
      <c r="LIS7" s="76"/>
      <c r="LIT7" s="76"/>
      <c r="LIU7" s="76"/>
      <c r="LIV7" s="76"/>
      <c r="LIW7" s="76"/>
      <c r="LIX7" s="76"/>
      <c r="LIY7" s="76"/>
      <c r="LIZ7" s="76"/>
      <c r="LJA7" s="76"/>
      <c r="LJB7" s="76"/>
      <c r="LJC7" s="76"/>
      <c r="LJD7" s="76"/>
      <c r="LJE7" s="76"/>
      <c r="LJF7" s="76"/>
      <c r="LJG7" s="76"/>
      <c r="LJH7" s="76"/>
      <c r="LJI7" s="76"/>
      <c r="LJJ7" s="76"/>
      <c r="LJK7" s="76"/>
      <c r="LJL7" s="76"/>
      <c r="LJM7" s="76"/>
      <c r="LJN7" s="76"/>
      <c r="LJO7" s="76"/>
      <c r="LJP7" s="76"/>
      <c r="LJQ7" s="76"/>
      <c r="LJR7" s="76"/>
      <c r="LJS7" s="76"/>
      <c r="LJT7" s="76"/>
      <c r="LJU7" s="76"/>
      <c r="LJV7" s="76"/>
      <c r="LJW7" s="76"/>
      <c r="LJX7" s="76"/>
      <c r="LJY7" s="76"/>
      <c r="LJZ7" s="76"/>
      <c r="LKA7" s="76"/>
      <c r="LKB7" s="76"/>
      <c r="LKC7" s="76"/>
      <c r="LKD7" s="76"/>
      <c r="LKE7" s="76"/>
      <c r="LKF7" s="76"/>
      <c r="LKG7" s="76"/>
      <c r="LKH7" s="76"/>
      <c r="LKI7" s="76"/>
      <c r="LKJ7" s="76"/>
      <c r="LKK7" s="76"/>
      <c r="LKL7" s="76"/>
      <c r="LKM7" s="76"/>
      <c r="LKN7" s="76"/>
      <c r="LKO7" s="76"/>
      <c r="LKP7" s="76"/>
      <c r="LKQ7" s="76"/>
      <c r="LKR7" s="76"/>
      <c r="LKS7" s="76"/>
      <c r="LKT7" s="76"/>
      <c r="LKU7" s="76"/>
      <c r="LKV7" s="76"/>
      <c r="LKW7" s="76"/>
      <c r="LKX7" s="76"/>
      <c r="LKY7" s="76"/>
      <c r="LKZ7" s="76"/>
      <c r="LLA7" s="76"/>
      <c r="LLB7" s="76"/>
      <c r="LLC7" s="76"/>
      <c r="LLD7" s="76"/>
      <c r="LLE7" s="76"/>
      <c r="LLF7" s="76"/>
      <c r="LLG7" s="76"/>
      <c r="LLH7" s="76"/>
      <c r="LLI7" s="76"/>
      <c r="LLJ7" s="76"/>
      <c r="LLK7" s="76"/>
      <c r="LLL7" s="76"/>
      <c r="LLM7" s="76"/>
      <c r="LLN7" s="76"/>
      <c r="LLO7" s="76"/>
      <c r="LLP7" s="76"/>
      <c r="LLQ7" s="76"/>
      <c r="LLR7" s="76"/>
      <c r="LLS7" s="76"/>
      <c r="LLT7" s="76"/>
      <c r="LLU7" s="76"/>
      <c r="LLV7" s="76"/>
      <c r="LLW7" s="76"/>
      <c r="LLX7" s="76"/>
      <c r="LLY7" s="76"/>
      <c r="LLZ7" s="76"/>
      <c r="LMA7" s="76"/>
      <c r="LMB7" s="76"/>
      <c r="LMC7" s="76"/>
      <c r="LMD7" s="76"/>
      <c r="LME7" s="76"/>
      <c r="LMF7" s="76"/>
      <c r="LMG7" s="76"/>
      <c r="LMH7" s="76"/>
      <c r="LMI7" s="76"/>
      <c r="LMJ7" s="76"/>
      <c r="LMK7" s="76"/>
      <c r="LML7" s="76"/>
      <c r="LMM7" s="76"/>
      <c r="LMN7" s="76"/>
      <c r="LMO7" s="76"/>
      <c r="LMP7" s="76"/>
      <c r="LMQ7" s="76"/>
      <c r="LMR7" s="76"/>
      <c r="LMS7" s="76"/>
      <c r="LMT7" s="76"/>
      <c r="LMU7" s="76"/>
      <c r="LMV7" s="76"/>
      <c r="LMW7" s="76"/>
      <c r="LMX7" s="76"/>
      <c r="LMY7" s="76"/>
      <c r="LMZ7" s="76"/>
      <c r="LNA7" s="76"/>
      <c r="LNB7" s="76"/>
      <c r="LNC7" s="76"/>
      <c r="LND7" s="76"/>
      <c r="LNE7" s="76"/>
      <c r="LNF7" s="76"/>
      <c r="LNG7" s="76"/>
      <c r="LNH7" s="76"/>
      <c r="LNI7" s="76"/>
      <c r="LNJ7" s="76"/>
      <c r="LNK7" s="76"/>
      <c r="LNL7" s="76"/>
      <c r="LNM7" s="76"/>
      <c r="LNN7" s="76"/>
      <c r="LNO7" s="76"/>
      <c r="LNP7" s="76"/>
      <c r="LNQ7" s="76"/>
      <c r="LNR7" s="76"/>
      <c r="LNS7" s="76"/>
      <c r="LNT7" s="76"/>
      <c r="LNU7" s="76"/>
      <c r="LNV7" s="76"/>
      <c r="LNW7" s="76"/>
      <c r="LNX7" s="76"/>
      <c r="LNY7" s="76"/>
      <c r="LNZ7" s="76"/>
      <c r="LOA7" s="76"/>
      <c r="LOB7" s="76"/>
      <c r="LOC7" s="76"/>
      <c r="LOD7" s="76"/>
      <c r="LOE7" s="76"/>
      <c r="LOF7" s="76"/>
      <c r="LOG7" s="76"/>
      <c r="LOH7" s="76"/>
      <c r="LOI7" s="76"/>
      <c r="LOJ7" s="76"/>
      <c r="LOK7" s="76"/>
      <c r="LOL7" s="76"/>
      <c r="LOM7" s="76"/>
      <c r="LON7" s="76"/>
      <c r="LOO7" s="76"/>
      <c r="LOP7" s="76"/>
      <c r="LOQ7" s="76"/>
      <c r="LOR7" s="76"/>
      <c r="LOS7" s="76"/>
      <c r="LOT7" s="76"/>
      <c r="LOU7" s="76"/>
      <c r="LOV7" s="76"/>
      <c r="LOW7" s="76"/>
      <c r="LOX7" s="76"/>
      <c r="LOY7" s="76"/>
      <c r="LOZ7" s="76"/>
      <c r="LPA7" s="76"/>
      <c r="LPB7" s="76"/>
      <c r="LPC7" s="76"/>
      <c r="LPD7" s="76"/>
      <c r="LPE7" s="76"/>
      <c r="LPF7" s="76"/>
      <c r="LPG7" s="76"/>
      <c r="LPH7" s="76"/>
      <c r="LPI7" s="76"/>
      <c r="LPJ7" s="76"/>
      <c r="LPK7" s="76"/>
      <c r="LPL7" s="76"/>
      <c r="LPM7" s="76"/>
      <c r="LPN7" s="76"/>
      <c r="LPO7" s="76"/>
      <c r="LPP7" s="76"/>
      <c r="LPQ7" s="76"/>
      <c r="LPR7" s="76"/>
      <c r="LPS7" s="76"/>
      <c r="LPT7" s="76"/>
      <c r="LPU7" s="76"/>
      <c r="LPV7" s="76"/>
      <c r="LPW7" s="76"/>
      <c r="LPX7" s="76"/>
      <c r="LPY7" s="76"/>
      <c r="LPZ7" s="76"/>
      <c r="LQA7" s="76"/>
      <c r="LQB7" s="76"/>
      <c r="LQC7" s="76"/>
      <c r="LQD7" s="76"/>
      <c r="LQE7" s="76"/>
      <c r="LQF7" s="76"/>
      <c r="LQG7" s="76"/>
      <c r="LQH7" s="76"/>
      <c r="LQI7" s="76"/>
      <c r="LQJ7" s="76"/>
      <c r="LQK7" s="76"/>
      <c r="LQL7" s="76"/>
      <c r="LQM7" s="76"/>
      <c r="LQN7" s="76"/>
      <c r="LQO7" s="76"/>
      <c r="LQP7" s="76"/>
      <c r="LQQ7" s="76"/>
      <c r="LQR7" s="76"/>
      <c r="LQS7" s="76"/>
      <c r="LQT7" s="76"/>
      <c r="LQU7" s="76"/>
      <c r="LQV7" s="76"/>
      <c r="LQW7" s="76"/>
      <c r="LQX7" s="76"/>
      <c r="LQY7" s="76"/>
      <c r="LQZ7" s="76"/>
      <c r="LRA7" s="76"/>
      <c r="LRB7" s="76"/>
      <c r="LRC7" s="76"/>
      <c r="LRD7" s="76"/>
      <c r="LRE7" s="76"/>
      <c r="LRF7" s="76"/>
      <c r="LRG7" s="76"/>
      <c r="LRH7" s="76"/>
      <c r="LRI7" s="76"/>
      <c r="LRJ7" s="76"/>
      <c r="LRK7" s="76"/>
      <c r="LRL7" s="76"/>
      <c r="LRM7" s="76"/>
      <c r="LRN7" s="76"/>
      <c r="LRO7" s="76"/>
      <c r="LRP7" s="76"/>
      <c r="LRQ7" s="76"/>
      <c r="LRR7" s="76"/>
      <c r="LRS7" s="76"/>
      <c r="LRT7" s="76"/>
      <c r="LRU7" s="76"/>
      <c r="LRV7" s="76"/>
      <c r="LRW7" s="76"/>
      <c r="LRX7" s="76"/>
      <c r="LRY7" s="76"/>
      <c r="LRZ7" s="76"/>
      <c r="LSA7" s="76"/>
      <c r="LSB7" s="76"/>
      <c r="LSC7" s="76"/>
      <c r="LSD7" s="76"/>
      <c r="LSE7" s="76"/>
      <c r="LSF7" s="76"/>
      <c r="LSG7" s="76"/>
      <c r="LSH7" s="76"/>
      <c r="LSI7" s="76"/>
      <c r="LSJ7" s="76"/>
      <c r="LSK7" s="76"/>
      <c r="LSL7" s="76"/>
      <c r="LSM7" s="76"/>
      <c r="LSN7" s="76"/>
      <c r="LSO7" s="76"/>
      <c r="LSP7" s="76"/>
      <c r="LSQ7" s="76"/>
      <c r="LSR7" s="76"/>
      <c r="LSS7" s="76"/>
      <c r="LST7" s="76"/>
      <c r="LSU7" s="76"/>
      <c r="LSV7" s="76"/>
      <c r="LSW7" s="76"/>
      <c r="LSX7" s="76"/>
      <c r="LSY7" s="76"/>
      <c r="LSZ7" s="76"/>
      <c r="LTA7" s="76"/>
      <c r="LTB7" s="76"/>
      <c r="LTC7" s="76"/>
      <c r="LTD7" s="76"/>
      <c r="LTE7" s="76"/>
      <c r="LTF7" s="76"/>
      <c r="LTG7" s="76"/>
      <c r="LTH7" s="76"/>
      <c r="LTI7" s="76"/>
      <c r="LTJ7" s="76"/>
      <c r="LTK7" s="76"/>
      <c r="LTL7" s="76"/>
      <c r="LTM7" s="76"/>
      <c r="LTN7" s="76"/>
      <c r="LTO7" s="76"/>
      <c r="LTP7" s="76"/>
      <c r="LTQ7" s="76"/>
      <c r="LTR7" s="76"/>
      <c r="LTS7" s="76"/>
      <c r="LTT7" s="76"/>
      <c r="LTU7" s="76"/>
      <c r="LTV7" s="76"/>
      <c r="LTW7" s="76"/>
      <c r="LTX7" s="76"/>
      <c r="LTY7" s="76"/>
      <c r="LTZ7" s="76"/>
      <c r="LUA7" s="76"/>
      <c r="LUB7" s="76"/>
      <c r="LUC7" s="76"/>
      <c r="LUD7" s="76"/>
      <c r="LUE7" s="76"/>
      <c r="LUF7" s="76"/>
      <c r="LUG7" s="76"/>
      <c r="LUH7" s="76"/>
      <c r="LUI7" s="76"/>
      <c r="LUJ7" s="76"/>
      <c r="LUK7" s="76"/>
      <c r="LUL7" s="76"/>
      <c r="LUM7" s="76"/>
      <c r="LUN7" s="76"/>
      <c r="LUO7" s="76"/>
      <c r="LUP7" s="76"/>
      <c r="LUQ7" s="76"/>
      <c r="LUR7" s="76"/>
      <c r="LUS7" s="76"/>
      <c r="LUT7" s="76"/>
      <c r="LUU7" s="76"/>
      <c r="LUV7" s="76"/>
      <c r="LUW7" s="76"/>
      <c r="LUX7" s="76"/>
      <c r="LUY7" s="76"/>
      <c r="LUZ7" s="76"/>
      <c r="LVA7" s="76"/>
      <c r="LVB7" s="76"/>
      <c r="LVC7" s="76"/>
      <c r="LVD7" s="76"/>
      <c r="LVE7" s="76"/>
      <c r="LVF7" s="76"/>
      <c r="LVG7" s="76"/>
      <c r="LVH7" s="76"/>
      <c r="LVI7" s="76"/>
      <c r="LVJ7" s="76"/>
      <c r="LVK7" s="76"/>
      <c r="LVL7" s="76"/>
      <c r="LVM7" s="76"/>
      <c r="LVN7" s="76"/>
      <c r="LVO7" s="76"/>
      <c r="LVP7" s="76"/>
      <c r="LVQ7" s="76"/>
      <c r="LVR7" s="76"/>
      <c r="LVS7" s="76"/>
      <c r="LVT7" s="76"/>
      <c r="LVU7" s="76"/>
      <c r="LVV7" s="76"/>
      <c r="LVW7" s="76"/>
      <c r="LVX7" s="76"/>
      <c r="LVY7" s="76"/>
      <c r="LVZ7" s="76"/>
      <c r="LWA7" s="76"/>
      <c r="LWB7" s="76"/>
      <c r="LWC7" s="76"/>
      <c r="LWD7" s="76"/>
      <c r="LWE7" s="76"/>
      <c r="LWF7" s="76"/>
      <c r="LWG7" s="76"/>
      <c r="LWH7" s="76"/>
      <c r="LWI7" s="76"/>
      <c r="LWJ7" s="76"/>
      <c r="LWK7" s="76"/>
      <c r="LWL7" s="76"/>
      <c r="LWM7" s="76"/>
      <c r="LWN7" s="76"/>
      <c r="LWO7" s="76"/>
      <c r="LWP7" s="76"/>
      <c r="LWQ7" s="76"/>
      <c r="LWR7" s="76"/>
      <c r="LWS7" s="76"/>
      <c r="LWT7" s="76"/>
      <c r="LWU7" s="76"/>
      <c r="LWV7" s="76"/>
      <c r="LWW7" s="76"/>
      <c r="LWX7" s="76"/>
      <c r="LWY7" s="76"/>
      <c r="LWZ7" s="76"/>
      <c r="LXA7" s="76"/>
      <c r="LXB7" s="76"/>
      <c r="LXC7" s="76"/>
      <c r="LXD7" s="76"/>
      <c r="LXE7" s="76"/>
      <c r="LXF7" s="76"/>
      <c r="LXG7" s="76"/>
      <c r="LXH7" s="76"/>
      <c r="LXI7" s="76"/>
      <c r="LXJ7" s="76"/>
      <c r="LXK7" s="76"/>
      <c r="LXL7" s="76"/>
      <c r="LXM7" s="76"/>
      <c r="LXN7" s="76"/>
      <c r="LXO7" s="76"/>
      <c r="LXP7" s="76"/>
      <c r="LXQ7" s="76"/>
      <c r="LXR7" s="76"/>
      <c r="LXS7" s="76"/>
      <c r="LXT7" s="76"/>
      <c r="LXU7" s="76"/>
      <c r="LXV7" s="76"/>
      <c r="LXW7" s="76"/>
      <c r="LXX7" s="76"/>
      <c r="LXY7" s="76"/>
      <c r="LXZ7" s="76"/>
      <c r="LYA7" s="76"/>
      <c r="LYB7" s="76"/>
      <c r="LYC7" s="76"/>
      <c r="LYD7" s="76"/>
      <c r="LYE7" s="76"/>
      <c r="LYF7" s="76"/>
      <c r="LYG7" s="76"/>
      <c r="LYH7" s="76"/>
      <c r="LYI7" s="76"/>
      <c r="LYJ7" s="76"/>
      <c r="LYK7" s="76"/>
      <c r="LYL7" s="76"/>
      <c r="LYM7" s="76"/>
      <c r="LYN7" s="76"/>
      <c r="LYO7" s="76"/>
      <c r="LYP7" s="76"/>
      <c r="LYQ7" s="76"/>
      <c r="LYR7" s="76"/>
      <c r="LYS7" s="76"/>
      <c r="LYT7" s="76"/>
      <c r="LYU7" s="76"/>
      <c r="LYV7" s="76"/>
      <c r="LYW7" s="76"/>
      <c r="LYX7" s="76"/>
      <c r="LYY7" s="76"/>
      <c r="LYZ7" s="76"/>
      <c r="LZA7" s="76"/>
      <c r="LZB7" s="76"/>
      <c r="LZC7" s="76"/>
      <c r="LZD7" s="76"/>
      <c r="LZE7" s="76"/>
      <c r="LZF7" s="76"/>
      <c r="LZG7" s="76"/>
      <c r="LZH7" s="76"/>
      <c r="LZI7" s="76"/>
      <c r="LZJ7" s="76"/>
      <c r="LZK7" s="76"/>
      <c r="LZL7" s="76"/>
      <c r="LZM7" s="76"/>
      <c r="LZN7" s="76"/>
      <c r="LZO7" s="76"/>
      <c r="LZP7" s="76"/>
      <c r="LZQ7" s="76"/>
      <c r="LZR7" s="76"/>
      <c r="LZS7" s="76"/>
      <c r="LZT7" s="76"/>
      <c r="LZU7" s="76"/>
      <c r="LZV7" s="76"/>
      <c r="LZW7" s="76"/>
      <c r="LZX7" s="76"/>
      <c r="LZY7" s="76"/>
      <c r="LZZ7" s="76"/>
      <c r="MAA7" s="76"/>
      <c r="MAB7" s="76"/>
      <c r="MAC7" s="76"/>
      <c r="MAD7" s="76"/>
      <c r="MAE7" s="76"/>
      <c r="MAF7" s="76"/>
      <c r="MAG7" s="76"/>
      <c r="MAH7" s="76"/>
      <c r="MAI7" s="76"/>
      <c r="MAJ7" s="76"/>
      <c r="MAK7" s="76"/>
      <c r="MAL7" s="76"/>
      <c r="MAM7" s="76"/>
      <c r="MAN7" s="76"/>
      <c r="MAO7" s="76"/>
      <c r="MAP7" s="76"/>
      <c r="MAQ7" s="76"/>
      <c r="MAR7" s="76"/>
      <c r="MAS7" s="76"/>
      <c r="MAT7" s="76"/>
      <c r="MAU7" s="76"/>
      <c r="MAV7" s="76"/>
      <c r="MAW7" s="76"/>
      <c r="MAX7" s="76"/>
      <c r="MAY7" s="76"/>
      <c r="MAZ7" s="76"/>
      <c r="MBA7" s="76"/>
      <c r="MBB7" s="76"/>
      <c r="MBC7" s="76"/>
      <c r="MBD7" s="76"/>
      <c r="MBE7" s="76"/>
      <c r="MBF7" s="76"/>
      <c r="MBG7" s="76"/>
      <c r="MBH7" s="76"/>
      <c r="MBI7" s="76"/>
      <c r="MBJ7" s="76"/>
      <c r="MBK7" s="76"/>
      <c r="MBL7" s="76"/>
      <c r="MBM7" s="76"/>
      <c r="MBN7" s="76"/>
      <c r="MBO7" s="76"/>
      <c r="MBP7" s="76"/>
      <c r="MBQ7" s="76"/>
      <c r="MBR7" s="76"/>
      <c r="MBS7" s="76"/>
      <c r="MBT7" s="76"/>
      <c r="MBU7" s="76"/>
      <c r="MBV7" s="76"/>
      <c r="MBW7" s="76"/>
      <c r="MBX7" s="76"/>
      <c r="MBY7" s="76"/>
      <c r="MBZ7" s="76"/>
      <c r="MCA7" s="76"/>
      <c r="MCB7" s="76"/>
      <c r="MCC7" s="76"/>
      <c r="MCD7" s="76"/>
      <c r="MCE7" s="76"/>
      <c r="MCF7" s="76"/>
      <c r="MCG7" s="76"/>
      <c r="MCH7" s="76"/>
      <c r="MCI7" s="76"/>
      <c r="MCJ7" s="76"/>
      <c r="MCK7" s="76"/>
      <c r="MCL7" s="76"/>
      <c r="MCM7" s="76"/>
      <c r="MCN7" s="76"/>
      <c r="MCO7" s="76"/>
      <c r="MCP7" s="76"/>
      <c r="MCQ7" s="76"/>
      <c r="MCR7" s="76"/>
      <c r="MCS7" s="76"/>
      <c r="MCT7" s="76"/>
      <c r="MCU7" s="76"/>
      <c r="MCV7" s="76"/>
      <c r="MCW7" s="76"/>
      <c r="MCX7" s="76"/>
      <c r="MCY7" s="76"/>
      <c r="MCZ7" s="76"/>
      <c r="MDA7" s="76"/>
      <c r="MDB7" s="76"/>
      <c r="MDC7" s="76"/>
      <c r="MDD7" s="76"/>
      <c r="MDE7" s="76"/>
      <c r="MDF7" s="76"/>
      <c r="MDG7" s="76"/>
      <c r="MDH7" s="76"/>
      <c r="MDI7" s="76"/>
      <c r="MDJ7" s="76"/>
      <c r="MDK7" s="76"/>
      <c r="MDL7" s="76"/>
      <c r="MDM7" s="76"/>
      <c r="MDN7" s="76"/>
      <c r="MDO7" s="76"/>
      <c r="MDP7" s="76"/>
      <c r="MDQ7" s="76"/>
      <c r="MDR7" s="76"/>
      <c r="MDS7" s="76"/>
      <c r="MDT7" s="76"/>
      <c r="MDU7" s="76"/>
      <c r="MDV7" s="76"/>
      <c r="MDW7" s="76"/>
      <c r="MDX7" s="76"/>
      <c r="MDY7" s="76"/>
      <c r="MDZ7" s="76"/>
      <c r="MEA7" s="76"/>
      <c r="MEB7" s="76"/>
      <c r="MEC7" s="76"/>
      <c r="MED7" s="76"/>
      <c r="MEE7" s="76"/>
      <c r="MEF7" s="76"/>
      <c r="MEG7" s="76"/>
      <c r="MEH7" s="76"/>
      <c r="MEI7" s="76"/>
      <c r="MEJ7" s="76"/>
      <c r="MEK7" s="76"/>
      <c r="MEL7" s="76"/>
      <c r="MEM7" s="76"/>
      <c r="MEN7" s="76"/>
      <c r="MEO7" s="76"/>
      <c r="MEP7" s="76"/>
      <c r="MEQ7" s="76"/>
      <c r="MER7" s="76"/>
      <c r="MES7" s="76"/>
      <c r="MET7" s="76"/>
      <c r="MEU7" s="76"/>
      <c r="MEV7" s="76"/>
      <c r="MEW7" s="76"/>
      <c r="MEX7" s="76"/>
      <c r="MEY7" s="76"/>
      <c r="MEZ7" s="76"/>
      <c r="MFA7" s="76"/>
      <c r="MFB7" s="76"/>
      <c r="MFC7" s="76"/>
      <c r="MFD7" s="76"/>
      <c r="MFE7" s="76"/>
      <c r="MFF7" s="76"/>
      <c r="MFG7" s="76"/>
      <c r="MFH7" s="76"/>
      <c r="MFI7" s="76"/>
      <c r="MFJ7" s="76"/>
      <c r="MFK7" s="76"/>
      <c r="MFL7" s="76"/>
      <c r="MFM7" s="76"/>
      <c r="MFN7" s="76"/>
      <c r="MFO7" s="76"/>
      <c r="MFP7" s="76"/>
      <c r="MFQ7" s="76"/>
      <c r="MFR7" s="76"/>
      <c r="MFS7" s="76"/>
      <c r="MFT7" s="76"/>
      <c r="MFU7" s="76"/>
      <c r="MFV7" s="76"/>
      <c r="MFW7" s="76"/>
      <c r="MFX7" s="76"/>
      <c r="MFY7" s="76"/>
      <c r="MFZ7" s="76"/>
      <c r="MGA7" s="76"/>
      <c r="MGB7" s="76"/>
      <c r="MGC7" s="76"/>
      <c r="MGD7" s="76"/>
      <c r="MGE7" s="76"/>
      <c r="MGF7" s="76"/>
      <c r="MGG7" s="76"/>
      <c r="MGH7" s="76"/>
      <c r="MGI7" s="76"/>
      <c r="MGJ7" s="76"/>
      <c r="MGK7" s="76"/>
      <c r="MGL7" s="76"/>
      <c r="MGM7" s="76"/>
      <c r="MGN7" s="76"/>
      <c r="MGO7" s="76"/>
      <c r="MGP7" s="76"/>
      <c r="MGQ7" s="76"/>
      <c r="MGR7" s="76"/>
      <c r="MGS7" s="76"/>
      <c r="MGT7" s="76"/>
      <c r="MGU7" s="76"/>
      <c r="MGV7" s="76"/>
      <c r="MGW7" s="76"/>
      <c r="MGX7" s="76"/>
      <c r="MGY7" s="76"/>
      <c r="MGZ7" s="76"/>
      <c r="MHA7" s="76"/>
      <c r="MHB7" s="76"/>
      <c r="MHC7" s="76"/>
      <c r="MHD7" s="76"/>
      <c r="MHE7" s="76"/>
      <c r="MHF7" s="76"/>
      <c r="MHG7" s="76"/>
      <c r="MHH7" s="76"/>
      <c r="MHI7" s="76"/>
      <c r="MHJ7" s="76"/>
      <c r="MHK7" s="76"/>
      <c r="MHL7" s="76"/>
      <c r="MHM7" s="76"/>
      <c r="MHN7" s="76"/>
      <c r="MHO7" s="76"/>
      <c r="MHP7" s="76"/>
      <c r="MHQ7" s="76"/>
      <c r="MHR7" s="76"/>
      <c r="MHS7" s="76"/>
      <c r="MHT7" s="76"/>
      <c r="MHU7" s="76"/>
      <c r="MHV7" s="76"/>
      <c r="MHW7" s="76"/>
      <c r="MHX7" s="76"/>
      <c r="MHY7" s="76"/>
      <c r="MHZ7" s="76"/>
      <c r="MIA7" s="76"/>
      <c r="MIB7" s="76"/>
      <c r="MIC7" s="76"/>
      <c r="MID7" s="76"/>
      <c r="MIE7" s="76"/>
      <c r="MIF7" s="76"/>
      <c r="MIG7" s="76"/>
      <c r="MIH7" s="76"/>
      <c r="MII7" s="76"/>
      <c r="MIJ7" s="76"/>
      <c r="MIK7" s="76"/>
      <c r="MIL7" s="76"/>
      <c r="MIM7" s="76"/>
      <c r="MIN7" s="76"/>
      <c r="MIO7" s="76"/>
      <c r="MIP7" s="76"/>
      <c r="MIQ7" s="76"/>
      <c r="MIR7" s="76"/>
      <c r="MIS7" s="76"/>
      <c r="MIT7" s="76"/>
      <c r="MIU7" s="76"/>
      <c r="MIV7" s="76"/>
      <c r="MIW7" s="76"/>
      <c r="MIX7" s="76"/>
      <c r="MIY7" s="76"/>
      <c r="MIZ7" s="76"/>
      <c r="MJA7" s="76"/>
      <c r="MJB7" s="76"/>
      <c r="MJC7" s="76"/>
      <c r="MJD7" s="76"/>
      <c r="MJE7" s="76"/>
      <c r="MJF7" s="76"/>
      <c r="MJG7" s="76"/>
      <c r="MJH7" s="76"/>
      <c r="MJI7" s="76"/>
      <c r="MJJ7" s="76"/>
      <c r="MJK7" s="76"/>
      <c r="MJL7" s="76"/>
      <c r="MJM7" s="76"/>
      <c r="MJN7" s="76"/>
      <c r="MJO7" s="76"/>
      <c r="MJP7" s="76"/>
      <c r="MJQ7" s="76"/>
      <c r="MJR7" s="76"/>
      <c r="MJS7" s="76"/>
      <c r="MJT7" s="76"/>
      <c r="MJU7" s="76"/>
      <c r="MJV7" s="76"/>
      <c r="MJW7" s="76"/>
      <c r="MJX7" s="76"/>
      <c r="MJY7" s="76"/>
      <c r="MJZ7" s="76"/>
      <c r="MKA7" s="76"/>
      <c r="MKB7" s="76"/>
      <c r="MKC7" s="76"/>
      <c r="MKD7" s="76"/>
      <c r="MKE7" s="76"/>
      <c r="MKF7" s="76"/>
      <c r="MKG7" s="76"/>
      <c r="MKH7" s="76"/>
      <c r="MKI7" s="76"/>
      <c r="MKJ7" s="76"/>
      <c r="MKK7" s="76"/>
      <c r="MKL7" s="76"/>
      <c r="MKM7" s="76"/>
      <c r="MKN7" s="76"/>
      <c r="MKO7" s="76"/>
      <c r="MKP7" s="76"/>
      <c r="MKQ7" s="76"/>
      <c r="MKR7" s="76"/>
      <c r="MKS7" s="76"/>
      <c r="MKT7" s="76"/>
      <c r="MKU7" s="76"/>
      <c r="MKV7" s="76"/>
      <c r="MKW7" s="76"/>
      <c r="MKX7" s="76"/>
      <c r="MKY7" s="76"/>
      <c r="MKZ7" s="76"/>
      <c r="MLA7" s="76"/>
      <c r="MLB7" s="76"/>
      <c r="MLC7" s="76"/>
      <c r="MLD7" s="76"/>
      <c r="MLE7" s="76"/>
      <c r="MLF7" s="76"/>
      <c r="MLG7" s="76"/>
      <c r="MLH7" s="76"/>
      <c r="MLI7" s="76"/>
      <c r="MLJ7" s="76"/>
      <c r="MLK7" s="76"/>
      <c r="MLL7" s="76"/>
      <c r="MLM7" s="76"/>
      <c r="MLN7" s="76"/>
      <c r="MLO7" s="76"/>
      <c r="MLP7" s="76"/>
      <c r="MLQ7" s="76"/>
      <c r="MLR7" s="76"/>
      <c r="MLS7" s="76"/>
      <c r="MLT7" s="76"/>
      <c r="MLU7" s="76"/>
      <c r="MLV7" s="76"/>
      <c r="MLW7" s="76"/>
      <c r="MLX7" s="76"/>
      <c r="MLY7" s="76"/>
      <c r="MLZ7" s="76"/>
      <c r="MMA7" s="76"/>
      <c r="MMB7" s="76"/>
      <c r="MMC7" s="76"/>
      <c r="MMD7" s="76"/>
      <c r="MME7" s="76"/>
      <c r="MMF7" s="76"/>
      <c r="MMG7" s="76"/>
      <c r="MMH7" s="76"/>
      <c r="MMI7" s="76"/>
      <c r="MMJ7" s="76"/>
      <c r="MMK7" s="76"/>
      <c r="MML7" s="76"/>
      <c r="MMM7" s="76"/>
      <c r="MMN7" s="76"/>
      <c r="MMO7" s="76"/>
      <c r="MMP7" s="76"/>
      <c r="MMQ7" s="76"/>
      <c r="MMR7" s="76"/>
      <c r="MMS7" s="76"/>
      <c r="MMT7" s="76"/>
      <c r="MMU7" s="76"/>
      <c r="MMV7" s="76"/>
      <c r="MMW7" s="76"/>
      <c r="MMX7" s="76"/>
      <c r="MMY7" s="76"/>
      <c r="MMZ7" s="76"/>
      <c r="MNA7" s="76"/>
      <c r="MNB7" s="76"/>
      <c r="MNC7" s="76"/>
      <c r="MND7" s="76"/>
      <c r="MNE7" s="76"/>
      <c r="MNF7" s="76"/>
      <c r="MNG7" s="76"/>
      <c r="MNH7" s="76"/>
      <c r="MNI7" s="76"/>
      <c r="MNJ7" s="76"/>
      <c r="MNK7" s="76"/>
      <c r="MNL7" s="76"/>
      <c r="MNM7" s="76"/>
      <c r="MNN7" s="76"/>
      <c r="MNO7" s="76"/>
      <c r="MNP7" s="76"/>
      <c r="MNQ7" s="76"/>
      <c r="MNR7" s="76"/>
      <c r="MNS7" s="76"/>
      <c r="MNT7" s="76"/>
      <c r="MNU7" s="76"/>
      <c r="MNV7" s="76"/>
      <c r="MNW7" s="76"/>
      <c r="MNX7" s="76"/>
      <c r="MNY7" s="76"/>
      <c r="MNZ7" s="76"/>
      <c r="MOA7" s="76"/>
      <c r="MOB7" s="76"/>
      <c r="MOC7" s="76"/>
      <c r="MOD7" s="76"/>
      <c r="MOE7" s="76"/>
      <c r="MOF7" s="76"/>
      <c r="MOG7" s="76"/>
      <c r="MOH7" s="76"/>
      <c r="MOI7" s="76"/>
      <c r="MOJ7" s="76"/>
      <c r="MOK7" s="76"/>
      <c r="MOL7" s="76"/>
      <c r="MOM7" s="76"/>
      <c r="MON7" s="76"/>
      <c r="MOO7" s="76"/>
      <c r="MOP7" s="76"/>
      <c r="MOQ7" s="76"/>
      <c r="MOR7" s="76"/>
      <c r="MOS7" s="76"/>
      <c r="MOT7" s="76"/>
      <c r="MOU7" s="76"/>
      <c r="MOV7" s="76"/>
      <c r="MOW7" s="76"/>
      <c r="MOX7" s="76"/>
      <c r="MOY7" s="76"/>
      <c r="MOZ7" s="76"/>
      <c r="MPA7" s="76"/>
      <c r="MPB7" s="76"/>
      <c r="MPC7" s="76"/>
      <c r="MPD7" s="76"/>
      <c r="MPE7" s="76"/>
      <c r="MPF7" s="76"/>
      <c r="MPG7" s="76"/>
      <c r="MPH7" s="76"/>
      <c r="MPI7" s="76"/>
      <c r="MPJ7" s="76"/>
      <c r="MPK7" s="76"/>
      <c r="MPL7" s="76"/>
      <c r="MPM7" s="76"/>
      <c r="MPN7" s="76"/>
      <c r="MPO7" s="76"/>
      <c r="MPP7" s="76"/>
      <c r="MPQ7" s="76"/>
      <c r="MPR7" s="76"/>
      <c r="MPS7" s="76"/>
      <c r="MPT7" s="76"/>
      <c r="MPU7" s="76"/>
      <c r="MPV7" s="76"/>
      <c r="MPW7" s="76"/>
      <c r="MPX7" s="76"/>
      <c r="MPY7" s="76"/>
      <c r="MPZ7" s="76"/>
      <c r="MQA7" s="76"/>
      <c r="MQB7" s="76"/>
      <c r="MQC7" s="76"/>
      <c r="MQD7" s="76"/>
      <c r="MQE7" s="76"/>
      <c r="MQF7" s="76"/>
      <c r="MQG7" s="76"/>
      <c r="MQH7" s="76"/>
      <c r="MQI7" s="76"/>
      <c r="MQJ7" s="76"/>
      <c r="MQK7" s="76"/>
      <c r="MQL7" s="76"/>
      <c r="MQM7" s="76"/>
      <c r="MQN7" s="76"/>
      <c r="MQO7" s="76"/>
      <c r="MQP7" s="76"/>
      <c r="MQQ7" s="76"/>
      <c r="MQR7" s="76"/>
      <c r="MQS7" s="76"/>
      <c r="MQT7" s="76"/>
      <c r="MQU7" s="76"/>
      <c r="MQV7" s="76"/>
      <c r="MQW7" s="76"/>
      <c r="MQX7" s="76"/>
      <c r="MQY7" s="76"/>
      <c r="MQZ7" s="76"/>
      <c r="MRA7" s="76"/>
      <c r="MRB7" s="76"/>
      <c r="MRC7" s="76"/>
      <c r="MRD7" s="76"/>
      <c r="MRE7" s="76"/>
      <c r="MRF7" s="76"/>
      <c r="MRG7" s="76"/>
      <c r="MRH7" s="76"/>
      <c r="MRI7" s="76"/>
      <c r="MRJ7" s="76"/>
      <c r="MRK7" s="76"/>
      <c r="MRL7" s="76"/>
      <c r="MRM7" s="76"/>
      <c r="MRN7" s="76"/>
      <c r="MRO7" s="76"/>
      <c r="MRP7" s="76"/>
      <c r="MRQ7" s="76"/>
      <c r="MRR7" s="76"/>
      <c r="MRS7" s="76"/>
      <c r="MRT7" s="76"/>
      <c r="MRU7" s="76"/>
      <c r="MRV7" s="76"/>
      <c r="MRW7" s="76"/>
      <c r="MRX7" s="76"/>
      <c r="MRY7" s="76"/>
      <c r="MRZ7" s="76"/>
      <c r="MSA7" s="76"/>
      <c r="MSB7" s="76"/>
      <c r="MSC7" s="76"/>
      <c r="MSD7" s="76"/>
      <c r="MSE7" s="76"/>
      <c r="MSF7" s="76"/>
      <c r="MSG7" s="76"/>
      <c r="MSH7" s="76"/>
      <c r="MSI7" s="76"/>
      <c r="MSJ7" s="76"/>
      <c r="MSK7" s="76"/>
      <c r="MSL7" s="76"/>
      <c r="MSM7" s="76"/>
      <c r="MSN7" s="76"/>
      <c r="MSO7" s="76"/>
      <c r="MSP7" s="76"/>
      <c r="MSQ7" s="76"/>
      <c r="MSR7" s="76"/>
      <c r="MSS7" s="76"/>
      <c r="MST7" s="76"/>
      <c r="MSU7" s="76"/>
      <c r="MSV7" s="76"/>
      <c r="MSW7" s="76"/>
      <c r="MSX7" s="76"/>
      <c r="MSY7" s="76"/>
      <c r="MSZ7" s="76"/>
      <c r="MTA7" s="76"/>
      <c r="MTB7" s="76"/>
      <c r="MTC7" s="76"/>
      <c r="MTD7" s="76"/>
      <c r="MTE7" s="76"/>
      <c r="MTF7" s="76"/>
      <c r="MTG7" s="76"/>
      <c r="MTH7" s="76"/>
      <c r="MTI7" s="76"/>
      <c r="MTJ7" s="76"/>
      <c r="MTK7" s="76"/>
      <c r="MTL7" s="76"/>
      <c r="MTM7" s="76"/>
      <c r="MTN7" s="76"/>
      <c r="MTO7" s="76"/>
      <c r="MTP7" s="76"/>
      <c r="MTQ7" s="76"/>
      <c r="MTR7" s="76"/>
      <c r="MTS7" s="76"/>
      <c r="MTT7" s="76"/>
      <c r="MTU7" s="76"/>
      <c r="MTV7" s="76"/>
      <c r="MTW7" s="76"/>
      <c r="MTX7" s="76"/>
      <c r="MTY7" s="76"/>
      <c r="MTZ7" s="76"/>
      <c r="MUA7" s="76"/>
      <c r="MUB7" s="76"/>
      <c r="MUC7" s="76"/>
      <c r="MUD7" s="76"/>
      <c r="MUE7" s="76"/>
      <c r="MUF7" s="76"/>
      <c r="MUG7" s="76"/>
      <c r="MUH7" s="76"/>
      <c r="MUI7" s="76"/>
      <c r="MUJ7" s="76"/>
      <c r="MUK7" s="76"/>
      <c r="MUL7" s="76"/>
      <c r="MUM7" s="76"/>
      <c r="MUN7" s="76"/>
      <c r="MUO7" s="76"/>
      <c r="MUP7" s="76"/>
      <c r="MUQ7" s="76"/>
      <c r="MUR7" s="76"/>
      <c r="MUS7" s="76"/>
      <c r="MUT7" s="76"/>
      <c r="MUU7" s="76"/>
      <c r="MUV7" s="76"/>
      <c r="MUW7" s="76"/>
      <c r="MUX7" s="76"/>
      <c r="MUY7" s="76"/>
      <c r="MUZ7" s="76"/>
      <c r="MVA7" s="76"/>
      <c r="MVB7" s="76"/>
      <c r="MVC7" s="76"/>
      <c r="MVD7" s="76"/>
      <c r="MVE7" s="76"/>
      <c r="MVF7" s="76"/>
      <c r="MVG7" s="76"/>
      <c r="MVH7" s="76"/>
      <c r="MVI7" s="76"/>
      <c r="MVJ7" s="76"/>
      <c r="MVK7" s="76"/>
      <c r="MVL7" s="76"/>
      <c r="MVM7" s="76"/>
      <c r="MVN7" s="76"/>
      <c r="MVO7" s="76"/>
      <c r="MVP7" s="76"/>
      <c r="MVQ7" s="76"/>
      <c r="MVR7" s="76"/>
      <c r="MVS7" s="76"/>
      <c r="MVT7" s="76"/>
      <c r="MVU7" s="76"/>
      <c r="MVV7" s="76"/>
      <c r="MVW7" s="76"/>
      <c r="MVX7" s="76"/>
      <c r="MVY7" s="76"/>
      <c r="MVZ7" s="76"/>
      <c r="MWA7" s="76"/>
      <c r="MWB7" s="76"/>
      <c r="MWC7" s="76"/>
      <c r="MWD7" s="76"/>
      <c r="MWE7" s="76"/>
      <c r="MWF7" s="76"/>
      <c r="MWG7" s="76"/>
      <c r="MWH7" s="76"/>
      <c r="MWI7" s="76"/>
      <c r="MWJ7" s="76"/>
      <c r="MWK7" s="76"/>
      <c r="MWL7" s="76"/>
      <c r="MWM7" s="76"/>
      <c r="MWN7" s="76"/>
      <c r="MWO7" s="76"/>
      <c r="MWP7" s="76"/>
      <c r="MWQ7" s="76"/>
      <c r="MWR7" s="76"/>
      <c r="MWS7" s="76"/>
      <c r="MWT7" s="76"/>
      <c r="MWU7" s="76"/>
      <c r="MWV7" s="76"/>
      <c r="MWW7" s="76"/>
      <c r="MWX7" s="76"/>
      <c r="MWY7" s="76"/>
      <c r="MWZ7" s="76"/>
      <c r="MXA7" s="76"/>
      <c r="MXB7" s="76"/>
      <c r="MXC7" s="76"/>
      <c r="MXD7" s="76"/>
      <c r="MXE7" s="76"/>
      <c r="MXF7" s="76"/>
      <c r="MXG7" s="76"/>
      <c r="MXH7" s="76"/>
      <c r="MXI7" s="76"/>
      <c r="MXJ7" s="76"/>
      <c r="MXK7" s="76"/>
      <c r="MXL7" s="76"/>
      <c r="MXM7" s="76"/>
      <c r="MXN7" s="76"/>
      <c r="MXO7" s="76"/>
      <c r="MXP7" s="76"/>
      <c r="MXQ7" s="76"/>
      <c r="MXR7" s="76"/>
      <c r="MXS7" s="76"/>
      <c r="MXT7" s="76"/>
      <c r="MXU7" s="76"/>
      <c r="MXV7" s="76"/>
      <c r="MXW7" s="76"/>
      <c r="MXX7" s="76"/>
      <c r="MXY7" s="76"/>
      <c r="MXZ7" s="76"/>
      <c r="MYA7" s="76"/>
      <c r="MYB7" s="76"/>
      <c r="MYC7" s="76"/>
      <c r="MYD7" s="76"/>
      <c r="MYE7" s="76"/>
      <c r="MYF7" s="76"/>
      <c r="MYG7" s="76"/>
      <c r="MYH7" s="76"/>
      <c r="MYI7" s="76"/>
      <c r="MYJ7" s="76"/>
      <c r="MYK7" s="76"/>
      <c r="MYL7" s="76"/>
      <c r="MYM7" s="76"/>
      <c r="MYN7" s="76"/>
      <c r="MYO7" s="76"/>
      <c r="MYP7" s="76"/>
      <c r="MYQ7" s="76"/>
      <c r="MYR7" s="76"/>
      <c r="MYS7" s="76"/>
      <c r="MYT7" s="76"/>
      <c r="MYU7" s="76"/>
      <c r="MYV7" s="76"/>
      <c r="MYW7" s="76"/>
      <c r="MYX7" s="76"/>
      <c r="MYY7" s="76"/>
      <c r="MYZ7" s="76"/>
      <c r="MZA7" s="76"/>
      <c r="MZB7" s="76"/>
      <c r="MZC7" s="76"/>
      <c r="MZD7" s="76"/>
      <c r="MZE7" s="76"/>
      <c r="MZF7" s="76"/>
      <c r="MZG7" s="76"/>
      <c r="MZH7" s="76"/>
      <c r="MZI7" s="76"/>
      <c r="MZJ7" s="76"/>
      <c r="MZK7" s="76"/>
      <c r="MZL7" s="76"/>
      <c r="MZM7" s="76"/>
      <c r="MZN7" s="76"/>
      <c r="MZO7" s="76"/>
      <c r="MZP7" s="76"/>
      <c r="MZQ7" s="76"/>
      <c r="MZR7" s="76"/>
      <c r="MZS7" s="76"/>
      <c r="MZT7" s="76"/>
      <c r="MZU7" s="76"/>
      <c r="MZV7" s="76"/>
      <c r="MZW7" s="76"/>
      <c r="MZX7" s="76"/>
      <c r="MZY7" s="76"/>
      <c r="MZZ7" s="76"/>
      <c r="NAA7" s="76"/>
      <c r="NAB7" s="76"/>
      <c r="NAC7" s="76"/>
      <c r="NAD7" s="76"/>
      <c r="NAE7" s="76"/>
      <c r="NAF7" s="76"/>
      <c r="NAG7" s="76"/>
      <c r="NAH7" s="76"/>
      <c r="NAI7" s="76"/>
      <c r="NAJ7" s="76"/>
      <c r="NAK7" s="76"/>
      <c r="NAL7" s="76"/>
      <c r="NAM7" s="76"/>
      <c r="NAN7" s="76"/>
      <c r="NAO7" s="76"/>
      <c r="NAP7" s="76"/>
      <c r="NAQ7" s="76"/>
      <c r="NAR7" s="76"/>
      <c r="NAS7" s="76"/>
      <c r="NAT7" s="76"/>
      <c r="NAU7" s="76"/>
      <c r="NAV7" s="76"/>
      <c r="NAW7" s="76"/>
      <c r="NAX7" s="76"/>
      <c r="NAY7" s="76"/>
      <c r="NAZ7" s="76"/>
      <c r="NBA7" s="76"/>
      <c r="NBB7" s="76"/>
      <c r="NBC7" s="76"/>
      <c r="NBD7" s="76"/>
      <c r="NBE7" s="76"/>
      <c r="NBF7" s="76"/>
      <c r="NBG7" s="76"/>
      <c r="NBH7" s="76"/>
      <c r="NBI7" s="76"/>
      <c r="NBJ7" s="76"/>
      <c r="NBK7" s="76"/>
      <c r="NBL7" s="76"/>
      <c r="NBM7" s="76"/>
      <c r="NBN7" s="76"/>
      <c r="NBO7" s="76"/>
      <c r="NBP7" s="76"/>
      <c r="NBQ7" s="76"/>
      <c r="NBR7" s="76"/>
      <c r="NBS7" s="76"/>
      <c r="NBT7" s="76"/>
      <c r="NBU7" s="76"/>
      <c r="NBV7" s="76"/>
      <c r="NBW7" s="76"/>
      <c r="NBX7" s="76"/>
      <c r="NBY7" s="76"/>
      <c r="NBZ7" s="76"/>
      <c r="NCA7" s="76"/>
      <c r="NCB7" s="76"/>
      <c r="NCC7" s="76"/>
      <c r="NCD7" s="76"/>
      <c r="NCE7" s="76"/>
      <c r="NCF7" s="76"/>
      <c r="NCG7" s="76"/>
      <c r="NCH7" s="76"/>
      <c r="NCI7" s="76"/>
      <c r="NCJ7" s="76"/>
      <c r="NCK7" s="76"/>
      <c r="NCL7" s="76"/>
      <c r="NCM7" s="76"/>
      <c r="NCN7" s="76"/>
      <c r="NCO7" s="76"/>
      <c r="NCP7" s="76"/>
      <c r="NCQ7" s="76"/>
      <c r="NCR7" s="76"/>
      <c r="NCS7" s="76"/>
      <c r="NCT7" s="76"/>
      <c r="NCU7" s="76"/>
      <c r="NCV7" s="76"/>
      <c r="NCW7" s="76"/>
      <c r="NCX7" s="76"/>
      <c r="NCY7" s="76"/>
      <c r="NCZ7" s="76"/>
      <c r="NDA7" s="76"/>
      <c r="NDB7" s="76"/>
      <c r="NDC7" s="76"/>
      <c r="NDD7" s="76"/>
      <c r="NDE7" s="76"/>
      <c r="NDF7" s="76"/>
      <c r="NDG7" s="76"/>
      <c r="NDH7" s="76"/>
      <c r="NDI7" s="76"/>
      <c r="NDJ7" s="76"/>
      <c r="NDK7" s="76"/>
      <c r="NDL7" s="76"/>
      <c r="NDM7" s="76"/>
      <c r="NDN7" s="76"/>
      <c r="NDO7" s="76"/>
      <c r="NDP7" s="76"/>
      <c r="NDQ7" s="76"/>
      <c r="NDR7" s="76"/>
      <c r="NDS7" s="76"/>
      <c r="NDT7" s="76"/>
      <c r="NDU7" s="76"/>
      <c r="NDV7" s="76"/>
      <c r="NDW7" s="76"/>
      <c r="NDX7" s="76"/>
      <c r="NDY7" s="76"/>
      <c r="NDZ7" s="76"/>
      <c r="NEA7" s="76"/>
      <c r="NEB7" s="76"/>
      <c r="NEC7" s="76"/>
      <c r="NED7" s="76"/>
      <c r="NEE7" s="76"/>
      <c r="NEF7" s="76"/>
      <c r="NEG7" s="76"/>
      <c r="NEH7" s="76"/>
      <c r="NEI7" s="76"/>
      <c r="NEJ7" s="76"/>
      <c r="NEK7" s="76"/>
      <c r="NEL7" s="76"/>
      <c r="NEM7" s="76"/>
      <c r="NEN7" s="76"/>
      <c r="NEO7" s="76"/>
      <c r="NEP7" s="76"/>
      <c r="NEQ7" s="76"/>
      <c r="NER7" s="76"/>
      <c r="NES7" s="76"/>
      <c r="NET7" s="76"/>
      <c r="NEU7" s="76"/>
      <c r="NEV7" s="76"/>
      <c r="NEW7" s="76"/>
      <c r="NEX7" s="76"/>
      <c r="NEY7" s="76"/>
      <c r="NEZ7" s="76"/>
      <c r="NFA7" s="76"/>
      <c r="NFB7" s="76"/>
      <c r="NFC7" s="76"/>
      <c r="NFD7" s="76"/>
      <c r="NFE7" s="76"/>
      <c r="NFF7" s="76"/>
      <c r="NFG7" s="76"/>
      <c r="NFH7" s="76"/>
      <c r="NFI7" s="76"/>
      <c r="NFJ7" s="76"/>
      <c r="NFK7" s="76"/>
      <c r="NFL7" s="76"/>
      <c r="NFM7" s="76"/>
      <c r="NFN7" s="76"/>
      <c r="NFO7" s="76"/>
      <c r="NFP7" s="76"/>
      <c r="NFQ7" s="76"/>
      <c r="NFR7" s="76"/>
      <c r="NFS7" s="76"/>
      <c r="NFT7" s="76"/>
      <c r="NFU7" s="76"/>
      <c r="NFV7" s="76"/>
      <c r="NFW7" s="76"/>
      <c r="NFX7" s="76"/>
      <c r="NFY7" s="76"/>
      <c r="NFZ7" s="76"/>
      <c r="NGA7" s="76"/>
      <c r="NGB7" s="76"/>
      <c r="NGC7" s="76"/>
      <c r="NGD7" s="76"/>
      <c r="NGE7" s="76"/>
      <c r="NGF7" s="76"/>
      <c r="NGG7" s="76"/>
      <c r="NGH7" s="76"/>
      <c r="NGI7" s="76"/>
      <c r="NGJ7" s="76"/>
      <c r="NGK7" s="76"/>
      <c r="NGL7" s="76"/>
      <c r="NGM7" s="76"/>
      <c r="NGN7" s="76"/>
      <c r="NGO7" s="76"/>
      <c r="NGP7" s="76"/>
      <c r="NGQ7" s="76"/>
      <c r="NGR7" s="76"/>
      <c r="NGS7" s="76"/>
      <c r="NGT7" s="76"/>
      <c r="NGU7" s="76"/>
      <c r="NGV7" s="76"/>
      <c r="NGW7" s="76"/>
      <c r="NGX7" s="76"/>
      <c r="NGY7" s="76"/>
      <c r="NGZ7" s="76"/>
      <c r="NHA7" s="76"/>
      <c r="NHB7" s="76"/>
      <c r="NHC7" s="76"/>
      <c r="NHD7" s="76"/>
      <c r="NHE7" s="76"/>
      <c r="NHF7" s="76"/>
      <c r="NHG7" s="76"/>
      <c r="NHH7" s="76"/>
      <c r="NHI7" s="76"/>
      <c r="NHJ7" s="76"/>
      <c r="NHK7" s="76"/>
      <c r="NHL7" s="76"/>
      <c r="NHM7" s="76"/>
      <c r="NHN7" s="76"/>
      <c r="NHO7" s="76"/>
      <c r="NHP7" s="76"/>
      <c r="NHQ7" s="76"/>
      <c r="NHR7" s="76"/>
      <c r="NHS7" s="76"/>
      <c r="NHT7" s="76"/>
      <c r="NHU7" s="76"/>
      <c r="NHV7" s="76"/>
      <c r="NHW7" s="76"/>
      <c r="NHX7" s="76"/>
      <c r="NHY7" s="76"/>
      <c r="NHZ7" s="76"/>
      <c r="NIA7" s="76"/>
      <c r="NIB7" s="76"/>
      <c r="NIC7" s="76"/>
      <c r="NID7" s="76"/>
      <c r="NIE7" s="76"/>
      <c r="NIF7" s="76"/>
      <c r="NIG7" s="76"/>
      <c r="NIH7" s="76"/>
      <c r="NII7" s="76"/>
      <c r="NIJ7" s="76"/>
      <c r="NIK7" s="76"/>
      <c r="NIL7" s="76"/>
      <c r="NIM7" s="76"/>
      <c r="NIN7" s="76"/>
      <c r="NIO7" s="76"/>
      <c r="NIP7" s="76"/>
      <c r="NIQ7" s="76"/>
      <c r="NIR7" s="76"/>
      <c r="NIS7" s="76"/>
      <c r="NIT7" s="76"/>
      <c r="NIU7" s="76"/>
      <c r="NIV7" s="76"/>
      <c r="NIW7" s="76"/>
      <c r="NIX7" s="76"/>
      <c r="NIY7" s="76"/>
      <c r="NIZ7" s="76"/>
      <c r="NJA7" s="76"/>
      <c r="NJB7" s="76"/>
      <c r="NJC7" s="76"/>
      <c r="NJD7" s="76"/>
      <c r="NJE7" s="76"/>
      <c r="NJF7" s="76"/>
      <c r="NJG7" s="76"/>
      <c r="NJH7" s="76"/>
      <c r="NJI7" s="76"/>
      <c r="NJJ7" s="76"/>
      <c r="NJK7" s="76"/>
      <c r="NJL7" s="76"/>
      <c r="NJM7" s="76"/>
      <c r="NJN7" s="76"/>
      <c r="NJO7" s="76"/>
      <c r="NJP7" s="76"/>
      <c r="NJQ7" s="76"/>
      <c r="NJR7" s="76"/>
      <c r="NJS7" s="76"/>
      <c r="NJT7" s="76"/>
      <c r="NJU7" s="76"/>
      <c r="NJV7" s="76"/>
      <c r="NJW7" s="76"/>
      <c r="NJX7" s="76"/>
      <c r="NJY7" s="76"/>
      <c r="NJZ7" s="76"/>
      <c r="NKA7" s="76"/>
      <c r="NKB7" s="76"/>
      <c r="NKC7" s="76"/>
      <c r="NKD7" s="76"/>
      <c r="NKE7" s="76"/>
      <c r="NKF7" s="76"/>
      <c r="NKG7" s="76"/>
      <c r="NKH7" s="76"/>
      <c r="NKI7" s="76"/>
      <c r="NKJ7" s="76"/>
      <c r="NKK7" s="76"/>
      <c r="NKL7" s="76"/>
      <c r="NKM7" s="76"/>
      <c r="NKN7" s="76"/>
      <c r="NKO7" s="76"/>
      <c r="NKP7" s="76"/>
      <c r="NKQ7" s="76"/>
      <c r="NKR7" s="76"/>
      <c r="NKS7" s="76"/>
      <c r="NKT7" s="76"/>
      <c r="NKU7" s="76"/>
      <c r="NKV7" s="76"/>
      <c r="NKW7" s="76"/>
      <c r="NKX7" s="76"/>
      <c r="NKY7" s="76"/>
      <c r="NKZ7" s="76"/>
      <c r="NLA7" s="76"/>
      <c r="NLB7" s="76"/>
      <c r="NLC7" s="76"/>
      <c r="NLD7" s="76"/>
      <c r="NLE7" s="76"/>
      <c r="NLF7" s="76"/>
      <c r="NLG7" s="76"/>
      <c r="NLH7" s="76"/>
      <c r="NLI7" s="76"/>
      <c r="NLJ7" s="76"/>
      <c r="NLK7" s="76"/>
      <c r="NLL7" s="76"/>
      <c r="NLM7" s="76"/>
      <c r="NLN7" s="76"/>
      <c r="NLO7" s="76"/>
      <c r="NLP7" s="76"/>
      <c r="NLQ7" s="76"/>
      <c r="NLR7" s="76"/>
      <c r="NLS7" s="76"/>
      <c r="NLT7" s="76"/>
      <c r="NLU7" s="76"/>
      <c r="NLV7" s="76"/>
      <c r="NLW7" s="76"/>
      <c r="NLX7" s="76"/>
      <c r="NLY7" s="76"/>
      <c r="NLZ7" s="76"/>
      <c r="NMA7" s="76"/>
      <c r="NMB7" s="76"/>
      <c r="NMC7" s="76"/>
      <c r="NMD7" s="76"/>
      <c r="NME7" s="76"/>
      <c r="NMF7" s="76"/>
      <c r="NMG7" s="76"/>
      <c r="NMH7" s="76"/>
      <c r="NMI7" s="76"/>
      <c r="NMJ7" s="76"/>
      <c r="NMK7" s="76"/>
      <c r="NML7" s="76"/>
      <c r="NMM7" s="76"/>
      <c r="NMN7" s="76"/>
      <c r="NMO7" s="76"/>
      <c r="NMP7" s="76"/>
      <c r="NMQ7" s="76"/>
      <c r="NMR7" s="76"/>
      <c r="NMS7" s="76"/>
      <c r="NMT7" s="76"/>
      <c r="NMU7" s="76"/>
      <c r="NMV7" s="76"/>
      <c r="NMW7" s="76"/>
      <c r="NMX7" s="76"/>
      <c r="NMY7" s="76"/>
      <c r="NMZ7" s="76"/>
      <c r="NNA7" s="76"/>
      <c r="NNB7" s="76"/>
      <c r="NNC7" s="76"/>
      <c r="NND7" s="76"/>
      <c r="NNE7" s="76"/>
      <c r="NNF7" s="76"/>
      <c r="NNG7" s="76"/>
      <c r="NNH7" s="76"/>
      <c r="NNI7" s="76"/>
      <c r="NNJ7" s="76"/>
      <c r="NNK7" s="76"/>
      <c r="NNL7" s="76"/>
      <c r="NNM7" s="76"/>
      <c r="NNN7" s="76"/>
      <c r="NNO7" s="76"/>
      <c r="NNP7" s="76"/>
      <c r="NNQ7" s="76"/>
      <c r="NNR7" s="76"/>
      <c r="NNS7" s="76"/>
      <c r="NNT7" s="76"/>
      <c r="NNU7" s="76"/>
      <c r="NNV7" s="76"/>
      <c r="NNW7" s="76"/>
      <c r="NNX7" s="76"/>
      <c r="NNY7" s="76"/>
      <c r="NNZ7" s="76"/>
      <c r="NOA7" s="76"/>
      <c r="NOB7" s="76"/>
      <c r="NOC7" s="76"/>
      <c r="NOD7" s="76"/>
      <c r="NOE7" s="76"/>
      <c r="NOF7" s="76"/>
      <c r="NOG7" s="76"/>
      <c r="NOH7" s="76"/>
      <c r="NOI7" s="76"/>
      <c r="NOJ7" s="76"/>
      <c r="NOK7" s="76"/>
      <c r="NOL7" s="76"/>
      <c r="NOM7" s="76"/>
      <c r="NON7" s="76"/>
      <c r="NOO7" s="76"/>
      <c r="NOP7" s="76"/>
      <c r="NOQ7" s="76"/>
      <c r="NOR7" s="76"/>
      <c r="NOS7" s="76"/>
      <c r="NOT7" s="76"/>
      <c r="NOU7" s="76"/>
      <c r="NOV7" s="76"/>
      <c r="NOW7" s="76"/>
      <c r="NOX7" s="76"/>
      <c r="NOY7" s="76"/>
      <c r="NOZ7" s="76"/>
      <c r="NPA7" s="76"/>
      <c r="NPB7" s="76"/>
      <c r="NPC7" s="76"/>
      <c r="NPD7" s="76"/>
      <c r="NPE7" s="76"/>
      <c r="NPF7" s="76"/>
      <c r="NPG7" s="76"/>
      <c r="NPH7" s="76"/>
      <c r="NPI7" s="76"/>
      <c r="NPJ7" s="76"/>
      <c r="NPK7" s="76"/>
      <c r="NPL7" s="76"/>
      <c r="NPM7" s="76"/>
      <c r="NPN7" s="76"/>
      <c r="NPO7" s="76"/>
      <c r="NPP7" s="76"/>
      <c r="NPQ7" s="76"/>
      <c r="NPR7" s="76"/>
      <c r="NPS7" s="76"/>
      <c r="NPT7" s="76"/>
      <c r="NPU7" s="76"/>
      <c r="NPV7" s="76"/>
      <c r="NPW7" s="76"/>
      <c r="NPX7" s="76"/>
      <c r="NPY7" s="76"/>
      <c r="NPZ7" s="76"/>
      <c r="NQA7" s="76"/>
      <c r="NQB7" s="76"/>
      <c r="NQC7" s="76"/>
      <c r="NQD7" s="76"/>
      <c r="NQE7" s="76"/>
      <c r="NQF7" s="76"/>
      <c r="NQG7" s="76"/>
      <c r="NQH7" s="76"/>
      <c r="NQI7" s="76"/>
      <c r="NQJ7" s="76"/>
      <c r="NQK7" s="76"/>
      <c r="NQL7" s="76"/>
      <c r="NQM7" s="76"/>
      <c r="NQN7" s="76"/>
      <c r="NQO7" s="76"/>
      <c r="NQP7" s="76"/>
      <c r="NQQ7" s="76"/>
      <c r="NQR7" s="76"/>
      <c r="NQS7" s="76"/>
      <c r="NQT7" s="76"/>
      <c r="NQU7" s="76"/>
      <c r="NQV7" s="76"/>
      <c r="NQW7" s="76"/>
      <c r="NQX7" s="76"/>
      <c r="NQY7" s="76"/>
      <c r="NQZ7" s="76"/>
      <c r="NRA7" s="76"/>
      <c r="NRB7" s="76"/>
      <c r="NRC7" s="76"/>
      <c r="NRD7" s="76"/>
      <c r="NRE7" s="76"/>
      <c r="NRF7" s="76"/>
      <c r="NRG7" s="76"/>
      <c r="NRH7" s="76"/>
      <c r="NRI7" s="76"/>
      <c r="NRJ7" s="76"/>
      <c r="NRK7" s="76"/>
      <c r="NRL7" s="76"/>
      <c r="NRM7" s="76"/>
      <c r="NRN7" s="76"/>
      <c r="NRO7" s="76"/>
      <c r="NRP7" s="76"/>
      <c r="NRQ7" s="76"/>
      <c r="NRR7" s="76"/>
      <c r="NRS7" s="76"/>
      <c r="NRT7" s="76"/>
      <c r="NRU7" s="76"/>
      <c r="NRV7" s="76"/>
      <c r="NRW7" s="76"/>
      <c r="NRX7" s="76"/>
      <c r="NRY7" s="76"/>
      <c r="NRZ7" s="76"/>
      <c r="NSA7" s="76"/>
      <c r="NSB7" s="76"/>
      <c r="NSC7" s="76"/>
      <c r="NSD7" s="76"/>
      <c r="NSE7" s="76"/>
      <c r="NSF7" s="76"/>
      <c r="NSG7" s="76"/>
      <c r="NSH7" s="76"/>
      <c r="NSI7" s="76"/>
      <c r="NSJ7" s="76"/>
      <c r="NSK7" s="76"/>
      <c r="NSL7" s="76"/>
      <c r="NSM7" s="76"/>
      <c r="NSN7" s="76"/>
      <c r="NSO7" s="76"/>
      <c r="NSP7" s="76"/>
      <c r="NSQ7" s="76"/>
      <c r="NSR7" s="76"/>
      <c r="NSS7" s="76"/>
      <c r="NST7" s="76"/>
      <c r="NSU7" s="76"/>
      <c r="NSV7" s="76"/>
      <c r="NSW7" s="76"/>
      <c r="NSX7" s="76"/>
      <c r="NSY7" s="76"/>
      <c r="NSZ7" s="76"/>
      <c r="NTA7" s="76"/>
      <c r="NTB7" s="76"/>
      <c r="NTC7" s="76"/>
      <c r="NTD7" s="76"/>
      <c r="NTE7" s="76"/>
      <c r="NTF7" s="76"/>
      <c r="NTG7" s="76"/>
      <c r="NTH7" s="76"/>
      <c r="NTI7" s="76"/>
      <c r="NTJ7" s="76"/>
      <c r="NTK7" s="76"/>
      <c r="NTL7" s="76"/>
      <c r="NTM7" s="76"/>
      <c r="NTN7" s="76"/>
      <c r="NTO7" s="76"/>
      <c r="NTP7" s="76"/>
      <c r="NTQ7" s="76"/>
      <c r="NTR7" s="76"/>
      <c r="NTS7" s="76"/>
      <c r="NTT7" s="76"/>
      <c r="NTU7" s="76"/>
      <c r="NTV7" s="76"/>
      <c r="NTW7" s="76"/>
      <c r="NTX7" s="76"/>
      <c r="NTY7" s="76"/>
      <c r="NTZ7" s="76"/>
      <c r="NUA7" s="76"/>
      <c r="NUB7" s="76"/>
      <c r="NUC7" s="76"/>
      <c r="NUD7" s="76"/>
      <c r="NUE7" s="76"/>
      <c r="NUF7" s="76"/>
      <c r="NUG7" s="76"/>
      <c r="NUH7" s="76"/>
      <c r="NUI7" s="76"/>
      <c r="NUJ7" s="76"/>
      <c r="NUK7" s="76"/>
      <c r="NUL7" s="76"/>
      <c r="NUM7" s="76"/>
      <c r="NUN7" s="76"/>
      <c r="NUO7" s="76"/>
      <c r="NUP7" s="76"/>
      <c r="NUQ7" s="76"/>
      <c r="NUR7" s="76"/>
      <c r="NUS7" s="76"/>
      <c r="NUT7" s="76"/>
      <c r="NUU7" s="76"/>
      <c r="NUV7" s="76"/>
      <c r="NUW7" s="76"/>
      <c r="NUX7" s="76"/>
      <c r="NUY7" s="76"/>
      <c r="NUZ7" s="76"/>
      <c r="NVA7" s="76"/>
      <c r="NVB7" s="76"/>
      <c r="NVC7" s="76"/>
      <c r="NVD7" s="76"/>
      <c r="NVE7" s="76"/>
      <c r="NVF7" s="76"/>
      <c r="NVG7" s="76"/>
      <c r="NVH7" s="76"/>
      <c r="NVI7" s="76"/>
      <c r="NVJ7" s="76"/>
      <c r="NVK7" s="76"/>
      <c r="NVL7" s="76"/>
      <c r="NVM7" s="76"/>
      <c r="NVN7" s="76"/>
      <c r="NVO7" s="76"/>
      <c r="NVP7" s="76"/>
      <c r="NVQ7" s="76"/>
      <c r="NVR7" s="76"/>
      <c r="NVS7" s="76"/>
      <c r="NVT7" s="76"/>
      <c r="NVU7" s="76"/>
      <c r="NVV7" s="76"/>
      <c r="NVW7" s="76"/>
      <c r="NVX7" s="76"/>
      <c r="NVY7" s="76"/>
      <c r="NVZ7" s="76"/>
      <c r="NWA7" s="76"/>
      <c r="NWB7" s="76"/>
      <c r="NWC7" s="76"/>
      <c r="NWD7" s="76"/>
      <c r="NWE7" s="76"/>
      <c r="NWF7" s="76"/>
      <c r="NWG7" s="76"/>
      <c r="NWH7" s="76"/>
      <c r="NWI7" s="76"/>
      <c r="NWJ7" s="76"/>
      <c r="NWK7" s="76"/>
      <c r="NWL7" s="76"/>
      <c r="NWM7" s="76"/>
      <c r="NWN7" s="76"/>
      <c r="NWO7" s="76"/>
      <c r="NWP7" s="76"/>
      <c r="NWQ7" s="76"/>
      <c r="NWR7" s="76"/>
      <c r="NWS7" s="76"/>
      <c r="NWT7" s="76"/>
      <c r="NWU7" s="76"/>
      <c r="NWV7" s="76"/>
      <c r="NWW7" s="76"/>
      <c r="NWX7" s="76"/>
      <c r="NWY7" s="76"/>
      <c r="NWZ7" s="76"/>
      <c r="NXA7" s="76"/>
      <c r="NXB7" s="76"/>
      <c r="NXC7" s="76"/>
      <c r="NXD7" s="76"/>
      <c r="NXE7" s="76"/>
      <c r="NXF7" s="76"/>
      <c r="NXG7" s="76"/>
      <c r="NXH7" s="76"/>
      <c r="NXI7" s="76"/>
      <c r="NXJ7" s="76"/>
      <c r="NXK7" s="76"/>
      <c r="NXL7" s="76"/>
      <c r="NXM7" s="76"/>
      <c r="NXN7" s="76"/>
      <c r="NXO7" s="76"/>
      <c r="NXP7" s="76"/>
      <c r="NXQ7" s="76"/>
      <c r="NXR7" s="76"/>
      <c r="NXS7" s="76"/>
      <c r="NXT7" s="76"/>
      <c r="NXU7" s="76"/>
      <c r="NXV7" s="76"/>
      <c r="NXW7" s="76"/>
      <c r="NXX7" s="76"/>
      <c r="NXY7" s="76"/>
      <c r="NXZ7" s="76"/>
      <c r="NYA7" s="76"/>
      <c r="NYB7" s="76"/>
      <c r="NYC7" s="76"/>
      <c r="NYD7" s="76"/>
      <c r="NYE7" s="76"/>
      <c r="NYF7" s="76"/>
      <c r="NYG7" s="76"/>
      <c r="NYH7" s="76"/>
      <c r="NYI7" s="76"/>
      <c r="NYJ7" s="76"/>
      <c r="NYK7" s="76"/>
      <c r="NYL7" s="76"/>
      <c r="NYM7" s="76"/>
      <c r="NYN7" s="76"/>
      <c r="NYO7" s="76"/>
      <c r="NYP7" s="76"/>
      <c r="NYQ7" s="76"/>
      <c r="NYR7" s="76"/>
      <c r="NYS7" s="76"/>
      <c r="NYT7" s="76"/>
      <c r="NYU7" s="76"/>
      <c r="NYV7" s="76"/>
      <c r="NYW7" s="76"/>
      <c r="NYX7" s="76"/>
      <c r="NYY7" s="76"/>
      <c r="NYZ7" s="76"/>
      <c r="NZA7" s="76"/>
      <c r="NZB7" s="76"/>
      <c r="NZC7" s="76"/>
      <c r="NZD7" s="76"/>
      <c r="NZE7" s="76"/>
      <c r="NZF7" s="76"/>
      <c r="NZG7" s="76"/>
      <c r="NZH7" s="76"/>
      <c r="NZI7" s="76"/>
      <c r="NZJ7" s="76"/>
      <c r="NZK7" s="76"/>
      <c r="NZL7" s="76"/>
      <c r="NZM7" s="76"/>
      <c r="NZN7" s="76"/>
      <c r="NZO7" s="76"/>
      <c r="NZP7" s="76"/>
      <c r="NZQ7" s="76"/>
      <c r="NZR7" s="76"/>
      <c r="NZS7" s="76"/>
      <c r="NZT7" s="76"/>
      <c r="NZU7" s="76"/>
      <c r="NZV7" s="76"/>
      <c r="NZW7" s="76"/>
      <c r="NZX7" s="76"/>
      <c r="NZY7" s="76"/>
      <c r="NZZ7" s="76"/>
      <c r="OAA7" s="76"/>
      <c r="OAB7" s="76"/>
      <c r="OAC7" s="76"/>
      <c r="OAD7" s="76"/>
      <c r="OAE7" s="76"/>
      <c r="OAF7" s="76"/>
      <c r="OAG7" s="76"/>
      <c r="OAH7" s="76"/>
      <c r="OAI7" s="76"/>
      <c r="OAJ7" s="76"/>
      <c r="OAK7" s="76"/>
      <c r="OAL7" s="76"/>
      <c r="OAM7" s="76"/>
      <c r="OAN7" s="76"/>
      <c r="OAO7" s="76"/>
      <c r="OAP7" s="76"/>
      <c r="OAQ7" s="76"/>
      <c r="OAR7" s="76"/>
      <c r="OAS7" s="76"/>
      <c r="OAT7" s="76"/>
      <c r="OAU7" s="76"/>
      <c r="OAV7" s="76"/>
      <c r="OAW7" s="76"/>
      <c r="OAX7" s="76"/>
      <c r="OAY7" s="76"/>
      <c r="OAZ7" s="76"/>
      <c r="OBA7" s="76"/>
      <c r="OBB7" s="76"/>
      <c r="OBC7" s="76"/>
      <c r="OBD7" s="76"/>
      <c r="OBE7" s="76"/>
      <c r="OBF7" s="76"/>
      <c r="OBG7" s="76"/>
      <c r="OBH7" s="76"/>
      <c r="OBI7" s="76"/>
      <c r="OBJ7" s="76"/>
      <c r="OBK7" s="76"/>
      <c r="OBL7" s="76"/>
      <c r="OBM7" s="76"/>
      <c r="OBN7" s="76"/>
      <c r="OBO7" s="76"/>
      <c r="OBP7" s="76"/>
      <c r="OBQ7" s="76"/>
      <c r="OBR7" s="76"/>
      <c r="OBS7" s="76"/>
      <c r="OBT7" s="76"/>
      <c r="OBU7" s="76"/>
      <c r="OBV7" s="76"/>
      <c r="OBW7" s="76"/>
      <c r="OBX7" s="76"/>
      <c r="OBY7" s="76"/>
      <c r="OBZ7" s="76"/>
      <c r="OCA7" s="76"/>
      <c r="OCB7" s="76"/>
      <c r="OCC7" s="76"/>
      <c r="OCD7" s="76"/>
      <c r="OCE7" s="76"/>
      <c r="OCF7" s="76"/>
      <c r="OCG7" s="76"/>
      <c r="OCH7" s="76"/>
      <c r="OCI7" s="76"/>
      <c r="OCJ7" s="76"/>
      <c r="OCK7" s="76"/>
      <c r="OCL7" s="76"/>
      <c r="OCM7" s="76"/>
      <c r="OCN7" s="76"/>
      <c r="OCO7" s="76"/>
      <c r="OCP7" s="76"/>
      <c r="OCQ7" s="76"/>
      <c r="OCR7" s="76"/>
      <c r="OCS7" s="76"/>
      <c r="OCT7" s="76"/>
      <c r="OCU7" s="76"/>
      <c r="OCV7" s="76"/>
      <c r="OCW7" s="76"/>
      <c r="OCX7" s="76"/>
      <c r="OCY7" s="76"/>
      <c r="OCZ7" s="76"/>
      <c r="ODA7" s="76"/>
      <c r="ODB7" s="76"/>
      <c r="ODC7" s="76"/>
      <c r="ODD7" s="76"/>
      <c r="ODE7" s="76"/>
      <c r="ODF7" s="76"/>
      <c r="ODG7" s="76"/>
      <c r="ODH7" s="76"/>
      <c r="ODI7" s="76"/>
      <c r="ODJ7" s="76"/>
      <c r="ODK7" s="76"/>
      <c r="ODL7" s="76"/>
      <c r="ODM7" s="76"/>
      <c r="ODN7" s="76"/>
      <c r="ODO7" s="76"/>
      <c r="ODP7" s="76"/>
      <c r="ODQ7" s="76"/>
      <c r="ODR7" s="76"/>
      <c r="ODS7" s="76"/>
      <c r="ODT7" s="76"/>
      <c r="ODU7" s="76"/>
      <c r="ODV7" s="76"/>
      <c r="ODW7" s="76"/>
      <c r="ODX7" s="76"/>
      <c r="ODY7" s="76"/>
      <c r="ODZ7" s="76"/>
      <c r="OEA7" s="76"/>
      <c r="OEB7" s="76"/>
      <c r="OEC7" s="76"/>
      <c r="OED7" s="76"/>
      <c r="OEE7" s="76"/>
      <c r="OEF7" s="76"/>
      <c r="OEG7" s="76"/>
      <c r="OEH7" s="76"/>
      <c r="OEI7" s="76"/>
      <c r="OEJ7" s="76"/>
      <c r="OEK7" s="76"/>
      <c r="OEL7" s="76"/>
      <c r="OEM7" s="76"/>
      <c r="OEN7" s="76"/>
      <c r="OEO7" s="76"/>
      <c r="OEP7" s="76"/>
      <c r="OEQ7" s="76"/>
      <c r="OER7" s="76"/>
      <c r="OES7" s="76"/>
      <c r="OET7" s="76"/>
      <c r="OEU7" s="76"/>
      <c r="OEV7" s="76"/>
      <c r="OEW7" s="76"/>
      <c r="OEX7" s="76"/>
      <c r="OEY7" s="76"/>
      <c r="OEZ7" s="76"/>
      <c r="OFA7" s="76"/>
      <c r="OFB7" s="76"/>
      <c r="OFC7" s="76"/>
      <c r="OFD7" s="76"/>
      <c r="OFE7" s="76"/>
      <c r="OFF7" s="76"/>
      <c r="OFG7" s="76"/>
      <c r="OFH7" s="76"/>
      <c r="OFI7" s="76"/>
      <c r="OFJ7" s="76"/>
      <c r="OFK7" s="76"/>
      <c r="OFL7" s="76"/>
      <c r="OFM7" s="76"/>
      <c r="OFN7" s="76"/>
      <c r="OFO7" s="76"/>
      <c r="OFP7" s="76"/>
      <c r="OFQ7" s="76"/>
      <c r="OFR7" s="76"/>
      <c r="OFS7" s="76"/>
      <c r="OFT7" s="76"/>
      <c r="OFU7" s="76"/>
      <c r="OFV7" s="76"/>
      <c r="OFW7" s="76"/>
      <c r="OFX7" s="76"/>
      <c r="OFY7" s="76"/>
      <c r="OFZ7" s="76"/>
      <c r="OGA7" s="76"/>
      <c r="OGB7" s="76"/>
      <c r="OGC7" s="76"/>
      <c r="OGD7" s="76"/>
      <c r="OGE7" s="76"/>
      <c r="OGF7" s="76"/>
      <c r="OGG7" s="76"/>
      <c r="OGH7" s="76"/>
      <c r="OGI7" s="76"/>
      <c r="OGJ7" s="76"/>
      <c r="OGK7" s="76"/>
      <c r="OGL7" s="76"/>
      <c r="OGM7" s="76"/>
      <c r="OGN7" s="76"/>
      <c r="OGO7" s="76"/>
      <c r="OGP7" s="76"/>
      <c r="OGQ7" s="76"/>
      <c r="OGR7" s="76"/>
      <c r="OGS7" s="76"/>
      <c r="OGT7" s="76"/>
      <c r="OGU7" s="76"/>
      <c r="OGV7" s="76"/>
      <c r="OGW7" s="76"/>
      <c r="OGX7" s="76"/>
      <c r="OGY7" s="76"/>
      <c r="OGZ7" s="76"/>
      <c r="OHA7" s="76"/>
      <c r="OHB7" s="76"/>
      <c r="OHC7" s="76"/>
      <c r="OHD7" s="76"/>
      <c r="OHE7" s="76"/>
      <c r="OHF7" s="76"/>
      <c r="OHG7" s="76"/>
      <c r="OHH7" s="76"/>
      <c r="OHI7" s="76"/>
      <c r="OHJ7" s="76"/>
      <c r="OHK7" s="76"/>
      <c r="OHL7" s="76"/>
      <c r="OHM7" s="76"/>
      <c r="OHN7" s="76"/>
      <c r="OHO7" s="76"/>
      <c r="OHP7" s="76"/>
      <c r="OHQ7" s="76"/>
      <c r="OHR7" s="76"/>
      <c r="OHS7" s="76"/>
      <c r="OHT7" s="76"/>
      <c r="OHU7" s="76"/>
      <c r="OHV7" s="76"/>
      <c r="OHW7" s="76"/>
      <c r="OHX7" s="76"/>
      <c r="OHY7" s="76"/>
      <c r="OHZ7" s="76"/>
      <c r="OIA7" s="76"/>
      <c r="OIB7" s="76"/>
      <c r="OIC7" s="76"/>
      <c r="OID7" s="76"/>
      <c r="OIE7" s="76"/>
      <c r="OIF7" s="76"/>
      <c r="OIG7" s="76"/>
      <c r="OIH7" s="76"/>
      <c r="OII7" s="76"/>
      <c r="OIJ7" s="76"/>
      <c r="OIK7" s="76"/>
      <c r="OIL7" s="76"/>
      <c r="OIM7" s="76"/>
      <c r="OIN7" s="76"/>
      <c r="OIO7" s="76"/>
      <c r="OIP7" s="76"/>
      <c r="OIQ7" s="76"/>
      <c r="OIR7" s="76"/>
      <c r="OIS7" s="76"/>
      <c r="OIT7" s="76"/>
      <c r="OIU7" s="76"/>
      <c r="OIV7" s="76"/>
      <c r="OIW7" s="76"/>
      <c r="OIX7" s="76"/>
      <c r="OIY7" s="76"/>
      <c r="OIZ7" s="76"/>
      <c r="OJA7" s="76"/>
      <c r="OJB7" s="76"/>
      <c r="OJC7" s="76"/>
      <c r="OJD7" s="76"/>
      <c r="OJE7" s="76"/>
      <c r="OJF7" s="76"/>
      <c r="OJG7" s="76"/>
      <c r="OJH7" s="76"/>
      <c r="OJI7" s="76"/>
      <c r="OJJ7" s="76"/>
      <c r="OJK7" s="76"/>
      <c r="OJL7" s="76"/>
      <c r="OJM7" s="76"/>
      <c r="OJN7" s="76"/>
      <c r="OJO7" s="76"/>
      <c r="OJP7" s="76"/>
      <c r="OJQ7" s="76"/>
      <c r="OJR7" s="76"/>
      <c r="OJS7" s="76"/>
      <c r="OJT7" s="76"/>
      <c r="OJU7" s="76"/>
      <c r="OJV7" s="76"/>
      <c r="OJW7" s="76"/>
      <c r="OJX7" s="76"/>
      <c r="OJY7" s="76"/>
      <c r="OJZ7" s="76"/>
      <c r="OKA7" s="76"/>
      <c r="OKB7" s="76"/>
      <c r="OKC7" s="76"/>
      <c r="OKD7" s="76"/>
      <c r="OKE7" s="76"/>
      <c r="OKF7" s="76"/>
      <c r="OKG7" s="76"/>
      <c r="OKH7" s="76"/>
      <c r="OKI7" s="76"/>
      <c r="OKJ7" s="76"/>
      <c r="OKK7" s="76"/>
      <c r="OKL7" s="76"/>
      <c r="OKM7" s="76"/>
      <c r="OKN7" s="76"/>
      <c r="OKO7" s="76"/>
      <c r="OKP7" s="76"/>
      <c r="OKQ7" s="76"/>
      <c r="OKR7" s="76"/>
      <c r="OKS7" s="76"/>
      <c r="OKT7" s="76"/>
      <c r="OKU7" s="76"/>
      <c r="OKV7" s="76"/>
      <c r="OKW7" s="76"/>
      <c r="OKX7" s="76"/>
      <c r="OKY7" s="76"/>
      <c r="OKZ7" s="76"/>
      <c r="OLA7" s="76"/>
      <c r="OLB7" s="76"/>
      <c r="OLC7" s="76"/>
      <c r="OLD7" s="76"/>
      <c r="OLE7" s="76"/>
      <c r="OLF7" s="76"/>
      <c r="OLG7" s="76"/>
      <c r="OLH7" s="76"/>
      <c r="OLI7" s="76"/>
      <c r="OLJ7" s="76"/>
      <c r="OLK7" s="76"/>
      <c r="OLL7" s="76"/>
      <c r="OLM7" s="76"/>
      <c r="OLN7" s="76"/>
      <c r="OLO7" s="76"/>
      <c r="OLP7" s="76"/>
      <c r="OLQ7" s="76"/>
      <c r="OLR7" s="76"/>
      <c r="OLS7" s="76"/>
      <c r="OLT7" s="76"/>
      <c r="OLU7" s="76"/>
      <c r="OLV7" s="76"/>
      <c r="OLW7" s="76"/>
      <c r="OLX7" s="76"/>
      <c r="OLY7" s="76"/>
      <c r="OLZ7" s="76"/>
      <c r="OMA7" s="76"/>
      <c r="OMB7" s="76"/>
      <c r="OMC7" s="76"/>
      <c r="OMD7" s="76"/>
      <c r="OME7" s="76"/>
      <c r="OMF7" s="76"/>
      <c r="OMG7" s="76"/>
      <c r="OMH7" s="76"/>
      <c r="OMI7" s="76"/>
      <c r="OMJ7" s="76"/>
      <c r="OMK7" s="76"/>
      <c r="OML7" s="76"/>
      <c r="OMM7" s="76"/>
      <c r="OMN7" s="76"/>
      <c r="OMO7" s="76"/>
      <c r="OMP7" s="76"/>
      <c r="OMQ7" s="76"/>
      <c r="OMR7" s="76"/>
      <c r="OMS7" s="76"/>
      <c r="OMT7" s="76"/>
      <c r="OMU7" s="76"/>
      <c r="OMV7" s="76"/>
      <c r="OMW7" s="76"/>
      <c r="OMX7" s="76"/>
      <c r="OMY7" s="76"/>
      <c r="OMZ7" s="76"/>
      <c r="ONA7" s="76"/>
      <c r="ONB7" s="76"/>
      <c r="ONC7" s="76"/>
      <c r="OND7" s="76"/>
      <c r="ONE7" s="76"/>
      <c r="ONF7" s="76"/>
      <c r="ONG7" s="76"/>
      <c r="ONH7" s="76"/>
      <c r="ONI7" s="76"/>
      <c r="ONJ7" s="76"/>
      <c r="ONK7" s="76"/>
      <c r="ONL7" s="76"/>
      <c r="ONM7" s="76"/>
      <c r="ONN7" s="76"/>
      <c r="ONO7" s="76"/>
      <c r="ONP7" s="76"/>
      <c r="ONQ7" s="76"/>
      <c r="ONR7" s="76"/>
      <c r="ONS7" s="76"/>
      <c r="ONT7" s="76"/>
      <c r="ONU7" s="76"/>
      <c r="ONV7" s="76"/>
      <c r="ONW7" s="76"/>
      <c r="ONX7" s="76"/>
      <c r="ONY7" s="76"/>
      <c r="ONZ7" s="76"/>
      <c r="OOA7" s="76"/>
      <c r="OOB7" s="76"/>
      <c r="OOC7" s="76"/>
      <c r="OOD7" s="76"/>
      <c r="OOE7" s="76"/>
      <c r="OOF7" s="76"/>
      <c r="OOG7" s="76"/>
      <c r="OOH7" s="76"/>
      <c r="OOI7" s="76"/>
      <c r="OOJ7" s="76"/>
      <c r="OOK7" s="76"/>
      <c r="OOL7" s="76"/>
      <c r="OOM7" s="76"/>
      <c r="OON7" s="76"/>
      <c r="OOO7" s="76"/>
      <c r="OOP7" s="76"/>
      <c r="OOQ7" s="76"/>
      <c r="OOR7" s="76"/>
      <c r="OOS7" s="76"/>
      <c r="OOT7" s="76"/>
      <c r="OOU7" s="76"/>
      <c r="OOV7" s="76"/>
      <c r="OOW7" s="76"/>
      <c r="OOX7" s="76"/>
      <c r="OOY7" s="76"/>
      <c r="OOZ7" s="76"/>
      <c r="OPA7" s="76"/>
      <c r="OPB7" s="76"/>
      <c r="OPC7" s="76"/>
      <c r="OPD7" s="76"/>
      <c r="OPE7" s="76"/>
      <c r="OPF7" s="76"/>
      <c r="OPG7" s="76"/>
      <c r="OPH7" s="76"/>
      <c r="OPI7" s="76"/>
      <c r="OPJ7" s="76"/>
      <c r="OPK7" s="76"/>
      <c r="OPL7" s="76"/>
      <c r="OPM7" s="76"/>
      <c r="OPN7" s="76"/>
      <c r="OPO7" s="76"/>
      <c r="OPP7" s="76"/>
      <c r="OPQ7" s="76"/>
      <c r="OPR7" s="76"/>
      <c r="OPS7" s="76"/>
      <c r="OPT7" s="76"/>
      <c r="OPU7" s="76"/>
      <c r="OPV7" s="76"/>
      <c r="OPW7" s="76"/>
      <c r="OPX7" s="76"/>
      <c r="OPY7" s="76"/>
      <c r="OPZ7" s="76"/>
      <c r="OQA7" s="76"/>
      <c r="OQB7" s="76"/>
      <c r="OQC7" s="76"/>
      <c r="OQD7" s="76"/>
      <c r="OQE7" s="76"/>
      <c r="OQF7" s="76"/>
      <c r="OQG7" s="76"/>
      <c r="OQH7" s="76"/>
      <c r="OQI7" s="76"/>
      <c r="OQJ7" s="76"/>
      <c r="OQK7" s="76"/>
      <c r="OQL7" s="76"/>
      <c r="OQM7" s="76"/>
      <c r="OQN7" s="76"/>
      <c r="OQO7" s="76"/>
      <c r="OQP7" s="76"/>
      <c r="OQQ7" s="76"/>
      <c r="OQR7" s="76"/>
      <c r="OQS7" s="76"/>
      <c r="OQT7" s="76"/>
      <c r="OQU7" s="76"/>
      <c r="OQV7" s="76"/>
      <c r="OQW7" s="76"/>
      <c r="OQX7" s="76"/>
      <c r="OQY7" s="76"/>
      <c r="OQZ7" s="76"/>
      <c r="ORA7" s="76"/>
      <c r="ORB7" s="76"/>
      <c r="ORC7" s="76"/>
      <c r="ORD7" s="76"/>
      <c r="ORE7" s="76"/>
      <c r="ORF7" s="76"/>
      <c r="ORG7" s="76"/>
      <c r="ORH7" s="76"/>
      <c r="ORI7" s="76"/>
      <c r="ORJ7" s="76"/>
      <c r="ORK7" s="76"/>
      <c r="ORL7" s="76"/>
      <c r="ORM7" s="76"/>
      <c r="ORN7" s="76"/>
      <c r="ORO7" s="76"/>
      <c r="ORP7" s="76"/>
      <c r="ORQ7" s="76"/>
      <c r="ORR7" s="76"/>
      <c r="ORS7" s="76"/>
      <c r="ORT7" s="76"/>
      <c r="ORU7" s="76"/>
      <c r="ORV7" s="76"/>
      <c r="ORW7" s="76"/>
      <c r="ORX7" s="76"/>
      <c r="ORY7" s="76"/>
      <c r="ORZ7" s="76"/>
      <c r="OSA7" s="76"/>
      <c r="OSB7" s="76"/>
      <c r="OSC7" s="76"/>
      <c r="OSD7" s="76"/>
      <c r="OSE7" s="76"/>
      <c r="OSF7" s="76"/>
      <c r="OSG7" s="76"/>
      <c r="OSH7" s="76"/>
      <c r="OSI7" s="76"/>
      <c r="OSJ7" s="76"/>
      <c r="OSK7" s="76"/>
      <c r="OSL7" s="76"/>
      <c r="OSM7" s="76"/>
      <c r="OSN7" s="76"/>
      <c r="OSO7" s="76"/>
      <c r="OSP7" s="76"/>
      <c r="OSQ7" s="76"/>
      <c r="OSR7" s="76"/>
      <c r="OSS7" s="76"/>
      <c r="OST7" s="76"/>
      <c r="OSU7" s="76"/>
      <c r="OSV7" s="76"/>
      <c r="OSW7" s="76"/>
      <c r="OSX7" s="76"/>
      <c r="OSY7" s="76"/>
      <c r="OSZ7" s="76"/>
      <c r="OTA7" s="76"/>
      <c r="OTB7" s="76"/>
      <c r="OTC7" s="76"/>
      <c r="OTD7" s="76"/>
      <c r="OTE7" s="76"/>
      <c r="OTF7" s="76"/>
      <c r="OTG7" s="76"/>
      <c r="OTH7" s="76"/>
      <c r="OTI7" s="76"/>
      <c r="OTJ7" s="76"/>
      <c r="OTK7" s="76"/>
      <c r="OTL7" s="76"/>
      <c r="OTM7" s="76"/>
      <c r="OTN7" s="76"/>
      <c r="OTO7" s="76"/>
      <c r="OTP7" s="76"/>
      <c r="OTQ7" s="76"/>
      <c r="OTR7" s="76"/>
      <c r="OTS7" s="76"/>
      <c r="OTT7" s="76"/>
      <c r="OTU7" s="76"/>
      <c r="OTV7" s="76"/>
      <c r="OTW7" s="76"/>
      <c r="OTX7" s="76"/>
      <c r="OTY7" s="76"/>
      <c r="OTZ7" s="76"/>
      <c r="OUA7" s="76"/>
      <c r="OUB7" s="76"/>
      <c r="OUC7" s="76"/>
      <c r="OUD7" s="76"/>
      <c r="OUE7" s="76"/>
      <c r="OUF7" s="76"/>
      <c r="OUG7" s="76"/>
      <c r="OUH7" s="76"/>
      <c r="OUI7" s="76"/>
      <c r="OUJ7" s="76"/>
      <c r="OUK7" s="76"/>
      <c r="OUL7" s="76"/>
      <c r="OUM7" s="76"/>
      <c r="OUN7" s="76"/>
      <c r="OUO7" s="76"/>
      <c r="OUP7" s="76"/>
      <c r="OUQ7" s="76"/>
      <c r="OUR7" s="76"/>
      <c r="OUS7" s="76"/>
      <c r="OUT7" s="76"/>
      <c r="OUU7" s="76"/>
      <c r="OUV7" s="76"/>
      <c r="OUW7" s="76"/>
      <c r="OUX7" s="76"/>
      <c r="OUY7" s="76"/>
      <c r="OUZ7" s="76"/>
      <c r="OVA7" s="76"/>
      <c r="OVB7" s="76"/>
      <c r="OVC7" s="76"/>
      <c r="OVD7" s="76"/>
      <c r="OVE7" s="76"/>
      <c r="OVF7" s="76"/>
      <c r="OVG7" s="76"/>
      <c r="OVH7" s="76"/>
      <c r="OVI7" s="76"/>
      <c r="OVJ7" s="76"/>
      <c r="OVK7" s="76"/>
      <c r="OVL7" s="76"/>
      <c r="OVM7" s="76"/>
      <c r="OVN7" s="76"/>
      <c r="OVO7" s="76"/>
      <c r="OVP7" s="76"/>
      <c r="OVQ7" s="76"/>
      <c r="OVR7" s="76"/>
      <c r="OVS7" s="76"/>
      <c r="OVT7" s="76"/>
      <c r="OVU7" s="76"/>
      <c r="OVV7" s="76"/>
      <c r="OVW7" s="76"/>
      <c r="OVX7" s="76"/>
      <c r="OVY7" s="76"/>
      <c r="OVZ7" s="76"/>
      <c r="OWA7" s="76"/>
      <c r="OWB7" s="76"/>
      <c r="OWC7" s="76"/>
      <c r="OWD7" s="76"/>
      <c r="OWE7" s="76"/>
      <c r="OWF7" s="76"/>
      <c r="OWG7" s="76"/>
      <c r="OWH7" s="76"/>
      <c r="OWI7" s="76"/>
      <c r="OWJ7" s="76"/>
      <c r="OWK7" s="76"/>
      <c r="OWL7" s="76"/>
      <c r="OWM7" s="76"/>
      <c r="OWN7" s="76"/>
      <c r="OWO7" s="76"/>
      <c r="OWP7" s="76"/>
      <c r="OWQ7" s="76"/>
      <c r="OWR7" s="76"/>
      <c r="OWS7" s="76"/>
      <c r="OWT7" s="76"/>
      <c r="OWU7" s="76"/>
      <c r="OWV7" s="76"/>
      <c r="OWW7" s="76"/>
      <c r="OWX7" s="76"/>
      <c r="OWY7" s="76"/>
      <c r="OWZ7" s="76"/>
      <c r="OXA7" s="76"/>
      <c r="OXB7" s="76"/>
      <c r="OXC7" s="76"/>
      <c r="OXD7" s="76"/>
      <c r="OXE7" s="76"/>
      <c r="OXF7" s="76"/>
      <c r="OXG7" s="76"/>
      <c r="OXH7" s="76"/>
      <c r="OXI7" s="76"/>
      <c r="OXJ7" s="76"/>
      <c r="OXK7" s="76"/>
      <c r="OXL7" s="76"/>
      <c r="OXM7" s="76"/>
      <c r="OXN7" s="76"/>
      <c r="OXO7" s="76"/>
      <c r="OXP7" s="76"/>
      <c r="OXQ7" s="76"/>
      <c r="OXR7" s="76"/>
      <c r="OXS7" s="76"/>
      <c r="OXT7" s="76"/>
      <c r="OXU7" s="76"/>
      <c r="OXV7" s="76"/>
      <c r="OXW7" s="76"/>
      <c r="OXX7" s="76"/>
      <c r="OXY7" s="76"/>
      <c r="OXZ7" s="76"/>
      <c r="OYA7" s="76"/>
      <c r="OYB7" s="76"/>
      <c r="OYC7" s="76"/>
      <c r="OYD7" s="76"/>
      <c r="OYE7" s="76"/>
      <c r="OYF7" s="76"/>
      <c r="OYG7" s="76"/>
      <c r="OYH7" s="76"/>
      <c r="OYI7" s="76"/>
      <c r="OYJ7" s="76"/>
      <c r="OYK7" s="76"/>
      <c r="OYL7" s="76"/>
      <c r="OYM7" s="76"/>
      <c r="OYN7" s="76"/>
      <c r="OYO7" s="76"/>
      <c r="OYP7" s="76"/>
      <c r="OYQ7" s="76"/>
      <c r="OYR7" s="76"/>
      <c r="OYS7" s="76"/>
      <c r="OYT7" s="76"/>
      <c r="OYU7" s="76"/>
      <c r="OYV7" s="76"/>
      <c r="OYW7" s="76"/>
      <c r="OYX7" s="76"/>
      <c r="OYY7" s="76"/>
      <c r="OYZ7" s="76"/>
      <c r="OZA7" s="76"/>
      <c r="OZB7" s="76"/>
      <c r="OZC7" s="76"/>
      <c r="OZD7" s="76"/>
      <c r="OZE7" s="76"/>
      <c r="OZF7" s="76"/>
      <c r="OZG7" s="76"/>
      <c r="OZH7" s="76"/>
      <c r="OZI7" s="76"/>
      <c r="OZJ7" s="76"/>
      <c r="OZK7" s="76"/>
      <c r="OZL7" s="76"/>
      <c r="OZM7" s="76"/>
      <c r="OZN7" s="76"/>
      <c r="OZO7" s="76"/>
      <c r="OZP7" s="76"/>
      <c r="OZQ7" s="76"/>
      <c r="OZR7" s="76"/>
      <c r="OZS7" s="76"/>
      <c r="OZT7" s="76"/>
      <c r="OZU7" s="76"/>
      <c r="OZV7" s="76"/>
      <c r="OZW7" s="76"/>
      <c r="OZX7" s="76"/>
      <c r="OZY7" s="76"/>
      <c r="OZZ7" s="76"/>
      <c r="PAA7" s="76"/>
      <c r="PAB7" s="76"/>
      <c r="PAC7" s="76"/>
      <c r="PAD7" s="76"/>
      <c r="PAE7" s="76"/>
      <c r="PAF7" s="76"/>
      <c r="PAG7" s="76"/>
      <c r="PAH7" s="76"/>
      <c r="PAI7" s="76"/>
      <c r="PAJ7" s="76"/>
      <c r="PAK7" s="76"/>
      <c r="PAL7" s="76"/>
      <c r="PAM7" s="76"/>
      <c r="PAN7" s="76"/>
      <c r="PAO7" s="76"/>
      <c r="PAP7" s="76"/>
      <c r="PAQ7" s="76"/>
      <c r="PAR7" s="76"/>
      <c r="PAS7" s="76"/>
      <c r="PAT7" s="76"/>
      <c r="PAU7" s="76"/>
      <c r="PAV7" s="76"/>
      <c r="PAW7" s="76"/>
      <c r="PAX7" s="76"/>
      <c r="PAY7" s="76"/>
      <c r="PAZ7" s="76"/>
      <c r="PBA7" s="76"/>
      <c r="PBB7" s="76"/>
      <c r="PBC7" s="76"/>
      <c r="PBD7" s="76"/>
      <c r="PBE7" s="76"/>
      <c r="PBF7" s="76"/>
      <c r="PBG7" s="76"/>
      <c r="PBH7" s="76"/>
      <c r="PBI7" s="76"/>
      <c r="PBJ7" s="76"/>
      <c r="PBK7" s="76"/>
      <c r="PBL7" s="76"/>
      <c r="PBM7" s="76"/>
      <c r="PBN7" s="76"/>
      <c r="PBO7" s="76"/>
      <c r="PBP7" s="76"/>
      <c r="PBQ7" s="76"/>
      <c r="PBR7" s="76"/>
      <c r="PBS7" s="76"/>
      <c r="PBT7" s="76"/>
      <c r="PBU7" s="76"/>
      <c r="PBV7" s="76"/>
      <c r="PBW7" s="76"/>
      <c r="PBX7" s="76"/>
      <c r="PBY7" s="76"/>
      <c r="PBZ7" s="76"/>
      <c r="PCA7" s="76"/>
      <c r="PCB7" s="76"/>
      <c r="PCC7" s="76"/>
      <c r="PCD7" s="76"/>
      <c r="PCE7" s="76"/>
      <c r="PCF7" s="76"/>
      <c r="PCG7" s="76"/>
      <c r="PCH7" s="76"/>
      <c r="PCI7" s="76"/>
      <c r="PCJ7" s="76"/>
      <c r="PCK7" s="76"/>
      <c r="PCL7" s="76"/>
      <c r="PCM7" s="76"/>
      <c r="PCN7" s="76"/>
      <c r="PCO7" s="76"/>
      <c r="PCP7" s="76"/>
      <c r="PCQ7" s="76"/>
      <c r="PCR7" s="76"/>
      <c r="PCS7" s="76"/>
      <c r="PCT7" s="76"/>
      <c r="PCU7" s="76"/>
      <c r="PCV7" s="76"/>
      <c r="PCW7" s="76"/>
      <c r="PCX7" s="76"/>
      <c r="PCY7" s="76"/>
      <c r="PCZ7" s="76"/>
      <c r="PDA7" s="76"/>
      <c r="PDB7" s="76"/>
      <c r="PDC7" s="76"/>
      <c r="PDD7" s="76"/>
      <c r="PDE7" s="76"/>
      <c r="PDF7" s="76"/>
      <c r="PDG7" s="76"/>
      <c r="PDH7" s="76"/>
      <c r="PDI7" s="76"/>
      <c r="PDJ7" s="76"/>
      <c r="PDK7" s="76"/>
      <c r="PDL7" s="76"/>
      <c r="PDM7" s="76"/>
      <c r="PDN7" s="76"/>
      <c r="PDO7" s="76"/>
      <c r="PDP7" s="76"/>
      <c r="PDQ7" s="76"/>
      <c r="PDR7" s="76"/>
      <c r="PDS7" s="76"/>
      <c r="PDT7" s="76"/>
      <c r="PDU7" s="76"/>
      <c r="PDV7" s="76"/>
      <c r="PDW7" s="76"/>
      <c r="PDX7" s="76"/>
      <c r="PDY7" s="76"/>
      <c r="PDZ7" s="76"/>
      <c r="PEA7" s="76"/>
      <c r="PEB7" s="76"/>
      <c r="PEC7" s="76"/>
      <c r="PED7" s="76"/>
      <c r="PEE7" s="76"/>
      <c r="PEF7" s="76"/>
      <c r="PEG7" s="76"/>
      <c r="PEH7" s="76"/>
      <c r="PEI7" s="76"/>
      <c r="PEJ7" s="76"/>
      <c r="PEK7" s="76"/>
      <c r="PEL7" s="76"/>
      <c r="PEM7" s="76"/>
      <c r="PEN7" s="76"/>
      <c r="PEO7" s="76"/>
      <c r="PEP7" s="76"/>
      <c r="PEQ7" s="76"/>
      <c r="PER7" s="76"/>
      <c r="PES7" s="76"/>
      <c r="PET7" s="76"/>
      <c r="PEU7" s="76"/>
      <c r="PEV7" s="76"/>
      <c r="PEW7" s="76"/>
      <c r="PEX7" s="76"/>
      <c r="PEY7" s="76"/>
      <c r="PEZ7" s="76"/>
      <c r="PFA7" s="76"/>
      <c r="PFB7" s="76"/>
      <c r="PFC7" s="76"/>
      <c r="PFD7" s="76"/>
      <c r="PFE7" s="76"/>
      <c r="PFF7" s="76"/>
      <c r="PFG7" s="76"/>
      <c r="PFH7" s="76"/>
      <c r="PFI7" s="76"/>
      <c r="PFJ7" s="76"/>
      <c r="PFK7" s="76"/>
      <c r="PFL7" s="76"/>
      <c r="PFM7" s="76"/>
      <c r="PFN7" s="76"/>
      <c r="PFO7" s="76"/>
      <c r="PFP7" s="76"/>
      <c r="PFQ7" s="76"/>
      <c r="PFR7" s="76"/>
      <c r="PFS7" s="76"/>
      <c r="PFT7" s="76"/>
      <c r="PFU7" s="76"/>
      <c r="PFV7" s="76"/>
      <c r="PFW7" s="76"/>
      <c r="PFX7" s="76"/>
      <c r="PFY7" s="76"/>
      <c r="PFZ7" s="76"/>
      <c r="PGA7" s="76"/>
      <c r="PGB7" s="76"/>
      <c r="PGC7" s="76"/>
      <c r="PGD7" s="76"/>
      <c r="PGE7" s="76"/>
      <c r="PGF7" s="76"/>
      <c r="PGG7" s="76"/>
      <c r="PGH7" s="76"/>
      <c r="PGI7" s="76"/>
      <c r="PGJ7" s="76"/>
      <c r="PGK7" s="76"/>
      <c r="PGL7" s="76"/>
      <c r="PGM7" s="76"/>
      <c r="PGN7" s="76"/>
      <c r="PGO7" s="76"/>
      <c r="PGP7" s="76"/>
      <c r="PGQ7" s="76"/>
      <c r="PGR7" s="76"/>
      <c r="PGS7" s="76"/>
      <c r="PGT7" s="76"/>
      <c r="PGU7" s="76"/>
      <c r="PGV7" s="76"/>
      <c r="PGW7" s="76"/>
      <c r="PGX7" s="76"/>
      <c r="PGY7" s="76"/>
      <c r="PGZ7" s="76"/>
      <c r="PHA7" s="76"/>
      <c r="PHB7" s="76"/>
      <c r="PHC7" s="76"/>
      <c r="PHD7" s="76"/>
      <c r="PHE7" s="76"/>
      <c r="PHF7" s="76"/>
      <c r="PHG7" s="76"/>
      <c r="PHH7" s="76"/>
      <c r="PHI7" s="76"/>
      <c r="PHJ7" s="76"/>
      <c r="PHK7" s="76"/>
      <c r="PHL7" s="76"/>
      <c r="PHM7" s="76"/>
      <c r="PHN7" s="76"/>
      <c r="PHO7" s="76"/>
      <c r="PHP7" s="76"/>
      <c r="PHQ7" s="76"/>
      <c r="PHR7" s="76"/>
      <c r="PHS7" s="76"/>
      <c r="PHT7" s="76"/>
      <c r="PHU7" s="76"/>
      <c r="PHV7" s="76"/>
      <c r="PHW7" s="76"/>
      <c r="PHX7" s="76"/>
      <c r="PHY7" s="76"/>
      <c r="PHZ7" s="76"/>
      <c r="PIA7" s="76"/>
      <c r="PIB7" s="76"/>
      <c r="PIC7" s="76"/>
      <c r="PID7" s="76"/>
      <c r="PIE7" s="76"/>
      <c r="PIF7" s="76"/>
      <c r="PIG7" s="76"/>
      <c r="PIH7" s="76"/>
      <c r="PII7" s="76"/>
      <c r="PIJ7" s="76"/>
      <c r="PIK7" s="76"/>
      <c r="PIL7" s="76"/>
      <c r="PIM7" s="76"/>
      <c r="PIN7" s="76"/>
      <c r="PIO7" s="76"/>
      <c r="PIP7" s="76"/>
      <c r="PIQ7" s="76"/>
      <c r="PIR7" s="76"/>
      <c r="PIS7" s="76"/>
      <c r="PIT7" s="76"/>
      <c r="PIU7" s="76"/>
      <c r="PIV7" s="76"/>
      <c r="PIW7" s="76"/>
      <c r="PIX7" s="76"/>
      <c r="PIY7" s="76"/>
      <c r="PIZ7" s="76"/>
      <c r="PJA7" s="76"/>
      <c r="PJB7" s="76"/>
      <c r="PJC7" s="76"/>
      <c r="PJD7" s="76"/>
      <c r="PJE7" s="76"/>
      <c r="PJF7" s="76"/>
      <c r="PJG7" s="76"/>
      <c r="PJH7" s="76"/>
      <c r="PJI7" s="76"/>
      <c r="PJJ7" s="76"/>
      <c r="PJK7" s="76"/>
      <c r="PJL7" s="76"/>
      <c r="PJM7" s="76"/>
      <c r="PJN7" s="76"/>
      <c r="PJO7" s="76"/>
      <c r="PJP7" s="76"/>
      <c r="PJQ7" s="76"/>
      <c r="PJR7" s="76"/>
      <c r="PJS7" s="76"/>
      <c r="PJT7" s="76"/>
      <c r="PJU7" s="76"/>
      <c r="PJV7" s="76"/>
      <c r="PJW7" s="76"/>
      <c r="PJX7" s="76"/>
      <c r="PJY7" s="76"/>
      <c r="PJZ7" s="76"/>
      <c r="PKA7" s="76"/>
      <c r="PKB7" s="76"/>
      <c r="PKC7" s="76"/>
      <c r="PKD7" s="76"/>
      <c r="PKE7" s="76"/>
      <c r="PKF7" s="76"/>
      <c r="PKG7" s="76"/>
      <c r="PKH7" s="76"/>
      <c r="PKI7" s="76"/>
      <c r="PKJ7" s="76"/>
      <c r="PKK7" s="76"/>
      <c r="PKL7" s="76"/>
      <c r="PKM7" s="76"/>
      <c r="PKN7" s="76"/>
      <c r="PKO7" s="76"/>
      <c r="PKP7" s="76"/>
      <c r="PKQ7" s="76"/>
      <c r="PKR7" s="76"/>
      <c r="PKS7" s="76"/>
      <c r="PKT7" s="76"/>
      <c r="PKU7" s="76"/>
      <c r="PKV7" s="76"/>
      <c r="PKW7" s="76"/>
      <c r="PKX7" s="76"/>
      <c r="PKY7" s="76"/>
      <c r="PKZ7" s="76"/>
      <c r="PLA7" s="76"/>
      <c r="PLB7" s="76"/>
      <c r="PLC7" s="76"/>
      <c r="PLD7" s="76"/>
      <c r="PLE7" s="76"/>
      <c r="PLF7" s="76"/>
      <c r="PLG7" s="76"/>
      <c r="PLH7" s="76"/>
      <c r="PLI7" s="76"/>
      <c r="PLJ7" s="76"/>
      <c r="PLK7" s="76"/>
      <c r="PLL7" s="76"/>
      <c r="PLM7" s="76"/>
      <c r="PLN7" s="76"/>
      <c r="PLO7" s="76"/>
      <c r="PLP7" s="76"/>
      <c r="PLQ7" s="76"/>
      <c r="PLR7" s="76"/>
      <c r="PLS7" s="76"/>
      <c r="PLT7" s="76"/>
      <c r="PLU7" s="76"/>
      <c r="PLV7" s="76"/>
      <c r="PLW7" s="76"/>
      <c r="PLX7" s="76"/>
      <c r="PLY7" s="76"/>
      <c r="PLZ7" s="76"/>
      <c r="PMA7" s="76"/>
      <c r="PMB7" s="76"/>
      <c r="PMC7" s="76"/>
      <c r="PMD7" s="76"/>
      <c r="PME7" s="76"/>
      <c r="PMF7" s="76"/>
      <c r="PMG7" s="76"/>
      <c r="PMH7" s="76"/>
      <c r="PMI7" s="76"/>
      <c r="PMJ7" s="76"/>
      <c r="PMK7" s="76"/>
      <c r="PML7" s="76"/>
      <c r="PMM7" s="76"/>
      <c r="PMN7" s="76"/>
      <c r="PMO7" s="76"/>
      <c r="PMP7" s="76"/>
      <c r="PMQ7" s="76"/>
      <c r="PMR7" s="76"/>
      <c r="PMS7" s="76"/>
      <c r="PMT7" s="76"/>
      <c r="PMU7" s="76"/>
      <c r="PMV7" s="76"/>
      <c r="PMW7" s="76"/>
      <c r="PMX7" s="76"/>
      <c r="PMY7" s="76"/>
      <c r="PMZ7" s="76"/>
      <c r="PNA7" s="76"/>
      <c r="PNB7" s="76"/>
      <c r="PNC7" s="76"/>
      <c r="PND7" s="76"/>
      <c r="PNE7" s="76"/>
      <c r="PNF7" s="76"/>
      <c r="PNG7" s="76"/>
      <c r="PNH7" s="76"/>
      <c r="PNI7" s="76"/>
      <c r="PNJ7" s="76"/>
      <c r="PNK7" s="76"/>
      <c r="PNL7" s="76"/>
      <c r="PNM7" s="76"/>
      <c r="PNN7" s="76"/>
      <c r="PNO7" s="76"/>
      <c r="PNP7" s="76"/>
      <c r="PNQ7" s="76"/>
      <c r="PNR7" s="76"/>
      <c r="PNS7" s="76"/>
      <c r="PNT7" s="76"/>
      <c r="PNU7" s="76"/>
      <c r="PNV7" s="76"/>
      <c r="PNW7" s="76"/>
      <c r="PNX7" s="76"/>
      <c r="PNY7" s="76"/>
      <c r="PNZ7" s="76"/>
      <c r="POA7" s="76"/>
      <c r="POB7" s="76"/>
      <c r="POC7" s="76"/>
      <c r="POD7" s="76"/>
      <c r="POE7" s="76"/>
      <c r="POF7" s="76"/>
      <c r="POG7" s="76"/>
      <c r="POH7" s="76"/>
      <c r="POI7" s="76"/>
      <c r="POJ7" s="76"/>
      <c r="POK7" s="76"/>
      <c r="POL7" s="76"/>
      <c r="POM7" s="76"/>
      <c r="PON7" s="76"/>
      <c r="POO7" s="76"/>
      <c r="POP7" s="76"/>
      <c r="POQ7" s="76"/>
      <c r="POR7" s="76"/>
      <c r="POS7" s="76"/>
      <c r="POT7" s="76"/>
      <c r="POU7" s="76"/>
      <c r="POV7" s="76"/>
      <c r="POW7" s="76"/>
      <c r="POX7" s="76"/>
      <c r="POY7" s="76"/>
      <c r="POZ7" s="76"/>
      <c r="PPA7" s="76"/>
      <c r="PPB7" s="76"/>
      <c r="PPC7" s="76"/>
      <c r="PPD7" s="76"/>
      <c r="PPE7" s="76"/>
      <c r="PPF7" s="76"/>
      <c r="PPG7" s="76"/>
      <c r="PPH7" s="76"/>
      <c r="PPI7" s="76"/>
      <c r="PPJ7" s="76"/>
      <c r="PPK7" s="76"/>
      <c r="PPL7" s="76"/>
      <c r="PPM7" s="76"/>
      <c r="PPN7" s="76"/>
      <c r="PPO7" s="76"/>
      <c r="PPP7" s="76"/>
      <c r="PPQ7" s="76"/>
      <c r="PPR7" s="76"/>
      <c r="PPS7" s="76"/>
      <c r="PPT7" s="76"/>
      <c r="PPU7" s="76"/>
      <c r="PPV7" s="76"/>
      <c r="PPW7" s="76"/>
      <c r="PPX7" s="76"/>
      <c r="PPY7" s="76"/>
      <c r="PPZ7" s="76"/>
      <c r="PQA7" s="76"/>
      <c r="PQB7" s="76"/>
      <c r="PQC7" s="76"/>
      <c r="PQD7" s="76"/>
      <c r="PQE7" s="76"/>
      <c r="PQF7" s="76"/>
      <c r="PQG7" s="76"/>
      <c r="PQH7" s="76"/>
      <c r="PQI7" s="76"/>
      <c r="PQJ7" s="76"/>
      <c r="PQK7" s="76"/>
      <c r="PQL7" s="76"/>
      <c r="PQM7" s="76"/>
      <c r="PQN7" s="76"/>
      <c r="PQO7" s="76"/>
      <c r="PQP7" s="76"/>
      <c r="PQQ7" s="76"/>
      <c r="PQR7" s="76"/>
      <c r="PQS7" s="76"/>
      <c r="PQT7" s="76"/>
      <c r="PQU7" s="76"/>
      <c r="PQV7" s="76"/>
      <c r="PQW7" s="76"/>
      <c r="PQX7" s="76"/>
      <c r="PQY7" s="76"/>
      <c r="PQZ7" s="76"/>
      <c r="PRA7" s="76"/>
      <c r="PRB7" s="76"/>
      <c r="PRC7" s="76"/>
      <c r="PRD7" s="76"/>
      <c r="PRE7" s="76"/>
      <c r="PRF7" s="76"/>
      <c r="PRG7" s="76"/>
      <c r="PRH7" s="76"/>
      <c r="PRI7" s="76"/>
      <c r="PRJ7" s="76"/>
      <c r="PRK7" s="76"/>
      <c r="PRL7" s="76"/>
      <c r="PRM7" s="76"/>
      <c r="PRN7" s="76"/>
      <c r="PRO7" s="76"/>
      <c r="PRP7" s="76"/>
      <c r="PRQ7" s="76"/>
      <c r="PRR7" s="76"/>
      <c r="PRS7" s="76"/>
      <c r="PRT7" s="76"/>
      <c r="PRU7" s="76"/>
      <c r="PRV7" s="76"/>
      <c r="PRW7" s="76"/>
      <c r="PRX7" s="76"/>
      <c r="PRY7" s="76"/>
      <c r="PRZ7" s="76"/>
      <c r="PSA7" s="76"/>
      <c r="PSB7" s="76"/>
      <c r="PSC7" s="76"/>
      <c r="PSD7" s="76"/>
      <c r="PSE7" s="76"/>
      <c r="PSF7" s="76"/>
      <c r="PSG7" s="76"/>
      <c r="PSH7" s="76"/>
      <c r="PSI7" s="76"/>
      <c r="PSJ7" s="76"/>
      <c r="PSK7" s="76"/>
      <c r="PSL7" s="76"/>
      <c r="PSM7" s="76"/>
      <c r="PSN7" s="76"/>
      <c r="PSO7" s="76"/>
      <c r="PSP7" s="76"/>
      <c r="PSQ7" s="76"/>
      <c r="PSR7" s="76"/>
      <c r="PSS7" s="76"/>
      <c r="PST7" s="76"/>
      <c r="PSU7" s="76"/>
      <c r="PSV7" s="76"/>
      <c r="PSW7" s="76"/>
      <c r="PSX7" s="76"/>
      <c r="PSY7" s="76"/>
      <c r="PSZ7" s="76"/>
      <c r="PTA7" s="76"/>
      <c r="PTB7" s="76"/>
      <c r="PTC7" s="76"/>
      <c r="PTD7" s="76"/>
      <c r="PTE7" s="76"/>
      <c r="PTF7" s="76"/>
      <c r="PTG7" s="76"/>
      <c r="PTH7" s="76"/>
      <c r="PTI7" s="76"/>
      <c r="PTJ7" s="76"/>
      <c r="PTK7" s="76"/>
      <c r="PTL7" s="76"/>
      <c r="PTM7" s="76"/>
      <c r="PTN7" s="76"/>
      <c r="PTO7" s="76"/>
      <c r="PTP7" s="76"/>
      <c r="PTQ7" s="76"/>
      <c r="PTR7" s="76"/>
      <c r="PTS7" s="76"/>
      <c r="PTT7" s="76"/>
      <c r="PTU7" s="76"/>
      <c r="PTV7" s="76"/>
      <c r="PTW7" s="76"/>
      <c r="PTX7" s="76"/>
      <c r="PTY7" s="76"/>
      <c r="PTZ7" s="76"/>
      <c r="PUA7" s="76"/>
      <c r="PUB7" s="76"/>
      <c r="PUC7" s="76"/>
      <c r="PUD7" s="76"/>
      <c r="PUE7" s="76"/>
      <c r="PUF7" s="76"/>
      <c r="PUG7" s="76"/>
      <c r="PUH7" s="76"/>
      <c r="PUI7" s="76"/>
      <c r="PUJ7" s="76"/>
      <c r="PUK7" s="76"/>
      <c r="PUL7" s="76"/>
      <c r="PUM7" s="76"/>
      <c r="PUN7" s="76"/>
      <c r="PUO7" s="76"/>
      <c r="PUP7" s="76"/>
      <c r="PUQ7" s="76"/>
      <c r="PUR7" s="76"/>
      <c r="PUS7" s="76"/>
      <c r="PUT7" s="76"/>
      <c r="PUU7" s="76"/>
      <c r="PUV7" s="76"/>
      <c r="PUW7" s="76"/>
      <c r="PUX7" s="76"/>
      <c r="PUY7" s="76"/>
      <c r="PUZ7" s="76"/>
      <c r="PVA7" s="76"/>
      <c r="PVB7" s="76"/>
      <c r="PVC7" s="76"/>
      <c r="PVD7" s="76"/>
      <c r="PVE7" s="76"/>
      <c r="PVF7" s="76"/>
      <c r="PVG7" s="76"/>
      <c r="PVH7" s="76"/>
      <c r="PVI7" s="76"/>
      <c r="PVJ7" s="76"/>
      <c r="PVK7" s="76"/>
      <c r="PVL7" s="76"/>
      <c r="PVM7" s="76"/>
      <c r="PVN7" s="76"/>
      <c r="PVO7" s="76"/>
      <c r="PVP7" s="76"/>
      <c r="PVQ7" s="76"/>
      <c r="PVR7" s="76"/>
      <c r="PVS7" s="76"/>
      <c r="PVT7" s="76"/>
      <c r="PVU7" s="76"/>
      <c r="PVV7" s="76"/>
      <c r="PVW7" s="76"/>
      <c r="PVX7" s="76"/>
      <c r="PVY7" s="76"/>
      <c r="PVZ7" s="76"/>
      <c r="PWA7" s="76"/>
      <c r="PWB7" s="76"/>
      <c r="PWC7" s="76"/>
      <c r="PWD7" s="76"/>
      <c r="PWE7" s="76"/>
      <c r="PWF7" s="76"/>
      <c r="PWG7" s="76"/>
      <c r="PWH7" s="76"/>
      <c r="PWI7" s="76"/>
      <c r="PWJ7" s="76"/>
      <c r="PWK7" s="76"/>
      <c r="PWL7" s="76"/>
      <c r="PWM7" s="76"/>
      <c r="PWN7" s="76"/>
      <c r="PWO7" s="76"/>
      <c r="PWP7" s="76"/>
      <c r="PWQ7" s="76"/>
      <c r="PWR7" s="76"/>
      <c r="PWS7" s="76"/>
      <c r="PWT7" s="76"/>
      <c r="PWU7" s="76"/>
      <c r="PWV7" s="76"/>
      <c r="PWW7" s="76"/>
      <c r="PWX7" s="76"/>
      <c r="PWY7" s="76"/>
      <c r="PWZ7" s="76"/>
      <c r="PXA7" s="76"/>
      <c r="PXB7" s="76"/>
      <c r="PXC7" s="76"/>
      <c r="PXD7" s="76"/>
      <c r="PXE7" s="76"/>
      <c r="PXF7" s="76"/>
      <c r="PXG7" s="76"/>
      <c r="PXH7" s="76"/>
      <c r="PXI7" s="76"/>
      <c r="PXJ7" s="76"/>
      <c r="PXK7" s="76"/>
      <c r="PXL7" s="76"/>
      <c r="PXM7" s="76"/>
      <c r="PXN7" s="76"/>
      <c r="PXO7" s="76"/>
      <c r="PXP7" s="76"/>
      <c r="PXQ7" s="76"/>
      <c r="PXR7" s="76"/>
      <c r="PXS7" s="76"/>
      <c r="PXT7" s="76"/>
      <c r="PXU7" s="76"/>
      <c r="PXV7" s="76"/>
      <c r="PXW7" s="76"/>
      <c r="PXX7" s="76"/>
      <c r="PXY7" s="76"/>
      <c r="PXZ7" s="76"/>
      <c r="PYA7" s="76"/>
      <c r="PYB7" s="76"/>
      <c r="PYC7" s="76"/>
      <c r="PYD7" s="76"/>
      <c r="PYE7" s="76"/>
      <c r="PYF7" s="76"/>
      <c r="PYG7" s="76"/>
      <c r="PYH7" s="76"/>
      <c r="PYI7" s="76"/>
      <c r="PYJ7" s="76"/>
      <c r="PYK7" s="76"/>
      <c r="PYL7" s="76"/>
      <c r="PYM7" s="76"/>
      <c r="PYN7" s="76"/>
      <c r="PYO7" s="76"/>
      <c r="PYP7" s="76"/>
      <c r="PYQ7" s="76"/>
      <c r="PYR7" s="76"/>
      <c r="PYS7" s="76"/>
      <c r="PYT7" s="76"/>
      <c r="PYU7" s="76"/>
      <c r="PYV7" s="76"/>
      <c r="PYW7" s="76"/>
      <c r="PYX7" s="76"/>
      <c r="PYY7" s="76"/>
      <c r="PYZ7" s="76"/>
      <c r="PZA7" s="76"/>
      <c r="PZB7" s="76"/>
      <c r="PZC7" s="76"/>
      <c r="PZD7" s="76"/>
      <c r="PZE7" s="76"/>
      <c r="PZF7" s="76"/>
      <c r="PZG7" s="76"/>
      <c r="PZH7" s="76"/>
      <c r="PZI7" s="76"/>
      <c r="PZJ7" s="76"/>
      <c r="PZK7" s="76"/>
      <c r="PZL7" s="76"/>
      <c r="PZM7" s="76"/>
      <c r="PZN7" s="76"/>
      <c r="PZO7" s="76"/>
      <c r="PZP7" s="76"/>
      <c r="PZQ7" s="76"/>
      <c r="PZR7" s="76"/>
      <c r="PZS7" s="76"/>
      <c r="PZT7" s="76"/>
      <c r="PZU7" s="76"/>
      <c r="PZV7" s="76"/>
      <c r="PZW7" s="76"/>
      <c r="PZX7" s="76"/>
      <c r="PZY7" s="76"/>
      <c r="PZZ7" s="76"/>
      <c r="QAA7" s="76"/>
      <c r="QAB7" s="76"/>
      <c r="QAC7" s="76"/>
      <c r="QAD7" s="76"/>
      <c r="QAE7" s="76"/>
      <c r="QAF7" s="76"/>
      <c r="QAG7" s="76"/>
      <c r="QAH7" s="76"/>
      <c r="QAI7" s="76"/>
      <c r="QAJ7" s="76"/>
      <c r="QAK7" s="76"/>
      <c r="QAL7" s="76"/>
      <c r="QAM7" s="76"/>
      <c r="QAN7" s="76"/>
      <c r="QAO7" s="76"/>
      <c r="QAP7" s="76"/>
      <c r="QAQ7" s="76"/>
      <c r="QAR7" s="76"/>
      <c r="QAS7" s="76"/>
      <c r="QAT7" s="76"/>
      <c r="QAU7" s="76"/>
      <c r="QAV7" s="76"/>
      <c r="QAW7" s="76"/>
      <c r="QAX7" s="76"/>
      <c r="QAY7" s="76"/>
      <c r="QAZ7" s="76"/>
      <c r="QBA7" s="76"/>
      <c r="QBB7" s="76"/>
      <c r="QBC7" s="76"/>
      <c r="QBD7" s="76"/>
      <c r="QBE7" s="76"/>
      <c r="QBF7" s="76"/>
      <c r="QBG7" s="76"/>
      <c r="QBH7" s="76"/>
      <c r="QBI7" s="76"/>
      <c r="QBJ7" s="76"/>
      <c r="QBK7" s="76"/>
      <c r="QBL7" s="76"/>
      <c r="QBM7" s="76"/>
      <c r="QBN7" s="76"/>
      <c r="QBO7" s="76"/>
      <c r="QBP7" s="76"/>
      <c r="QBQ7" s="76"/>
      <c r="QBR7" s="76"/>
      <c r="QBS7" s="76"/>
      <c r="QBT7" s="76"/>
      <c r="QBU7" s="76"/>
      <c r="QBV7" s="76"/>
      <c r="QBW7" s="76"/>
      <c r="QBX7" s="76"/>
      <c r="QBY7" s="76"/>
      <c r="QBZ7" s="76"/>
      <c r="QCA7" s="76"/>
      <c r="QCB7" s="76"/>
      <c r="QCC7" s="76"/>
      <c r="QCD7" s="76"/>
      <c r="QCE7" s="76"/>
      <c r="QCF7" s="76"/>
      <c r="QCG7" s="76"/>
      <c r="QCH7" s="76"/>
      <c r="QCI7" s="76"/>
      <c r="QCJ7" s="76"/>
      <c r="QCK7" s="76"/>
      <c r="QCL7" s="76"/>
      <c r="QCM7" s="76"/>
      <c r="QCN7" s="76"/>
      <c r="QCO7" s="76"/>
      <c r="QCP7" s="76"/>
      <c r="QCQ7" s="76"/>
      <c r="QCR7" s="76"/>
      <c r="QCS7" s="76"/>
      <c r="QCT7" s="76"/>
      <c r="QCU7" s="76"/>
      <c r="QCV7" s="76"/>
      <c r="QCW7" s="76"/>
      <c r="QCX7" s="76"/>
      <c r="QCY7" s="76"/>
      <c r="QCZ7" s="76"/>
      <c r="QDA7" s="76"/>
      <c r="QDB7" s="76"/>
      <c r="QDC7" s="76"/>
      <c r="QDD7" s="76"/>
      <c r="QDE7" s="76"/>
      <c r="QDF7" s="76"/>
      <c r="QDG7" s="76"/>
      <c r="QDH7" s="76"/>
      <c r="QDI7" s="76"/>
      <c r="QDJ7" s="76"/>
      <c r="QDK7" s="76"/>
      <c r="QDL7" s="76"/>
      <c r="QDM7" s="76"/>
      <c r="QDN7" s="76"/>
      <c r="QDO7" s="76"/>
      <c r="QDP7" s="76"/>
      <c r="QDQ7" s="76"/>
      <c r="QDR7" s="76"/>
      <c r="QDS7" s="76"/>
      <c r="QDT7" s="76"/>
      <c r="QDU7" s="76"/>
      <c r="QDV7" s="76"/>
      <c r="QDW7" s="76"/>
      <c r="QDX7" s="76"/>
      <c r="QDY7" s="76"/>
      <c r="QDZ7" s="76"/>
      <c r="QEA7" s="76"/>
      <c r="QEB7" s="76"/>
      <c r="QEC7" s="76"/>
      <c r="QED7" s="76"/>
      <c r="QEE7" s="76"/>
      <c r="QEF7" s="76"/>
      <c r="QEG7" s="76"/>
      <c r="QEH7" s="76"/>
      <c r="QEI7" s="76"/>
      <c r="QEJ7" s="76"/>
      <c r="QEK7" s="76"/>
      <c r="QEL7" s="76"/>
      <c r="QEM7" s="76"/>
      <c r="QEN7" s="76"/>
      <c r="QEO7" s="76"/>
      <c r="QEP7" s="76"/>
      <c r="QEQ7" s="76"/>
      <c r="QER7" s="76"/>
      <c r="QES7" s="76"/>
      <c r="QET7" s="76"/>
      <c r="QEU7" s="76"/>
      <c r="QEV7" s="76"/>
      <c r="QEW7" s="76"/>
      <c r="QEX7" s="76"/>
      <c r="QEY7" s="76"/>
      <c r="QEZ7" s="76"/>
      <c r="QFA7" s="76"/>
      <c r="QFB7" s="76"/>
      <c r="QFC7" s="76"/>
      <c r="QFD7" s="76"/>
      <c r="QFE7" s="76"/>
      <c r="QFF7" s="76"/>
      <c r="QFG7" s="76"/>
      <c r="QFH7" s="76"/>
      <c r="QFI7" s="76"/>
      <c r="QFJ7" s="76"/>
      <c r="QFK7" s="76"/>
      <c r="QFL7" s="76"/>
      <c r="QFM7" s="76"/>
      <c r="QFN7" s="76"/>
      <c r="QFO7" s="76"/>
      <c r="QFP7" s="76"/>
      <c r="QFQ7" s="76"/>
      <c r="QFR7" s="76"/>
      <c r="QFS7" s="76"/>
      <c r="QFT7" s="76"/>
      <c r="QFU7" s="76"/>
      <c r="QFV7" s="76"/>
      <c r="QFW7" s="76"/>
      <c r="QFX7" s="76"/>
      <c r="QFY7" s="76"/>
      <c r="QFZ7" s="76"/>
      <c r="QGA7" s="76"/>
      <c r="QGB7" s="76"/>
      <c r="QGC7" s="76"/>
      <c r="QGD7" s="76"/>
      <c r="QGE7" s="76"/>
      <c r="QGF7" s="76"/>
      <c r="QGG7" s="76"/>
      <c r="QGH7" s="76"/>
      <c r="QGI7" s="76"/>
      <c r="QGJ7" s="76"/>
      <c r="QGK7" s="76"/>
      <c r="QGL7" s="76"/>
      <c r="QGM7" s="76"/>
      <c r="QGN7" s="76"/>
      <c r="QGO7" s="76"/>
      <c r="QGP7" s="76"/>
      <c r="QGQ7" s="76"/>
      <c r="QGR7" s="76"/>
      <c r="QGS7" s="76"/>
      <c r="QGT7" s="76"/>
      <c r="QGU7" s="76"/>
      <c r="QGV7" s="76"/>
      <c r="QGW7" s="76"/>
      <c r="QGX7" s="76"/>
      <c r="QGY7" s="76"/>
      <c r="QGZ7" s="76"/>
      <c r="QHA7" s="76"/>
      <c r="QHB7" s="76"/>
      <c r="QHC7" s="76"/>
      <c r="QHD7" s="76"/>
      <c r="QHE7" s="76"/>
      <c r="QHF7" s="76"/>
      <c r="QHG7" s="76"/>
      <c r="QHH7" s="76"/>
      <c r="QHI7" s="76"/>
      <c r="QHJ7" s="76"/>
      <c r="QHK7" s="76"/>
      <c r="QHL7" s="76"/>
      <c r="QHM7" s="76"/>
      <c r="QHN7" s="76"/>
      <c r="QHO7" s="76"/>
      <c r="QHP7" s="76"/>
      <c r="QHQ7" s="76"/>
      <c r="QHR7" s="76"/>
      <c r="QHS7" s="76"/>
      <c r="QHT7" s="76"/>
      <c r="QHU7" s="76"/>
      <c r="QHV7" s="76"/>
      <c r="QHW7" s="76"/>
      <c r="QHX7" s="76"/>
      <c r="QHY7" s="76"/>
      <c r="QHZ7" s="76"/>
      <c r="QIA7" s="76"/>
      <c r="QIB7" s="76"/>
      <c r="QIC7" s="76"/>
      <c r="QID7" s="76"/>
      <c r="QIE7" s="76"/>
      <c r="QIF7" s="76"/>
      <c r="QIG7" s="76"/>
      <c r="QIH7" s="76"/>
      <c r="QII7" s="76"/>
      <c r="QIJ7" s="76"/>
      <c r="QIK7" s="76"/>
      <c r="QIL7" s="76"/>
      <c r="QIM7" s="76"/>
      <c r="QIN7" s="76"/>
      <c r="QIO7" s="76"/>
      <c r="QIP7" s="76"/>
      <c r="QIQ7" s="76"/>
      <c r="QIR7" s="76"/>
      <c r="QIS7" s="76"/>
      <c r="QIT7" s="76"/>
      <c r="QIU7" s="76"/>
      <c r="QIV7" s="76"/>
      <c r="QIW7" s="76"/>
      <c r="QIX7" s="76"/>
      <c r="QIY7" s="76"/>
      <c r="QIZ7" s="76"/>
      <c r="QJA7" s="76"/>
      <c r="QJB7" s="76"/>
      <c r="QJC7" s="76"/>
      <c r="QJD7" s="76"/>
      <c r="QJE7" s="76"/>
      <c r="QJF7" s="76"/>
      <c r="QJG7" s="76"/>
      <c r="QJH7" s="76"/>
      <c r="QJI7" s="76"/>
      <c r="QJJ7" s="76"/>
      <c r="QJK7" s="76"/>
      <c r="QJL7" s="76"/>
      <c r="QJM7" s="76"/>
      <c r="QJN7" s="76"/>
      <c r="QJO7" s="76"/>
      <c r="QJP7" s="76"/>
      <c r="QJQ7" s="76"/>
      <c r="QJR7" s="76"/>
      <c r="QJS7" s="76"/>
      <c r="QJT7" s="76"/>
      <c r="QJU7" s="76"/>
      <c r="QJV7" s="76"/>
      <c r="QJW7" s="76"/>
      <c r="QJX7" s="76"/>
      <c r="QJY7" s="76"/>
      <c r="QJZ7" s="76"/>
      <c r="QKA7" s="76"/>
      <c r="QKB7" s="76"/>
      <c r="QKC7" s="76"/>
      <c r="QKD7" s="76"/>
      <c r="QKE7" s="76"/>
      <c r="QKF7" s="76"/>
      <c r="QKG7" s="76"/>
      <c r="QKH7" s="76"/>
      <c r="QKI7" s="76"/>
      <c r="QKJ7" s="76"/>
      <c r="QKK7" s="76"/>
      <c r="QKL7" s="76"/>
      <c r="QKM7" s="76"/>
      <c r="QKN7" s="76"/>
      <c r="QKO7" s="76"/>
      <c r="QKP7" s="76"/>
      <c r="QKQ7" s="76"/>
      <c r="QKR7" s="76"/>
      <c r="QKS7" s="76"/>
      <c r="QKT7" s="76"/>
      <c r="QKU7" s="76"/>
      <c r="QKV7" s="76"/>
      <c r="QKW7" s="76"/>
      <c r="QKX7" s="76"/>
      <c r="QKY7" s="76"/>
      <c r="QKZ7" s="76"/>
      <c r="QLA7" s="76"/>
      <c r="QLB7" s="76"/>
      <c r="QLC7" s="76"/>
      <c r="QLD7" s="76"/>
      <c r="QLE7" s="76"/>
      <c r="QLF7" s="76"/>
      <c r="QLG7" s="76"/>
      <c r="QLH7" s="76"/>
      <c r="QLI7" s="76"/>
      <c r="QLJ7" s="76"/>
      <c r="QLK7" s="76"/>
      <c r="QLL7" s="76"/>
      <c r="QLM7" s="76"/>
      <c r="QLN7" s="76"/>
      <c r="QLO7" s="76"/>
      <c r="QLP7" s="76"/>
      <c r="QLQ7" s="76"/>
      <c r="QLR7" s="76"/>
      <c r="QLS7" s="76"/>
      <c r="QLT7" s="76"/>
      <c r="QLU7" s="76"/>
      <c r="QLV7" s="76"/>
      <c r="QLW7" s="76"/>
      <c r="QLX7" s="76"/>
      <c r="QLY7" s="76"/>
      <c r="QLZ7" s="76"/>
      <c r="QMA7" s="76"/>
      <c r="QMB7" s="76"/>
      <c r="QMC7" s="76"/>
      <c r="QMD7" s="76"/>
      <c r="QME7" s="76"/>
      <c r="QMF7" s="76"/>
      <c r="QMG7" s="76"/>
      <c r="QMH7" s="76"/>
      <c r="QMI7" s="76"/>
      <c r="QMJ7" s="76"/>
      <c r="QMK7" s="76"/>
      <c r="QML7" s="76"/>
      <c r="QMM7" s="76"/>
      <c r="QMN7" s="76"/>
      <c r="QMO7" s="76"/>
      <c r="QMP7" s="76"/>
      <c r="QMQ7" s="76"/>
      <c r="QMR7" s="76"/>
      <c r="QMS7" s="76"/>
      <c r="QMT7" s="76"/>
      <c r="QMU7" s="76"/>
      <c r="QMV7" s="76"/>
      <c r="QMW7" s="76"/>
      <c r="QMX7" s="76"/>
      <c r="QMY7" s="76"/>
      <c r="QMZ7" s="76"/>
      <c r="QNA7" s="76"/>
      <c r="QNB7" s="76"/>
      <c r="QNC7" s="76"/>
      <c r="QND7" s="76"/>
      <c r="QNE7" s="76"/>
      <c r="QNF7" s="76"/>
      <c r="QNG7" s="76"/>
      <c r="QNH7" s="76"/>
      <c r="QNI7" s="76"/>
      <c r="QNJ7" s="76"/>
      <c r="QNK7" s="76"/>
      <c r="QNL7" s="76"/>
      <c r="QNM7" s="76"/>
      <c r="QNN7" s="76"/>
      <c r="QNO7" s="76"/>
      <c r="QNP7" s="76"/>
      <c r="QNQ7" s="76"/>
      <c r="QNR7" s="76"/>
      <c r="QNS7" s="76"/>
      <c r="QNT7" s="76"/>
      <c r="QNU7" s="76"/>
      <c r="QNV7" s="76"/>
      <c r="QNW7" s="76"/>
      <c r="QNX7" s="76"/>
      <c r="QNY7" s="76"/>
      <c r="QNZ7" s="76"/>
      <c r="QOA7" s="76"/>
      <c r="QOB7" s="76"/>
      <c r="QOC7" s="76"/>
      <c r="QOD7" s="76"/>
      <c r="QOE7" s="76"/>
      <c r="QOF7" s="76"/>
      <c r="QOG7" s="76"/>
      <c r="QOH7" s="76"/>
      <c r="QOI7" s="76"/>
      <c r="QOJ7" s="76"/>
      <c r="QOK7" s="76"/>
      <c r="QOL7" s="76"/>
      <c r="QOM7" s="76"/>
      <c r="QON7" s="76"/>
      <c r="QOO7" s="76"/>
      <c r="QOP7" s="76"/>
      <c r="QOQ7" s="76"/>
      <c r="QOR7" s="76"/>
      <c r="QOS7" s="76"/>
      <c r="QOT7" s="76"/>
      <c r="QOU7" s="76"/>
      <c r="QOV7" s="76"/>
      <c r="QOW7" s="76"/>
      <c r="QOX7" s="76"/>
      <c r="QOY7" s="76"/>
      <c r="QOZ7" s="76"/>
      <c r="QPA7" s="76"/>
      <c r="QPB7" s="76"/>
      <c r="QPC7" s="76"/>
      <c r="QPD7" s="76"/>
      <c r="QPE7" s="76"/>
      <c r="QPF7" s="76"/>
      <c r="QPG7" s="76"/>
      <c r="QPH7" s="76"/>
      <c r="QPI7" s="76"/>
      <c r="QPJ7" s="76"/>
      <c r="QPK7" s="76"/>
      <c r="QPL7" s="76"/>
      <c r="QPM7" s="76"/>
      <c r="QPN7" s="76"/>
      <c r="QPO7" s="76"/>
      <c r="QPP7" s="76"/>
      <c r="QPQ7" s="76"/>
      <c r="QPR7" s="76"/>
      <c r="QPS7" s="76"/>
      <c r="QPT7" s="76"/>
      <c r="QPU7" s="76"/>
      <c r="QPV7" s="76"/>
      <c r="QPW7" s="76"/>
      <c r="QPX7" s="76"/>
      <c r="QPY7" s="76"/>
      <c r="QPZ7" s="76"/>
      <c r="QQA7" s="76"/>
      <c r="QQB7" s="76"/>
      <c r="QQC7" s="76"/>
      <c r="QQD7" s="76"/>
      <c r="QQE7" s="76"/>
      <c r="QQF7" s="76"/>
      <c r="QQG7" s="76"/>
      <c r="QQH7" s="76"/>
      <c r="QQI7" s="76"/>
      <c r="QQJ7" s="76"/>
      <c r="QQK7" s="76"/>
      <c r="QQL7" s="76"/>
      <c r="QQM7" s="76"/>
      <c r="QQN7" s="76"/>
      <c r="QQO7" s="76"/>
      <c r="QQP7" s="76"/>
      <c r="QQQ7" s="76"/>
      <c r="QQR7" s="76"/>
      <c r="QQS7" s="76"/>
      <c r="QQT7" s="76"/>
      <c r="QQU7" s="76"/>
      <c r="QQV7" s="76"/>
      <c r="QQW7" s="76"/>
      <c r="QQX7" s="76"/>
      <c r="QQY7" s="76"/>
      <c r="QQZ7" s="76"/>
      <c r="QRA7" s="76"/>
      <c r="QRB7" s="76"/>
      <c r="QRC7" s="76"/>
      <c r="QRD7" s="76"/>
      <c r="QRE7" s="76"/>
      <c r="QRF7" s="76"/>
      <c r="QRG7" s="76"/>
      <c r="QRH7" s="76"/>
      <c r="QRI7" s="76"/>
      <c r="QRJ7" s="76"/>
      <c r="QRK7" s="76"/>
      <c r="QRL7" s="76"/>
      <c r="QRM7" s="76"/>
      <c r="QRN7" s="76"/>
      <c r="QRO7" s="76"/>
      <c r="QRP7" s="76"/>
      <c r="QRQ7" s="76"/>
      <c r="QRR7" s="76"/>
      <c r="QRS7" s="76"/>
      <c r="QRT7" s="76"/>
      <c r="QRU7" s="76"/>
      <c r="QRV7" s="76"/>
      <c r="QRW7" s="76"/>
      <c r="QRX7" s="76"/>
      <c r="QRY7" s="76"/>
      <c r="QRZ7" s="76"/>
      <c r="QSA7" s="76"/>
      <c r="QSB7" s="76"/>
      <c r="QSC7" s="76"/>
      <c r="QSD7" s="76"/>
      <c r="QSE7" s="76"/>
      <c r="QSF7" s="76"/>
      <c r="QSG7" s="76"/>
      <c r="QSH7" s="76"/>
      <c r="QSI7" s="76"/>
      <c r="QSJ7" s="76"/>
      <c r="QSK7" s="76"/>
      <c r="QSL7" s="76"/>
      <c r="QSM7" s="76"/>
      <c r="QSN7" s="76"/>
      <c r="QSO7" s="76"/>
      <c r="QSP7" s="76"/>
      <c r="QSQ7" s="76"/>
      <c r="QSR7" s="76"/>
      <c r="QSS7" s="76"/>
      <c r="QST7" s="76"/>
      <c r="QSU7" s="76"/>
      <c r="QSV7" s="76"/>
      <c r="QSW7" s="76"/>
      <c r="QSX7" s="76"/>
      <c r="QSY7" s="76"/>
      <c r="QSZ7" s="76"/>
      <c r="QTA7" s="76"/>
      <c r="QTB7" s="76"/>
      <c r="QTC7" s="76"/>
      <c r="QTD7" s="76"/>
      <c r="QTE7" s="76"/>
      <c r="QTF7" s="76"/>
      <c r="QTG7" s="76"/>
      <c r="QTH7" s="76"/>
      <c r="QTI7" s="76"/>
      <c r="QTJ7" s="76"/>
      <c r="QTK7" s="76"/>
      <c r="QTL7" s="76"/>
      <c r="QTM7" s="76"/>
      <c r="QTN7" s="76"/>
      <c r="QTO7" s="76"/>
      <c r="QTP7" s="76"/>
      <c r="QTQ7" s="76"/>
      <c r="QTR7" s="76"/>
      <c r="QTS7" s="76"/>
      <c r="QTT7" s="76"/>
      <c r="QTU7" s="76"/>
      <c r="QTV7" s="76"/>
      <c r="QTW7" s="76"/>
      <c r="QTX7" s="76"/>
      <c r="QTY7" s="76"/>
      <c r="QTZ7" s="76"/>
      <c r="QUA7" s="76"/>
      <c r="QUB7" s="76"/>
      <c r="QUC7" s="76"/>
      <c r="QUD7" s="76"/>
      <c r="QUE7" s="76"/>
      <c r="QUF7" s="76"/>
      <c r="QUG7" s="76"/>
      <c r="QUH7" s="76"/>
      <c r="QUI7" s="76"/>
      <c r="QUJ7" s="76"/>
      <c r="QUK7" s="76"/>
      <c r="QUL7" s="76"/>
      <c r="QUM7" s="76"/>
      <c r="QUN7" s="76"/>
      <c r="QUO7" s="76"/>
      <c r="QUP7" s="76"/>
      <c r="QUQ7" s="76"/>
      <c r="QUR7" s="76"/>
      <c r="QUS7" s="76"/>
      <c r="QUT7" s="76"/>
      <c r="QUU7" s="76"/>
      <c r="QUV7" s="76"/>
      <c r="QUW7" s="76"/>
      <c r="QUX7" s="76"/>
      <c r="QUY7" s="76"/>
      <c r="QUZ7" s="76"/>
      <c r="QVA7" s="76"/>
      <c r="QVB7" s="76"/>
      <c r="QVC7" s="76"/>
      <c r="QVD7" s="76"/>
      <c r="QVE7" s="76"/>
      <c r="QVF7" s="76"/>
      <c r="QVG7" s="76"/>
      <c r="QVH7" s="76"/>
      <c r="QVI7" s="76"/>
      <c r="QVJ7" s="76"/>
      <c r="QVK7" s="76"/>
      <c r="QVL7" s="76"/>
      <c r="QVM7" s="76"/>
      <c r="QVN7" s="76"/>
      <c r="QVO7" s="76"/>
      <c r="QVP7" s="76"/>
      <c r="QVQ7" s="76"/>
      <c r="QVR7" s="76"/>
      <c r="QVS7" s="76"/>
      <c r="QVT7" s="76"/>
      <c r="QVU7" s="76"/>
      <c r="QVV7" s="76"/>
      <c r="QVW7" s="76"/>
      <c r="QVX7" s="76"/>
      <c r="QVY7" s="76"/>
      <c r="QVZ7" s="76"/>
      <c r="QWA7" s="76"/>
      <c r="QWB7" s="76"/>
      <c r="QWC7" s="76"/>
      <c r="QWD7" s="76"/>
      <c r="QWE7" s="76"/>
      <c r="QWF7" s="76"/>
      <c r="QWG7" s="76"/>
      <c r="QWH7" s="76"/>
      <c r="QWI7" s="76"/>
      <c r="QWJ7" s="76"/>
      <c r="QWK7" s="76"/>
      <c r="QWL7" s="76"/>
      <c r="QWM7" s="76"/>
      <c r="QWN7" s="76"/>
      <c r="QWO7" s="76"/>
      <c r="QWP7" s="76"/>
      <c r="QWQ7" s="76"/>
      <c r="QWR7" s="76"/>
      <c r="QWS7" s="76"/>
      <c r="QWT7" s="76"/>
      <c r="QWU7" s="76"/>
      <c r="QWV7" s="76"/>
      <c r="QWW7" s="76"/>
      <c r="QWX7" s="76"/>
      <c r="QWY7" s="76"/>
      <c r="QWZ7" s="76"/>
      <c r="QXA7" s="76"/>
      <c r="QXB7" s="76"/>
      <c r="QXC7" s="76"/>
      <c r="QXD7" s="76"/>
      <c r="QXE7" s="76"/>
      <c r="QXF7" s="76"/>
      <c r="QXG7" s="76"/>
      <c r="QXH7" s="76"/>
      <c r="QXI7" s="76"/>
      <c r="QXJ7" s="76"/>
      <c r="QXK7" s="76"/>
      <c r="QXL7" s="76"/>
      <c r="QXM7" s="76"/>
      <c r="QXN7" s="76"/>
      <c r="QXO7" s="76"/>
      <c r="QXP7" s="76"/>
      <c r="QXQ7" s="76"/>
      <c r="QXR7" s="76"/>
      <c r="QXS7" s="76"/>
      <c r="QXT7" s="76"/>
      <c r="QXU7" s="76"/>
      <c r="QXV7" s="76"/>
      <c r="QXW7" s="76"/>
      <c r="QXX7" s="76"/>
      <c r="QXY7" s="76"/>
      <c r="QXZ7" s="76"/>
      <c r="QYA7" s="76"/>
      <c r="QYB7" s="76"/>
      <c r="QYC7" s="76"/>
      <c r="QYD7" s="76"/>
      <c r="QYE7" s="76"/>
      <c r="QYF7" s="76"/>
      <c r="QYG7" s="76"/>
      <c r="QYH7" s="76"/>
      <c r="QYI7" s="76"/>
      <c r="QYJ7" s="76"/>
      <c r="QYK7" s="76"/>
      <c r="QYL7" s="76"/>
      <c r="QYM7" s="76"/>
      <c r="QYN7" s="76"/>
      <c r="QYO7" s="76"/>
      <c r="QYP7" s="76"/>
      <c r="QYQ7" s="76"/>
      <c r="QYR7" s="76"/>
      <c r="QYS7" s="76"/>
      <c r="QYT7" s="76"/>
      <c r="QYU7" s="76"/>
      <c r="QYV7" s="76"/>
      <c r="QYW7" s="76"/>
      <c r="QYX7" s="76"/>
      <c r="QYY7" s="76"/>
      <c r="QYZ7" s="76"/>
      <c r="QZA7" s="76"/>
      <c r="QZB7" s="76"/>
      <c r="QZC7" s="76"/>
      <c r="QZD7" s="76"/>
      <c r="QZE7" s="76"/>
      <c r="QZF7" s="76"/>
      <c r="QZG7" s="76"/>
      <c r="QZH7" s="76"/>
      <c r="QZI7" s="76"/>
      <c r="QZJ7" s="76"/>
      <c r="QZK7" s="76"/>
      <c r="QZL7" s="76"/>
      <c r="QZM7" s="76"/>
      <c r="QZN7" s="76"/>
      <c r="QZO7" s="76"/>
      <c r="QZP7" s="76"/>
      <c r="QZQ7" s="76"/>
      <c r="QZR7" s="76"/>
      <c r="QZS7" s="76"/>
      <c r="QZT7" s="76"/>
      <c r="QZU7" s="76"/>
      <c r="QZV7" s="76"/>
      <c r="QZW7" s="76"/>
      <c r="QZX7" s="76"/>
      <c r="QZY7" s="76"/>
      <c r="QZZ7" s="76"/>
      <c r="RAA7" s="76"/>
      <c r="RAB7" s="76"/>
      <c r="RAC7" s="76"/>
      <c r="RAD7" s="76"/>
      <c r="RAE7" s="76"/>
      <c r="RAF7" s="76"/>
      <c r="RAG7" s="76"/>
      <c r="RAH7" s="76"/>
      <c r="RAI7" s="76"/>
      <c r="RAJ7" s="76"/>
      <c r="RAK7" s="76"/>
      <c r="RAL7" s="76"/>
      <c r="RAM7" s="76"/>
      <c r="RAN7" s="76"/>
      <c r="RAO7" s="76"/>
      <c r="RAP7" s="76"/>
      <c r="RAQ7" s="76"/>
      <c r="RAR7" s="76"/>
      <c r="RAS7" s="76"/>
      <c r="RAT7" s="76"/>
      <c r="RAU7" s="76"/>
      <c r="RAV7" s="76"/>
      <c r="RAW7" s="76"/>
      <c r="RAX7" s="76"/>
      <c r="RAY7" s="76"/>
      <c r="RAZ7" s="76"/>
      <c r="RBA7" s="76"/>
      <c r="RBB7" s="76"/>
      <c r="RBC7" s="76"/>
      <c r="RBD7" s="76"/>
      <c r="RBE7" s="76"/>
      <c r="RBF7" s="76"/>
      <c r="RBG7" s="76"/>
      <c r="RBH7" s="76"/>
      <c r="RBI7" s="76"/>
      <c r="RBJ7" s="76"/>
      <c r="RBK7" s="76"/>
      <c r="RBL7" s="76"/>
      <c r="RBM7" s="76"/>
      <c r="RBN7" s="76"/>
      <c r="RBO7" s="76"/>
      <c r="RBP7" s="76"/>
      <c r="RBQ7" s="76"/>
      <c r="RBR7" s="76"/>
      <c r="RBS7" s="76"/>
      <c r="RBT7" s="76"/>
      <c r="RBU7" s="76"/>
      <c r="RBV7" s="76"/>
      <c r="RBW7" s="76"/>
      <c r="RBX7" s="76"/>
      <c r="RBY7" s="76"/>
      <c r="RBZ7" s="76"/>
      <c r="RCA7" s="76"/>
      <c r="RCB7" s="76"/>
      <c r="RCC7" s="76"/>
      <c r="RCD7" s="76"/>
      <c r="RCE7" s="76"/>
      <c r="RCF7" s="76"/>
      <c r="RCG7" s="76"/>
      <c r="RCH7" s="76"/>
      <c r="RCI7" s="76"/>
      <c r="RCJ7" s="76"/>
      <c r="RCK7" s="76"/>
      <c r="RCL7" s="76"/>
      <c r="RCM7" s="76"/>
      <c r="RCN7" s="76"/>
      <c r="RCO7" s="76"/>
      <c r="RCP7" s="76"/>
      <c r="RCQ7" s="76"/>
      <c r="RCR7" s="76"/>
      <c r="RCS7" s="76"/>
      <c r="RCT7" s="76"/>
      <c r="RCU7" s="76"/>
      <c r="RCV7" s="76"/>
      <c r="RCW7" s="76"/>
      <c r="RCX7" s="76"/>
      <c r="RCY7" s="76"/>
      <c r="RCZ7" s="76"/>
      <c r="RDA7" s="76"/>
      <c r="RDB7" s="76"/>
      <c r="RDC7" s="76"/>
      <c r="RDD7" s="76"/>
      <c r="RDE7" s="76"/>
      <c r="RDF7" s="76"/>
      <c r="RDG7" s="76"/>
      <c r="RDH7" s="76"/>
      <c r="RDI7" s="76"/>
      <c r="RDJ7" s="76"/>
      <c r="RDK7" s="76"/>
      <c r="RDL7" s="76"/>
      <c r="RDM7" s="76"/>
      <c r="RDN7" s="76"/>
      <c r="RDO7" s="76"/>
      <c r="RDP7" s="76"/>
      <c r="RDQ7" s="76"/>
      <c r="RDR7" s="76"/>
      <c r="RDS7" s="76"/>
      <c r="RDT7" s="76"/>
      <c r="RDU7" s="76"/>
      <c r="RDV7" s="76"/>
      <c r="RDW7" s="76"/>
      <c r="RDX7" s="76"/>
      <c r="RDY7" s="76"/>
      <c r="RDZ7" s="76"/>
      <c r="REA7" s="76"/>
      <c r="REB7" s="76"/>
      <c r="REC7" s="76"/>
      <c r="RED7" s="76"/>
      <c r="REE7" s="76"/>
      <c r="REF7" s="76"/>
      <c r="REG7" s="76"/>
      <c r="REH7" s="76"/>
      <c r="REI7" s="76"/>
      <c r="REJ7" s="76"/>
      <c r="REK7" s="76"/>
      <c r="REL7" s="76"/>
      <c r="REM7" s="76"/>
      <c r="REN7" s="76"/>
      <c r="REO7" s="76"/>
      <c r="REP7" s="76"/>
      <c r="REQ7" s="76"/>
      <c r="RER7" s="76"/>
      <c r="RES7" s="76"/>
      <c r="RET7" s="76"/>
      <c r="REU7" s="76"/>
      <c r="REV7" s="76"/>
      <c r="REW7" s="76"/>
      <c r="REX7" s="76"/>
      <c r="REY7" s="76"/>
      <c r="REZ7" s="76"/>
      <c r="RFA7" s="76"/>
      <c r="RFB7" s="76"/>
      <c r="RFC7" s="76"/>
      <c r="RFD7" s="76"/>
      <c r="RFE7" s="76"/>
      <c r="RFF7" s="76"/>
      <c r="RFG7" s="76"/>
      <c r="RFH7" s="76"/>
      <c r="RFI7" s="76"/>
      <c r="RFJ7" s="76"/>
      <c r="RFK7" s="76"/>
      <c r="RFL7" s="76"/>
      <c r="RFM7" s="76"/>
      <c r="RFN7" s="76"/>
      <c r="RFO7" s="76"/>
      <c r="RFP7" s="76"/>
      <c r="RFQ7" s="76"/>
      <c r="RFR7" s="76"/>
      <c r="RFS7" s="76"/>
      <c r="RFT7" s="76"/>
      <c r="RFU7" s="76"/>
      <c r="RFV7" s="76"/>
      <c r="RFW7" s="76"/>
      <c r="RFX7" s="76"/>
      <c r="RFY7" s="76"/>
      <c r="RFZ7" s="76"/>
      <c r="RGA7" s="76"/>
      <c r="RGB7" s="76"/>
      <c r="RGC7" s="76"/>
      <c r="RGD7" s="76"/>
      <c r="RGE7" s="76"/>
      <c r="RGF7" s="76"/>
      <c r="RGG7" s="76"/>
      <c r="RGH7" s="76"/>
      <c r="RGI7" s="76"/>
      <c r="RGJ7" s="76"/>
      <c r="RGK7" s="76"/>
      <c r="RGL7" s="76"/>
      <c r="RGM7" s="76"/>
      <c r="RGN7" s="76"/>
      <c r="RGO7" s="76"/>
      <c r="RGP7" s="76"/>
      <c r="RGQ7" s="76"/>
      <c r="RGR7" s="76"/>
      <c r="RGS7" s="76"/>
      <c r="RGT7" s="76"/>
      <c r="RGU7" s="76"/>
      <c r="RGV7" s="76"/>
      <c r="RGW7" s="76"/>
      <c r="RGX7" s="76"/>
      <c r="RGY7" s="76"/>
      <c r="RGZ7" s="76"/>
      <c r="RHA7" s="76"/>
      <c r="RHB7" s="76"/>
      <c r="RHC7" s="76"/>
      <c r="RHD7" s="76"/>
      <c r="RHE7" s="76"/>
      <c r="RHF7" s="76"/>
      <c r="RHG7" s="76"/>
      <c r="RHH7" s="76"/>
      <c r="RHI7" s="76"/>
      <c r="RHJ7" s="76"/>
      <c r="RHK7" s="76"/>
      <c r="RHL7" s="76"/>
      <c r="RHM7" s="76"/>
      <c r="RHN7" s="76"/>
      <c r="RHO7" s="76"/>
      <c r="RHP7" s="76"/>
      <c r="RHQ7" s="76"/>
      <c r="RHR7" s="76"/>
      <c r="RHS7" s="76"/>
      <c r="RHT7" s="76"/>
      <c r="RHU7" s="76"/>
      <c r="RHV7" s="76"/>
      <c r="RHW7" s="76"/>
      <c r="RHX7" s="76"/>
      <c r="RHY7" s="76"/>
      <c r="RHZ7" s="76"/>
      <c r="RIA7" s="76"/>
      <c r="RIB7" s="76"/>
      <c r="RIC7" s="76"/>
      <c r="RID7" s="76"/>
      <c r="RIE7" s="76"/>
      <c r="RIF7" s="76"/>
      <c r="RIG7" s="76"/>
      <c r="RIH7" s="76"/>
      <c r="RII7" s="76"/>
      <c r="RIJ7" s="76"/>
      <c r="RIK7" s="76"/>
      <c r="RIL7" s="76"/>
      <c r="RIM7" s="76"/>
      <c r="RIN7" s="76"/>
      <c r="RIO7" s="76"/>
      <c r="RIP7" s="76"/>
      <c r="RIQ7" s="76"/>
      <c r="RIR7" s="76"/>
      <c r="RIS7" s="76"/>
      <c r="RIT7" s="76"/>
      <c r="RIU7" s="76"/>
      <c r="RIV7" s="76"/>
      <c r="RIW7" s="76"/>
      <c r="RIX7" s="76"/>
      <c r="RIY7" s="76"/>
      <c r="RIZ7" s="76"/>
      <c r="RJA7" s="76"/>
      <c r="RJB7" s="76"/>
      <c r="RJC7" s="76"/>
      <c r="RJD7" s="76"/>
      <c r="RJE7" s="76"/>
      <c r="RJF7" s="76"/>
      <c r="RJG7" s="76"/>
      <c r="RJH7" s="76"/>
      <c r="RJI7" s="76"/>
      <c r="RJJ7" s="76"/>
      <c r="RJK7" s="76"/>
      <c r="RJL7" s="76"/>
      <c r="RJM7" s="76"/>
      <c r="RJN7" s="76"/>
      <c r="RJO7" s="76"/>
      <c r="RJP7" s="76"/>
      <c r="RJQ7" s="76"/>
      <c r="RJR7" s="76"/>
      <c r="RJS7" s="76"/>
      <c r="RJT7" s="76"/>
      <c r="RJU7" s="76"/>
      <c r="RJV7" s="76"/>
      <c r="RJW7" s="76"/>
      <c r="RJX7" s="76"/>
      <c r="RJY7" s="76"/>
      <c r="RJZ7" s="76"/>
      <c r="RKA7" s="76"/>
      <c r="RKB7" s="76"/>
      <c r="RKC7" s="76"/>
      <c r="RKD7" s="76"/>
      <c r="RKE7" s="76"/>
      <c r="RKF7" s="76"/>
      <c r="RKG7" s="76"/>
      <c r="RKH7" s="76"/>
      <c r="RKI7" s="76"/>
      <c r="RKJ7" s="76"/>
      <c r="RKK7" s="76"/>
      <c r="RKL7" s="76"/>
      <c r="RKM7" s="76"/>
      <c r="RKN7" s="76"/>
      <c r="RKO7" s="76"/>
      <c r="RKP7" s="76"/>
      <c r="RKQ7" s="76"/>
      <c r="RKR7" s="76"/>
      <c r="RKS7" s="76"/>
      <c r="RKT7" s="76"/>
      <c r="RKU7" s="76"/>
      <c r="RKV7" s="76"/>
      <c r="RKW7" s="76"/>
      <c r="RKX7" s="76"/>
      <c r="RKY7" s="76"/>
      <c r="RKZ7" s="76"/>
      <c r="RLA7" s="76"/>
      <c r="RLB7" s="76"/>
      <c r="RLC7" s="76"/>
      <c r="RLD7" s="76"/>
      <c r="RLE7" s="76"/>
      <c r="RLF7" s="76"/>
      <c r="RLG7" s="76"/>
      <c r="RLH7" s="76"/>
      <c r="RLI7" s="76"/>
      <c r="RLJ7" s="76"/>
      <c r="RLK7" s="76"/>
      <c r="RLL7" s="76"/>
      <c r="RLM7" s="76"/>
      <c r="RLN7" s="76"/>
      <c r="RLO7" s="76"/>
      <c r="RLP7" s="76"/>
      <c r="RLQ7" s="76"/>
      <c r="RLR7" s="76"/>
      <c r="RLS7" s="76"/>
      <c r="RLT7" s="76"/>
      <c r="RLU7" s="76"/>
      <c r="RLV7" s="76"/>
      <c r="RLW7" s="76"/>
      <c r="RLX7" s="76"/>
      <c r="RLY7" s="76"/>
      <c r="RLZ7" s="76"/>
      <c r="RMA7" s="76"/>
      <c r="RMB7" s="76"/>
      <c r="RMC7" s="76"/>
      <c r="RMD7" s="76"/>
      <c r="RME7" s="76"/>
      <c r="RMF7" s="76"/>
      <c r="RMG7" s="76"/>
      <c r="RMH7" s="76"/>
      <c r="RMI7" s="76"/>
      <c r="RMJ7" s="76"/>
      <c r="RMK7" s="76"/>
      <c r="RML7" s="76"/>
      <c r="RMM7" s="76"/>
      <c r="RMN7" s="76"/>
      <c r="RMO7" s="76"/>
      <c r="RMP7" s="76"/>
      <c r="RMQ7" s="76"/>
      <c r="RMR7" s="76"/>
      <c r="RMS7" s="76"/>
      <c r="RMT7" s="76"/>
      <c r="RMU7" s="76"/>
      <c r="RMV7" s="76"/>
      <c r="RMW7" s="76"/>
      <c r="RMX7" s="76"/>
      <c r="RMY7" s="76"/>
      <c r="RMZ7" s="76"/>
      <c r="RNA7" s="76"/>
      <c r="RNB7" s="76"/>
      <c r="RNC7" s="76"/>
      <c r="RND7" s="76"/>
      <c r="RNE7" s="76"/>
      <c r="RNF7" s="76"/>
      <c r="RNG7" s="76"/>
      <c r="RNH7" s="76"/>
      <c r="RNI7" s="76"/>
      <c r="RNJ7" s="76"/>
      <c r="RNK7" s="76"/>
      <c r="RNL7" s="76"/>
      <c r="RNM7" s="76"/>
      <c r="RNN7" s="76"/>
      <c r="RNO7" s="76"/>
      <c r="RNP7" s="76"/>
      <c r="RNQ7" s="76"/>
      <c r="RNR7" s="76"/>
      <c r="RNS7" s="76"/>
      <c r="RNT7" s="76"/>
      <c r="RNU7" s="76"/>
      <c r="RNV7" s="76"/>
      <c r="RNW7" s="76"/>
      <c r="RNX7" s="76"/>
      <c r="RNY7" s="76"/>
      <c r="RNZ7" s="76"/>
      <c r="ROA7" s="76"/>
      <c r="ROB7" s="76"/>
      <c r="ROC7" s="76"/>
      <c r="ROD7" s="76"/>
      <c r="ROE7" s="76"/>
      <c r="ROF7" s="76"/>
      <c r="ROG7" s="76"/>
      <c r="ROH7" s="76"/>
      <c r="ROI7" s="76"/>
      <c r="ROJ7" s="76"/>
      <c r="ROK7" s="76"/>
      <c r="ROL7" s="76"/>
      <c r="ROM7" s="76"/>
      <c r="RON7" s="76"/>
      <c r="ROO7" s="76"/>
      <c r="ROP7" s="76"/>
      <c r="ROQ7" s="76"/>
      <c r="ROR7" s="76"/>
      <c r="ROS7" s="76"/>
      <c r="ROT7" s="76"/>
      <c r="ROU7" s="76"/>
      <c r="ROV7" s="76"/>
      <c r="ROW7" s="76"/>
      <c r="ROX7" s="76"/>
      <c r="ROY7" s="76"/>
      <c r="ROZ7" s="76"/>
      <c r="RPA7" s="76"/>
      <c r="RPB7" s="76"/>
      <c r="RPC7" s="76"/>
      <c r="RPD7" s="76"/>
      <c r="RPE7" s="76"/>
      <c r="RPF7" s="76"/>
      <c r="RPG7" s="76"/>
      <c r="RPH7" s="76"/>
      <c r="RPI7" s="76"/>
      <c r="RPJ7" s="76"/>
      <c r="RPK7" s="76"/>
      <c r="RPL7" s="76"/>
      <c r="RPM7" s="76"/>
      <c r="RPN7" s="76"/>
      <c r="RPO7" s="76"/>
      <c r="RPP7" s="76"/>
      <c r="RPQ7" s="76"/>
      <c r="RPR7" s="76"/>
      <c r="RPS7" s="76"/>
      <c r="RPT7" s="76"/>
      <c r="RPU7" s="76"/>
      <c r="RPV7" s="76"/>
      <c r="RPW7" s="76"/>
      <c r="RPX7" s="76"/>
      <c r="RPY7" s="76"/>
      <c r="RPZ7" s="76"/>
      <c r="RQA7" s="76"/>
      <c r="RQB7" s="76"/>
      <c r="RQC7" s="76"/>
      <c r="RQD7" s="76"/>
      <c r="RQE7" s="76"/>
      <c r="RQF7" s="76"/>
      <c r="RQG7" s="76"/>
      <c r="RQH7" s="76"/>
      <c r="RQI7" s="76"/>
      <c r="RQJ7" s="76"/>
      <c r="RQK7" s="76"/>
      <c r="RQL7" s="76"/>
      <c r="RQM7" s="76"/>
      <c r="RQN7" s="76"/>
      <c r="RQO7" s="76"/>
      <c r="RQP7" s="76"/>
      <c r="RQQ7" s="76"/>
      <c r="RQR7" s="76"/>
      <c r="RQS7" s="76"/>
      <c r="RQT7" s="76"/>
      <c r="RQU7" s="76"/>
      <c r="RQV7" s="76"/>
      <c r="RQW7" s="76"/>
      <c r="RQX7" s="76"/>
      <c r="RQY7" s="76"/>
      <c r="RQZ7" s="76"/>
      <c r="RRA7" s="76"/>
      <c r="RRB7" s="76"/>
      <c r="RRC7" s="76"/>
      <c r="RRD7" s="76"/>
      <c r="RRE7" s="76"/>
      <c r="RRF7" s="76"/>
      <c r="RRG7" s="76"/>
      <c r="RRH7" s="76"/>
      <c r="RRI7" s="76"/>
      <c r="RRJ7" s="76"/>
      <c r="RRK7" s="76"/>
      <c r="RRL7" s="76"/>
      <c r="RRM7" s="76"/>
      <c r="RRN7" s="76"/>
      <c r="RRO7" s="76"/>
      <c r="RRP7" s="76"/>
      <c r="RRQ7" s="76"/>
      <c r="RRR7" s="76"/>
      <c r="RRS7" s="76"/>
      <c r="RRT7" s="76"/>
      <c r="RRU7" s="76"/>
      <c r="RRV7" s="76"/>
      <c r="RRW7" s="76"/>
      <c r="RRX7" s="76"/>
      <c r="RRY7" s="76"/>
      <c r="RRZ7" s="76"/>
      <c r="RSA7" s="76"/>
      <c r="RSB7" s="76"/>
      <c r="RSC7" s="76"/>
      <c r="RSD7" s="76"/>
      <c r="RSE7" s="76"/>
      <c r="RSF7" s="76"/>
      <c r="RSG7" s="76"/>
      <c r="RSH7" s="76"/>
      <c r="RSI7" s="76"/>
      <c r="RSJ7" s="76"/>
      <c r="RSK7" s="76"/>
      <c r="RSL7" s="76"/>
      <c r="RSM7" s="76"/>
      <c r="RSN7" s="76"/>
      <c r="RSO7" s="76"/>
      <c r="RSP7" s="76"/>
      <c r="RSQ7" s="76"/>
      <c r="RSR7" s="76"/>
      <c r="RSS7" s="76"/>
      <c r="RST7" s="76"/>
      <c r="RSU7" s="76"/>
      <c r="RSV7" s="76"/>
      <c r="RSW7" s="76"/>
      <c r="RSX7" s="76"/>
      <c r="RSY7" s="76"/>
      <c r="RSZ7" s="76"/>
      <c r="RTA7" s="76"/>
      <c r="RTB7" s="76"/>
      <c r="RTC7" s="76"/>
      <c r="RTD7" s="76"/>
      <c r="RTE7" s="76"/>
      <c r="RTF7" s="76"/>
      <c r="RTG7" s="76"/>
      <c r="RTH7" s="76"/>
      <c r="RTI7" s="76"/>
      <c r="RTJ7" s="76"/>
      <c r="RTK7" s="76"/>
      <c r="RTL7" s="76"/>
      <c r="RTM7" s="76"/>
      <c r="RTN7" s="76"/>
      <c r="RTO7" s="76"/>
      <c r="RTP7" s="76"/>
      <c r="RTQ7" s="76"/>
      <c r="RTR7" s="76"/>
      <c r="RTS7" s="76"/>
      <c r="RTT7" s="76"/>
      <c r="RTU7" s="76"/>
      <c r="RTV7" s="76"/>
      <c r="RTW7" s="76"/>
      <c r="RTX7" s="76"/>
      <c r="RTY7" s="76"/>
      <c r="RTZ7" s="76"/>
      <c r="RUA7" s="76"/>
      <c r="RUB7" s="76"/>
      <c r="RUC7" s="76"/>
      <c r="RUD7" s="76"/>
      <c r="RUE7" s="76"/>
      <c r="RUF7" s="76"/>
      <c r="RUG7" s="76"/>
      <c r="RUH7" s="76"/>
      <c r="RUI7" s="76"/>
      <c r="RUJ7" s="76"/>
      <c r="RUK7" s="76"/>
      <c r="RUL7" s="76"/>
      <c r="RUM7" s="76"/>
      <c r="RUN7" s="76"/>
      <c r="RUO7" s="76"/>
      <c r="RUP7" s="76"/>
      <c r="RUQ7" s="76"/>
      <c r="RUR7" s="76"/>
      <c r="RUS7" s="76"/>
      <c r="RUT7" s="76"/>
      <c r="RUU7" s="76"/>
      <c r="RUV7" s="76"/>
      <c r="RUW7" s="76"/>
      <c r="RUX7" s="76"/>
      <c r="RUY7" s="76"/>
      <c r="RUZ7" s="76"/>
      <c r="RVA7" s="76"/>
      <c r="RVB7" s="76"/>
      <c r="RVC7" s="76"/>
      <c r="RVD7" s="76"/>
      <c r="RVE7" s="76"/>
      <c r="RVF7" s="76"/>
      <c r="RVG7" s="76"/>
      <c r="RVH7" s="76"/>
      <c r="RVI7" s="76"/>
      <c r="RVJ7" s="76"/>
      <c r="RVK7" s="76"/>
      <c r="RVL7" s="76"/>
      <c r="RVM7" s="76"/>
      <c r="RVN7" s="76"/>
      <c r="RVO7" s="76"/>
      <c r="RVP7" s="76"/>
      <c r="RVQ7" s="76"/>
      <c r="RVR7" s="76"/>
      <c r="RVS7" s="76"/>
      <c r="RVT7" s="76"/>
      <c r="RVU7" s="76"/>
      <c r="RVV7" s="76"/>
      <c r="RVW7" s="76"/>
      <c r="RVX7" s="76"/>
      <c r="RVY7" s="76"/>
      <c r="RVZ7" s="76"/>
      <c r="RWA7" s="76"/>
      <c r="RWB7" s="76"/>
      <c r="RWC7" s="76"/>
      <c r="RWD7" s="76"/>
      <c r="RWE7" s="76"/>
      <c r="RWF7" s="76"/>
      <c r="RWG7" s="76"/>
      <c r="RWH7" s="76"/>
      <c r="RWI7" s="76"/>
      <c r="RWJ7" s="76"/>
      <c r="RWK7" s="76"/>
      <c r="RWL7" s="76"/>
      <c r="RWM7" s="76"/>
      <c r="RWN7" s="76"/>
      <c r="RWO7" s="76"/>
      <c r="RWP7" s="76"/>
      <c r="RWQ7" s="76"/>
      <c r="RWR7" s="76"/>
      <c r="RWS7" s="76"/>
      <c r="RWT7" s="76"/>
      <c r="RWU7" s="76"/>
      <c r="RWV7" s="76"/>
      <c r="RWW7" s="76"/>
      <c r="RWX7" s="76"/>
      <c r="RWY7" s="76"/>
      <c r="RWZ7" s="76"/>
      <c r="RXA7" s="76"/>
      <c r="RXB7" s="76"/>
      <c r="RXC7" s="76"/>
      <c r="RXD7" s="76"/>
      <c r="RXE7" s="76"/>
      <c r="RXF7" s="76"/>
      <c r="RXG7" s="76"/>
      <c r="RXH7" s="76"/>
      <c r="RXI7" s="76"/>
      <c r="RXJ7" s="76"/>
      <c r="RXK7" s="76"/>
      <c r="RXL7" s="76"/>
      <c r="RXM7" s="76"/>
      <c r="RXN7" s="76"/>
      <c r="RXO7" s="76"/>
      <c r="RXP7" s="76"/>
      <c r="RXQ7" s="76"/>
      <c r="RXR7" s="76"/>
      <c r="RXS7" s="76"/>
      <c r="RXT7" s="76"/>
      <c r="RXU7" s="76"/>
      <c r="RXV7" s="76"/>
      <c r="RXW7" s="76"/>
      <c r="RXX7" s="76"/>
      <c r="RXY7" s="76"/>
      <c r="RXZ7" s="76"/>
      <c r="RYA7" s="76"/>
      <c r="RYB7" s="76"/>
      <c r="RYC7" s="76"/>
      <c r="RYD7" s="76"/>
      <c r="RYE7" s="76"/>
      <c r="RYF7" s="76"/>
      <c r="RYG7" s="76"/>
      <c r="RYH7" s="76"/>
      <c r="RYI7" s="76"/>
      <c r="RYJ7" s="76"/>
      <c r="RYK7" s="76"/>
      <c r="RYL7" s="76"/>
      <c r="RYM7" s="76"/>
      <c r="RYN7" s="76"/>
      <c r="RYO7" s="76"/>
      <c r="RYP7" s="76"/>
      <c r="RYQ7" s="76"/>
      <c r="RYR7" s="76"/>
      <c r="RYS7" s="76"/>
      <c r="RYT7" s="76"/>
      <c r="RYU7" s="76"/>
      <c r="RYV7" s="76"/>
      <c r="RYW7" s="76"/>
      <c r="RYX7" s="76"/>
      <c r="RYY7" s="76"/>
      <c r="RYZ7" s="76"/>
      <c r="RZA7" s="76"/>
      <c r="RZB7" s="76"/>
      <c r="RZC7" s="76"/>
      <c r="RZD7" s="76"/>
      <c r="RZE7" s="76"/>
      <c r="RZF7" s="76"/>
      <c r="RZG7" s="76"/>
      <c r="RZH7" s="76"/>
      <c r="RZI7" s="76"/>
      <c r="RZJ7" s="76"/>
      <c r="RZK7" s="76"/>
      <c r="RZL7" s="76"/>
      <c r="RZM7" s="76"/>
      <c r="RZN7" s="76"/>
      <c r="RZO7" s="76"/>
      <c r="RZP7" s="76"/>
      <c r="RZQ7" s="76"/>
      <c r="RZR7" s="76"/>
      <c r="RZS7" s="76"/>
      <c r="RZT7" s="76"/>
      <c r="RZU7" s="76"/>
      <c r="RZV7" s="76"/>
      <c r="RZW7" s="76"/>
      <c r="RZX7" s="76"/>
      <c r="RZY7" s="76"/>
      <c r="RZZ7" s="76"/>
      <c r="SAA7" s="76"/>
      <c r="SAB7" s="76"/>
      <c r="SAC7" s="76"/>
      <c r="SAD7" s="76"/>
      <c r="SAE7" s="76"/>
      <c r="SAF7" s="76"/>
      <c r="SAG7" s="76"/>
      <c r="SAH7" s="76"/>
      <c r="SAI7" s="76"/>
      <c r="SAJ7" s="76"/>
      <c r="SAK7" s="76"/>
      <c r="SAL7" s="76"/>
      <c r="SAM7" s="76"/>
      <c r="SAN7" s="76"/>
      <c r="SAO7" s="76"/>
      <c r="SAP7" s="76"/>
      <c r="SAQ7" s="76"/>
      <c r="SAR7" s="76"/>
      <c r="SAS7" s="76"/>
      <c r="SAT7" s="76"/>
      <c r="SAU7" s="76"/>
      <c r="SAV7" s="76"/>
      <c r="SAW7" s="76"/>
      <c r="SAX7" s="76"/>
      <c r="SAY7" s="76"/>
      <c r="SAZ7" s="76"/>
      <c r="SBA7" s="76"/>
      <c r="SBB7" s="76"/>
      <c r="SBC7" s="76"/>
      <c r="SBD7" s="76"/>
      <c r="SBE7" s="76"/>
      <c r="SBF7" s="76"/>
      <c r="SBG7" s="76"/>
      <c r="SBH7" s="76"/>
      <c r="SBI7" s="76"/>
      <c r="SBJ7" s="76"/>
      <c r="SBK7" s="76"/>
      <c r="SBL7" s="76"/>
      <c r="SBM7" s="76"/>
      <c r="SBN7" s="76"/>
      <c r="SBO7" s="76"/>
      <c r="SBP7" s="76"/>
      <c r="SBQ7" s="76"/>
      <c r="SBR7" s="76"/>
      <c r="SBS7" s="76"/>
      <c r="SBT7" s="76"/>
      <c r="SBU7" s="76"/>
      <c r="SBV7" s="76"/>
      <c r="SBW7" s="76"/>
      <c r="SBX7" s="76"/>
      <c r="SBY7" s="76"/>
      <c r="SBZ7" s="76"/>
      <c r="SCA7" s="76"/>
      <c r="SCB7" s="76"/>
      <c r="SCC7" s="76"/>
      <c r="SCD7" s="76"/>
      <c r="SCE7" s="76"/>
      <c r="SCF7" s="76"/>
      <c r="SCG7" s="76"/>
      <c r="SCH7" s="76"/>
      <c r="SCI7" s="76"/>
      <c r="SCJ7" s="76"/>
      <c r="SCK7" s="76"/>
      <c r="SCL7" s="76"/>
      <c r="SCM7" s="76"/>
      <c r="SCN7" s="76"/>
      <c r="SCO7" s="76"/>
      <c r="SCP7" s="76"/>
      <c r="SCQ7" s="76"/>
      <c r="SCR7" s="76"/>
      <c r="SCS7" s="76"/>
      <c r="SCT7" s="76"/>
      <c r="SCU7" s="76"/>
      <c r="SCV7" s="76"/>
      <c r="SCW7" s="76"/>
      <c r="SCX7" s="76"/>
      <c r="SCY7" s="76"/>
      <c r="SCZ7" s="76"/>
      <c r="SDA7" s="76"/>
      <c r="SDB7" s="76"/>
      <c r="SDC7" s="76"/>
      <c r="SDD7" s="76"/>
      <c r="SDE7" s="76"/>
      <c r="SDF7" s="76"/>
      <c r="SDG7" s="76"/>
      <c r="SDH7" s="76"/>
      <c r="SDI7" s="76"/>
      <c r="SDJ7" s="76"/>
      <c r="SDK7" s="76"/>
      <c r="SDL7" s="76"/>
      <c r="SDM7" s="76"/>
      <c r="SDN7" s="76"/>
      <c r="SDO7" s="76"/>
      <c r="SDP7" s="76"/>
      <c r="SDQ7" s="76"/>
      <c r="SDR7" s="76"/>
      <c r="SDS7" s="76"/>
      <c r="SDT7" s="76"/>
      <c r="SDU7" s="76"/>
      <c r="SDV7" s="76"/>
      <c r="SDW7" s="76"/>
      <c r="SDX7" s="76"/>
      <c r="SDY7" s="76"/>
      <c r="SDZ7" s="76"/>
      <c r="SEA7" s="76"/>
      <c r="SEB7" s="76"/>
      <c r="SEC7" s="76"/>
      <c r="SED7" s="76"/>
      <c r="SEE7" s="76"/>
      <c r="SEF7" s="76"/>
      <c r="SEG7" s="76"/>
      <c r="SEH7" s="76"/>
      <c r="SEI7" s="76"/>
      <c r="SEJ7" s="76"/>
      <c r="SEK7" s="76"/>
      <c r="SEL7" s="76"/>
      <c r="SEM7" s="76"/>
      <c r="SEN7" s="76"/>
      <c r="SEO7" s="76"/>
      <c r="SEP7" s="76"/>
      <c r="SEQ7" s="76"/>
      <c r="SER7" s="76"/>
      <c r="SES7" s="76"/>
      <c r="SET7" s="76"/>
      <c r="SEU7" s="76"/>
      <c r="SEV7" s="76"/>
      <c r="SEW7" s="76"/>
      <c r="SEX7" s="76"/>
      <c r="SEY7" s="76"/>
      <c r="SEZ7" s="76"/>
      <c r="SFA7" s="76"/>
      <c r="SFB7" s="76"/>
      <c r="SFC7" s="76"/>
      <c r="SFD7" s="76"/>
      <c r="SFE7" s="76"/>
      <c r="SFF7" s="76"/>
      <c r="SFG7" s="76"/>
      <c r="SFH7" s="76"/>
      <c r="SFI7" s="76"/>
      <c r="SFJ7" s="76"/>
      <c r="SFK7" s="76"/>
      <c r="SFL7" s="76"/>
      <c r="SFM7" s="76"/>
      <c r="SFN7" s="76"/>
      <c r="SFO7" s="76"/>
      <c r="SFP7" s="76"/>
      <c r="SFQ7" s="76"/>
      <c r="SFR7" s="76"/>
      <c r="SFS7" s="76"/>
      <c r="SFT7" s="76"/>
      <c r="SFU7" s="76"/>
      <c r="SFV7" s="76"/>
      <c r="SFW7" s="76"/>
      <c r="SFX7" s="76"/>
      <c r="SFY7" s="76"/>
      <c r="SFZ7" s="76"/>
      <c r="SGA7" s="76"/>
      <c r="SGB7" s="76"/>
      <c r="SGC7" s="76"/>
      <c r="SGD7" s="76"/>
      <c r="SGE7" s="76"/>
      <c r="SGF7" s="76"/>
      <c r="SGG7" s="76"/>
      <c r="SGH7" s="76"/>
      <c r="SGI7" s="76"/>
      <c r="SGJ7" s="76"/>
      <c r="SGK7" s="76"/>
      <c r="SGL7" s="76"/>
      <c r="SGM7" s="76"/>
      <c r="SGN7" s="76"/>
      <c r="SGO7" s="76"/>
      <c r="SGP7" s="76"/>
      <c r="SGQ7" s="76"/>
      <c r="SGR7" s="76"/>
      <c r="SGS7" s="76"/>
      <c r="SGT7" s="76"/>
      <c r="SGU7" s="76"/>
      <c r="SGV7" s="76"/>
      <c r="SGW7" s="76"/>
      <c r="SGX7" s="76"/>
      <c r="SGY7" s="76"/>
      <c r="SGZ7" s="76"/>
      <c r="SHA7" s="76"/>
      <c r="SHB7" s="76"/>
      <c r="SHC7" s="76"/>
      <c r="SHD7" s="76"/>
      <c r="SHE7" s="76"/>
      <c r="SHF7" s="76"/>
      <c r="SHG7" s="76"/>
      <c r="SHH7" s="76"/>
      <c r="SHI7" s="76"/>
      <c r="SHJ7" s="76"/>
      <c r="SHK7" s="76"/>
      <c r="SHL7" s="76"/>
      <c r="SHM7" s="76"/>
      <c r="SHN7" s="76"/>
      <c r="SHO7" s="76"/>
      <c r="SHP7" s="76"/>
      <c r="SHQ7" s="76"/>
      <c r="SHR7" s="76"/>
      <c r="SHS7" s="76"/>
      <c r="SHT7" s="76"/>
      <c r="SHU7" s="76"/>
      <c r="SHV7" s="76"/>
      <c r="SHW7" s="76"/>
      <c r="SHX7" s="76"/>
      <c r="SHY7" s="76"/>
      <c r="SHZ7" s="76"/>
      <c r="SIA7" s="76"/>
      <c r="SIB7" s="76"/>
      <c r="SIC7" s="76"/>
      <c r="SID7" s="76"/>
      <c r="SIE7" s="76"/>
      <c r="SIF7" s="76"/>
      <c r="SIG7" s="76"/>
      <c r="SIH7" s="76"/>
      <c r="SII7" s="76"/>
      <c r="SIJ7" s="76"/>
      <c r="SIK7" s="76"/>
      <c r="SIL7" s="76"/>
      <c r="SIM7" s="76"/>
      <c r="SIN7" s="76"/>
      <c r="SIO7" s="76"/>
      <c r="SIP7" s="76"/>
      <c r="SIQ7" s="76"/>
      <c r="SIR7" s="76"/>
      <c r="SIS7" s="76"/>
      <c r="SIT7" s="76"/>
      <c r="SIU7" s="76"/>
      <c r="SIV7" s="76"/>
      <c r="SIW7" s="76"/>
      <c r="SIX7" s="76"/>
      <c r="SIY7" s="76"/>
      <c r="SIZ7" s="76"/>
      <c r="SJA7" s="76"/>
      <c r="SJB7" s="76"/>
      <c r="SJC7" s="76"/>
      <c r="SJD7" s="76"/>
      <c r="SJE7" s="76"/>
      <c r="SJF7" s="76"/>
      <c r="SJG7" s="76"/>
      <c r="SJH7" s="76"/>
      <c r="SJI7" s="76"/>
      <c r="SJJ7" s="76"/>
      <c r="SJK7" s="76"/>
      <c r="SJL7" s="76"/>
      <c r="SJM7" s="76"/>
      <c r="SJN7" s="76"/>
      <c r="SJO7" s="76"/>
      <c r="SJP7" s="76"/>
      <c r="SJQ7" s="76"/>
      <c r="SJR7" s="76"/>
      <c r="SJS7" s="76"/>
      <c r="SJT7" s="76"/>
      <c r="SJU7" s="76"/>
      <c r="SJV7" s="76"/>
      <c r="SJW7" s="76"/>
      <c r="SJX7" s="76"/>
      <c r="SJY7" s="76"/>
      <c r="SJZ7" s="76"/>
      <c r="SKA7" s="76"/>
      <c r="SKB7" s="76"/>
      <c r="SKC7" s="76"/>
      <c r="SKD7" s="76"/>
      <c r="SKE7" s="76"/>
      <c r="SKF7" s="76"/>
      <c r="SKG7" s="76"/>
      <c r="SKH7" s="76"/>
      <c r="SKI7" s="76"/>
      <c r="SKJ7" s="76"/>
      <c r="SKK7" s="76"/>
      <c r="SKL7" s="76"/>
      <c r="SKM7" s="76"/>
      <c r="SKN7" s="76"/>
      <c r="SKO7" s="76"/>
      <c r="SKP7" s="76"/>
      <c r="SKQ7" s="76"/>
      <c r="SKR7" s="76"/>
      <c r="SKS7" s="76"/>
      <c r="SKT7" s="76"/>
      <c r="SKU7" s="76"/>
      <c r="SKV7" s="76"/>
      <c r="SKW7" s="76"/>
      <c r="SKX7" s="76"/>
      <c r="SKY7" s="76"/>
      <c r="SKZ7" s="76"/>
      <c r="SLA7" s="76"/>
      <c r="SLB7" s="76"/>
      <c r="SLC7" s="76"/>
      <c r="SLD7" s="76"/>
      <c r="SLE7" s="76"/>
      <c r="SLF7" s="76"/>
      <c r="SLG7" s="76"/>
      <c r="SLH7" s="76"/>
      <c r="SLI7" s="76"/>
      <c r="SLJ7" s="76"/>
      <c r="SLK7" s="76"/>
      <c r="SLL7" s="76"/>
      <c r="SLM7" s="76"/>
      <c r="SLN7" s="76"/>
      <c r="SLO7" s="76"/>
      <c r="SLP7" s="76"/>
      <c r="SLQ7" s="76"/>
      <c r="SLR7" s="76"/>
      <c r="SLS7" s="76"/>
      <c r="SLT7" s="76"/>
      <c r="SLU7" s="76"/>
      <c r="SLV7" s="76"/>
      <c r="SLW7" s="76"/>
      <c r="SLX7" s="76"/>
      <c r="SLY7" s="76"/>
      <c r="SLZ7" s="76"/>
      <c r="SMA7" s="76"/>
      <c r="SMB7" s="76"/>
      <c r="SMC7" s="76"/>
      <c r="SMD7" s="76"/>
      <c r="SME7" s="76"/>
      <c r="SMF7" s="76"/>
      <c r="SMG7" s="76"/>
      <c r="SMH7" s="76"/>
      <c r="SMI7" s="76"/>
      <c r="SMJ7" s="76"/>
      <c r="SMK7" s="76"/>
      <c r="SML7" s="76"/>
      <c r="SMM7" s="76"/>
      <c r="SMN7" s="76"/>
      <c r="SMO7" s="76"/>
      <c r="SMP7" s="76"/>
      <c r="SMQ7" s="76"/>
      <c r="SMR7" s="76"/>
      <c r="SMS7" s="76"/>
      <c r="SMT7" s="76"/>
      <c r="SMU7" s="76"/>
      <c r="SMV7" s="76"/>
      <c r="SMW7" s="76"/>
      <c r="SMX7" s="76"/>
      <c r="SMY7" s="76"/>
      <c r="SMZ7" s="76"/>
      <c r="SNA7" s="76"/>
      <c r="SNB7" s="76"/>
      <c r="SNC7" s="76"/>
      <c r="SND7" s="76"/>
      <c r="SNE7" s="76"/>
      <c r="SNF7" s="76"/>
      <c r="SNG7" s="76"/>
      <c r="SNH7" s="76"/>
      <c r="SNI7" s="76"/>
      <c r="SNJ7" s="76"/>
      <c r="SNK7" s="76"/>
      <c r="SNL7" s="76"/>
      <c r="SNM7" s="76"/>
      <c r="SNN7" s="76"/>
      <c r="SNO7" s="76"/>
      <c r="SNP7" s="76"/>
      <c r="SNQ7" s="76"/>
      <c r="SNR7" s="76"/>
      <c r="SNS7" s="76"/>
      <c r="SNT7" s="76"/>
      <c r="SNU7" s="76"/>
      <c r="SNV7" s="76"/>
      <c r="SNW7" s="76"/>
      <c r="SNX7" s="76"/>
      <c r="SNY7" s="76"/>
      <c r="SNZ7" s="76"/>
      <c r="SOA7" s="76"/>
      <c r="SOB7" s="76"/>
      <c r="SOC7" s="76"/>
      <c r="SOD7" s="76"/>
      <c r="SOE7" s="76"/>
      <c r="SOF7" s="76"/>
      <c r="SOG7" s="76"/>
      <c r="SOH7" s="76"/>
      <c r="SOI7" s="76"/>
      <c r="SOJ7" s="76"/>
      <c r="SOK7" s="76"/>
      <c r="SOL7" s="76"/>
      <c r="SOM7" s="76"/>
      <c r="SON7" s="76"/>
      <c r="SOO7" s="76"/>
      <c r="SOP7" s="76"/>
      <c r="SOQ7" s="76"/>
      <c r="SOR7" s="76"/>
      <c r="SOS7" s="76"/>
      <c r="SOT7" s="76"/>
      <c r="SOU7" s="76"/>
      <c r="SOV7" s="76"/>
      <c r="SOW7" s="76"/>
      <c r="SOX7" s="76"/>
      <c r="SOY7" s="76"/>
      <c r="SOZ7" s="76"/>
      <c r="SPA7" s="76"/>
      <c r="SPB7" s="76"/>
      <c r="SPC7" s="76"/>
      <c r="SPD7" s="76"/>
      <c r="SPE7" s="76"/>
      <c r="SPF7" s="76"/>
      <c r="SPG7" s="76"/>
      <c r="SPH7" s="76"/>
      <c r="SPI7" s="76"/>
      <c r="SPJ7" s="76"/>
      <c r="SPK7" s="76"/>
      <c r="SPL7" s="76"/>
      <c r="SPM7" s="76"/>
      <c r="SPN7" s="76"/>
      <c r="SPO7" s="76"/>
      <c r="SPP7" s="76"/>
      <c r="SPQ7" s="76"/>
      <c r="SPR7" s="76"/>
      <c r="SPS7" s="76"/>
      <c r="SPT7" s="76"/>
      <c r="SPU7" s="76"/>
      <c r="SPV7" s="76"/>
      <c r="SPW7" s="76"/>
      <c r="SPX7" s="76"/>
      <c r="SPY7" s="76"/>
      <c r="SPZ7" s="76"/>
      <c r="SQA7" s="76"/>
      <c r="SQB7" s="76"/>
      <c r="SQC7" s="76"/>
      <c r="SQD7" s="76"/>
      <c r="SQE7" s="76"/>
      <c r="SQF7" s="76"/>
      <c r="SQG7" s="76"/>
      <c r="SQH7" s="76"/>
      <c r="SQI7" s="76"/>
      <c r="SQJ7" s="76"/>
      <c r="SQK7" s="76"/>
      <c r="SQL7" s="76"/>
      <c r="SQM7" s="76"/>
      <c r="SQN7" s="76"/>
      <c r="SQO7" s="76"/>
      <c r="SQP7" s="76"/>
      <c r="SQQ7" s="76"/>
      <c r="SQR7" s="76"/>
      <c r="SQS7" s="76"/>
      <c r="SQT7" s="76"/>
      <c r="SQU7" s="76"/>
      <c r="SQV7" s="76"/>
      <c r="SQW7" s="76"/>
      <c r="SQX7" s="76"/>
      <c r="SQY7" s="76"/>
      <c r="SQZ7" s="76"/>
      <c r="SRA7" s="76"/>
      <c r="SRB7" s="76"/>
      <c r="SRC7" s="76"/>
      <c r="SRD7" s="76"/>
      <c r="SRE7" s="76"/>
      <c r="SRF7" s="76"/>
      <c r="SRG7" s="76"/>
      <c r="SRH7" s="76"/>
      <c r="SRI7" s="76"/>
      <c r="SRJ7" s="76"/>
      <c r="SRK7" s="76"/>
      <c r="SRL7" s="76"/>
      <c r="SRM7" s="76"/>
      <c r="SRN7" s="76"/>
      <c r="SRO7" s="76"/>
      <c r="SRP7" s="76"/>
      <c r="SRQ7" s="76"/>
      <c r="SRR7" s="76"/>
      <c r="SRS7" s="76"/>
      <c r="SRT7" s="76"/>
      <c r="SRU7" s="76"/>
      <c r="SRV7" s="76"/>
      <c r="SRW7" s="76"/>
      <c r="SRX7" s="76"/>
      <c r="SRY7" s="76"/>
      <c r="SRZ7" s="76"/>
      <c r="SSA7" s="76"/>
      <c r="SSB7" s="76"/>
      <c r="SSC7" s="76"/>
      <c r="SSD7" s="76"/>
      <c r="SSE7" s="76"/>
      <c r="SSF7" s="76"/>
      <c r="SSG7" s="76"/>
      <c r="SSH7" s="76"/>
      <c r="SSI7" s="76"/>
      <c r="SSJ7" s="76"/>
      <c r="SSK7" s="76"/>
      <c r="SSL7" s="76"/>
      <c r="SSM7" s="76"/>
      <c r="SSN7" s="76"/>
      <c r="SSO7" s="76"/>
      <c r="SSP7" s="76"/>
      <c r="SSQ7" s="76"/>
      <c r="SSR7" s="76"/>
      <c r="SSS7" s="76"/>
      <c r="SST7" s="76"/>
      <c r="SSU7" s="76"/>
      <c r="SSV7" s="76"/>
      <c r="SSW7" s="76"/>
      <c r="SSX7" s="76"/>
      <c r="SSY7" s="76"/>
      <c r="SSZ7" s="76"/>
      <c r="STA7" s="76"/>
      <c r="STB7" s="76"/>
      <c r="STC7" s="76"/>
      <c r="STD7" s="76"/>
      <c r="STE7" s="76"/>
      <c r="STF7" s="76"/>
      <c r="STG7" s="76"/>
      <c r="STH7" s="76"/>
      <c r="STI7" s="76"/>
      <c r="STJ7" s="76"/>
      <c r="STK7" s="76"/>
      <c r="STL7" s="76"/>
      <c r="STM7" s="76"/>
      <c r="STN7" s="76"/>
      <c r="STO7" s="76"/>
      <c r="STP7" s="76"/>
      <c r="STQ7" s="76"/>
      <c r="STR7" s="76"/>
      <c r="STS7" s="76"/>
      <c r="STT7" s="76"/>
      <c r="STU7" s="76"/>
      <c r="STV7" s="76"/>
      <c r="STW7" s="76"/>
      <c r="STX7" s="76"/>
      <c r="STY7" s="76"/>
      <c r="STZ7" s="76"/>
      <c r="SUA7" s="76"/>
      <c r="SUB7" s="76"/>
      <c r="SUC7" s="76"/>
      <c r="SUD7" s="76"/>
      <c r="SUE7" s="76"/>
      <c r="SUF7" s="76"/>
      <c r="SUG7" s="76"/>
      <c r="SUH7" s="76"/>
      <c r="SUI7" s="76"/>
      <c r="SUJ7" s="76"/>
      <c r="SUK7" s="76"/>
      <c r="SUL7" s="76"/>
      <c r="SUM7" s="76"/>
      <c r="SUN7" s="76"/>
      <c r="SUO7" s="76"/>
      <c r="SUP7" s="76"/>
      <c r="SUQ7" s="76"/>
      <c r="SUR7" s="76"/>
      <c r="SUS7" s="76"/>
      <c r="SUT7" s="76"/>
      <c r="SUU7" s="76"/>
      <c r="SUV7" s="76"/>
      <c r="SUW7" s="76"/>
      <c r="SUX7" s="76"/>
      <c r="SUY7" s="76"/>
      <c r="SUZ7" s="76"/>
      <c r="SVA7" s="76"/>
      <c r="SVB7" s="76"/>
      <c r="SVC7" s="76"/>
      <c r="SVD7" s="76"/>
      <c r="SVE7" s="76"/>
      <c r="SVF7" s="76"/>
      <c r="SVG7" s="76"/>
      <c r="SVH7" s="76"/>
      <c r="SVI7" s="76"/>
      <c r="SVJ7" s="76"/>
      <c r="SVK7" s="76"/>
      <c r="SVL7" s="76"/>
      <c r="SVM7" s="76"/>
      <c r="SVN7" s="76"/>
      <c r="SVO7" s="76"/>
      <c r="SVP7" s="76"/>
      <c r="SVQ7" s="76"/>
      <c r="SVR7" s="76"/>
      <c r="SVS7" s="76"/>
      <c r="SVT7" s="76"/>
      <c r="SVU7" s="76"/>
      <c r="SVV7" s="76"/>
      <c r="SVW7" s="76"/>
      <c r="SVX7" s="76"/>
      <c r="SVY7" s="76"/>
      <c r="SVZ7" s="76"/>
      <c r="SWA7" s="76"/>
      <c r="SWB7" s="76"/>
      <c r="SWC7" s="76"/>
      <c r="SWD7" s="76"/>
      <c r="SWE7" s="76"/>
      <c r="SWF7" s="76"/>
      <c r="SWG7" s="76"/>
      <c r="SWH7" s="76"/>
      <c r="SWI7" s="76"/>
      <c r="SWJ7" s="76"/>
      <c r="SWK7" s="76"/>
      <c r="SWL7" s="76"/>
      <c r="SWM7" s="76"/>
      <c r="SWN7" s="76"/>
      <c r="SWO7" s="76"/>
      <c r="SWP7" s="76"/>
      <c r="SWQ7" s="76"/>
      <c r="SWR7" s="76"/>
      <c r="SWS7" s="76"/>
      <c r="SWT7" s="76"/>
      <c r="SWU7" s="76"/>
      <c r="SWV7" s="76"/>
      <c r="SWW7" s="76"/>
      <c r="SWX7" s="76"/>
      <c r="SWY7" s="76"/>
      <c r="SWZ7" s="76"/>
      <c r="SXA7" s="76"/>
      <c r="SXB7" s="76"/>
      <c r="SXC7" s="76"/>
      <c r="SXD7" s="76"/>
      <c r="SXE7" s="76"/>
      <c r="SXF7" s="76"/>
      <c r="SXG7" s="76"/>
      <c r="SXH7" s="76"/>
      <c r="SXI7" s="76"/>
      <c r="SXJ7" s="76"/>
      <c r="SXK7" s="76"/>
      <c r="SXL7" s="76"/>
      <c r="SXM7" s="76"/>
      <c r="SXN7" s="76"/>
      <c r="SXO7" s="76"/>
      <c r="SXP7" s="76"/>
      <c r="SXQ7" s="76"/>
      <c r="SXR7" s="76"/>
      <c r="SXS7" s="76"/>
      <c r="SXT7" s="76"/>
      <c r="SXU7" s="76"/>
      <c r="SXV7" s="76"/>
      <c r="SXW7" s="76"/>
      <c r="SXX7" s="76"/>
      <c r="SXY7" s="76"/>
      <c r="SXZ7" s="76"/>
      <c r="SYA7" s="76"/>
      <c r="SYB7" s="76"/>
      <c r="SYC7" s="76"/>
      <c r="SYD7" s="76"/>
      <c r="SYE7" s="76"/>
      <c r="SYF7" s="76"/>
      <c r="SYG7" s="76"/>
      <c r="SYH7" s="76"/>
      <c r="SYI7" s="76"/>
      <c r="SYJ7" s="76"/>
      <c r="SYK7" s="76"/>
      <c r="SYL7" s="76"/>
      <c r="SYM7" s="76"/>
      <c r="SYN7" s="76"/>
      <c r="SYO7" s="76"/>
      <c r="SYP7" s="76"/>
      <c r="SYQ7" s="76"/>
      <c r="SYR7" s="76"/>
      <c r="SYS7" s="76"/>
      <c r="SYT7" s="76"/>
      <c r="SYU7" s="76"/>
      <c r="SYV7" s="76"/>
      <c r="SYW7" s="76"/>
      <c r="SYX7" s="76"/>
      <c r="SYY7" s="76"/>
      <c r="SYZ7" s="76"/>
      <c r="SZA7" s="76"/>
      <c r="SZB7" s="76"/>
      <c r="SZC7" s="76"/>
      <c r="SZD7" s="76"/>
      <c r="SZE7" s="76"/>
      <c r="SZF7" s="76"/>
      <c r="SZG7" s="76"/>
      <c r="SZH7" s="76"/>
      <c r="SZI7" s="76"/>
      <c r="SZJ7" s="76"/>
      <c r="SZK7" s="76"/>
      <c r="SZL7" s="76"/>
      <c r="SZM7" s="76"/>
      <c r="SZN7" s="76"/>
      <c r="SZO7" s="76"/>
      <c r="SZP7" s="76"/>
      <c r="SZQ7" s="76"/>
      <c r="SZR7" s="76"/>
      <c r="SZS7" s="76"/>
      <c r="SZT7" s="76"/>
      <c r="SZU7" s="76"/>
      <c r="SZV7" s="76"/>
      <c r="SZW7" s="76"/>
      <c r="SZX7" s="76"/>
      <c r="SZY7" s="76"/>
      <c r="SZZ7" s="76"/>
      <c r="TAA7" s="76"/>
      <c r="TAB7" s="76"/>
      <c r="TAC7" s="76"/>
      <c r="TAD7" s="76"/>
      <c r="TAE7" s="76"/>
      <c r="TAF7" s="76"/>
      <c r="TAG7" s="76"/>
      <c r="TAH7" s="76"/>
      <c r="TAI7" s="76"/>
      <c r="TAJ7" s="76"/>
      <c r="TAK7" s="76"/>
      <c r="TAL7" s="76"/>
      <c r="TAM7" s="76"/>
      <c r="TAN7" s="76"/>
      <c r="TAO7" s="76"/>
      <c r="TAP7" s="76"/>
      <c r="TAQ7" s="76"/>
      <c r="TAR7" s="76"/>
      <c r="TAS7" s="76"/>
      <c r="TAT7" s="76"/>
      <c r="TAU7" s="76"/>
      <c r="TAV7" s="76"/>
      <c r="TAW7" s="76"/>
      <c r="TAX7" s="76"/>
      <c r="TAY7" s="76"/>
      <c r="TAZ7" s="76"/>
      <c r="TBA7" s="76"/>
      <c r="TBB7" s="76"/>
      <c r="TBC7" s="76"/>
      <c r="TBD7" s="76"/>
      <c r="TBE7" s="76"/>
      <c r="TBF7" s="76"/>
      <c r="TBG7" s="76"/>
      <c r="TBH7" s="76"/>
      <c r="TBI7" s="76"/>
      <c r="TBJ7" s="76"/>
      <c r="TBK7" s="76"/>
      <c r="TBL7" s="76"/>
      <c r="TBM7" s="76"/>
      <c r="TBN7" s="76"/>
      <c r="TBO7" s="76"/>
      <c r="TBP7" s="76"/>
      <c r="TBQ7" s="76"/>
      <c r="TBR7" s="76"/>
      <c r="TBS7" s="76"/>
      <c r="TBT7" s="76"/>
      <c r="TBU7" s="76"/>
      <c r="TBV7" s="76"/>
      <c r="TBW7" s="76"/>
      <c r="TBX7" s="76"/>
      <c r="TBY7" s="76"/>
      <c r="TBZ7" s="76"/>
      <c r="TCA7" s="76"/>
      <c r="TCB7" s="76"/>
      <c r="TCC7" s="76"/>
      <c r="TCD7" s="76"/>
      <c r="TCE7" s="76"/>
      <c r="TCF7" s="76"/>
      <c r="TCG7" s="76"/>
      <c r="TCH7" s="76"/>
      <c r="TCI7" s="76"/>
      <c r="TCJ7" s="76"/>
      <c r="TCK7" s="76"/>
      <c r="TCL7" s="76"/>
      <c r="TCM7" s="76"/>
      <c r="TCN7" s="76"/>
      <c r="TCO7" s="76"/>
      <c r="TCP7" s="76"/>
      <c r="TCQ7" s="76"/>
      <c r="TCR7" s="76"/>
      <c r="TCS7" s="76"/>
      <c r="TCT7" s="76"/>
      <c r="TCU7" s="76"/>
      <c r="TCV7" s="76"/>
      <c r="TCW7" s="76"/>
      <c r="TCX7" s="76"/>
      <c r="TCY7" s="76"/>
      <c r="TCZ7" s="76"/>
      <c r="TDA7" s="76"/>
      <c r="TDB7" s="76"/>
      <c r="TDC7" s="76"/>
      <c r="TDD7" s="76"/>
      <c r="TDE7" s="76"/>
      <c r="TDF7" s="76"/>
      <c r="TDG7" s="76"/>
      <c r="TDH7" s="76"/>
      <c r="TDI7" s="76"/>
      <c r="TDJ7" s="76"/>
      <c r="TDK7" s="76"/>
      <c r="TDL7" s="76"/>
      <c r="TDM7" s="76"/>
      <c r="TDN7" s="76"/>
      <c r="TDO7" s="76"/>
      <c r="TDP7" s="76"/>
      <c r="TDQ7" s="76"/>
      <c r="TDR7" s="76"/>
      <c r="TDS7" s="76"/>
      <c r="TDT7" s="76"/>
      <c r="TDU7" s="76"/>
      <c r="TDV7" s="76"/>
      <c r="TDW7" s="76"/>
      <c r="TDX7" s="76"/>
      <c r="TDY7" s="76"/>
      <c r="TDZ7" s="76"/>
      <c r="TEA7" s="76"/>
      <c r="TEB7" s="76"/>
      <c r="TEC7" s="76"/>
      <c r="TED7" s="76"/>
      <c r="TEE7" s="76"/>
      <c r="TEF7" s="76"/>
      <c r="TEG7" s="76"/>
      <c r="TEH7" s="76"/>
      <c r="TEI7" s="76"/>
      <c r="TEJ7" s="76"/>
      <c r="TEK7" s="76"/>
      <c r="TEL7" s="76"/>
      <c r="TEM7" s="76"/>
      <c r="TEN7" s="76"/>
      <c r="TEO7" s="76"/>
      <c r="TEP7" s="76"/>
      <c r="TEQ7" s="76"/>
      <c r="TER7" s="76"/>
      <c r="TES7" s="76"/>
      <c r="TET7" s="76"/>
      <c r="TEU7" s="76"/>
      <c r="TEV7" s="76"/>
      <c r="TEW7" s="76"/>
      <c r="TEX7" s="76"/>
      <c r="TEY7" s="76"/>
      <c r="TEZ7" s="76"/>
      <c r="TFA7" s="76"/>
      <c r="TFB7" s="76"/>
      <c r="TFC7" s="76"/>
      <c r="TFD7" s="76"/>
      <c r="TFE7" s="76"/>
      <c r="TFF7" s="76"/>
      <c r="TFG7" s="76"/>
      <c r="TFH7" s="76"/>
      <c r="TFI7" s="76"/>
      <c r="TFJ7" s="76"/>
      <c r="TFK7" s="76"/>
      <c r="TFL7" s="76"/>
      <c r="TFM7" s="76"/>
      <c r="TFN7" s="76"/>
      <c r="TFO7" s="76"/>
      <c r="TFP7" s="76"/>
      <c r="TFQ7" s="76"/>
      <c r="TFR7" s="76"/>
      <c r="TFS7" s="76"/>
      <c r="TFT7" s="76"/>
      <c r="TFU7" s="76"/>
      <c r="TFV7" s="76"/>
      <c r="TFW7" s="76"/>
      <c r="TFX7" s="76"/>
      <c r="TFY7" s="76"/>
      <c r="TFZ7" s="76"/>
      <c r="TGA7" s="76"/>
      <c r="TGB7" s="76"/>
      <c r="TGC7" s="76"/>
      <c r="TGD7" s="76"/>
      <c r="TGE7" s="76"/>
      <c r="TGF7" s="76"/>
      <c r="TGG7" s="76"/>
      <c r="TGH7" s="76"/>
      <c r="TGI7" s="76"/>
      <c r="TGJ7" s="76"/>
      <c r="TGK7" s="76"/>
      <c r="TGL7" s="76"/>
      <c r="TGM7" s="76"/>
      <c r="TGN7" s="76"/>
      <c r="TGO7" s="76"/>
      <c r="TGP7" s="76"/>
      <c r="TGQ7" s="76"/>
      <c r="TGR7" s="76"/>
      <c r="TGS7" s="76"/>
      <c r="TGT7" s="76"/>
      <c r="TGU7" s="76"/>
      <c r="TGV7" s="76"/>
      <c r="TGW7" s="76"/>
      <c r="TGX7" s="76"/>
      <c r="TGY7" s="76"/>
      <c r="TGZ7" s="76"/>
      <c r="THA7" s="76"/>
      <c r="THB7" s="76"/>
      <c r="THC7" s="76"/>
      <c r="THD7" s="76"/>
      <c r="THE7" s="76"/>
      <c r="THF7" s="76"/>
      <c r="THG7" s="76"/>
      <c r="THH7" s="76"/>
      <c r="THI7" s="76"/>
      <c r="THJ7" s="76"/>
      <c r="THK7" s="76"/>
      <c r="THL7" s="76"/>
      <c r="THM7" s="76"/>
      <c r="THN7" s="76"/>
      <c r="THO7" s="76"/>
      <c r="THP7" s="76"/>
      <c r="THQ7" s="76"/>
      <c r="THR7" s="76"/>
      <c r="THS7" s="76"/>
      <c r="THT7" s="76"/>
      <c r="THU7" s="76"/>
      <c r="THV7" s="76"/>
      <c r="THW7" s="76"/>
      <c r="THX7" s="76"/>
      <c r="THY7" s="76"/>
      <c r="THZ7" s="76"/>
      <c r="TIA7" s="76"/>
      <c r="TIB7" s="76"/>
      <c r="TIC7" s="76"/>
      <c r="TID7" s="76"/>
      <c r="TIE7" s="76"/>
      <c r="TIF7" s="76"/>
      <c r="TIG7" s="76"/>
      <c r="TIH7" s="76"/>
      <c r="TII7" s="76"/>
      <c r="TIJ7" s="76"/>
      <c r="TIK7" s="76"/>
      <c r="TIL7" s="76"/>
      <c r="TIM7" s="76"/>
      <c r="TIN7" s="76"/>
      <c r="TIO7" s="76"/>
      <c r="TIP7" s="76"/>
      <c r="TIQ7" s="76"/>
      <c r="TIR7" s="76"/>
      <c r="TIS7" s="76"/>
      <c r="TIT7" s="76"/>
      <c r="TIU7" s="76"/>
      <c r="TIV7" s="76"/>
      <c r="TIW7" s="76"/>
      <c r="TIX7" s="76"/>
      <c r="TIY7" s="76"/>
      <c r="TIZ7" s="76"/>
      <c r="TJA7" s="76"/>
      <c r="TJB7" s="76"/>
      <c r="TJC7" s="76"/>
      <c r="TJD7" s="76"/>
      <c r="TJE7" s="76"/>
      <c r="TJF7" s="76"/>
      <c r="TJG7" s="76"/>
      <c r="TJH7" s="76"/>
      <c r="TJI7" s="76"/>
      <c r="TJJ7" s="76"/>
      <c r="TJK7" s="76"/>
      <c r="TJL7" s="76"/>
      <c r="TJM7" s="76"/>
      <c r="TJN7" s="76"/>
      <c r="TJO7" s="76"/>
      <c r="TJP7" s="76"/>
      <c r="TJQ7" s="76"/>
      <c r="TJR7" s="76"/>
      <c r="TJS7" s="76"/>
      <c r="TJT7" s="76"/>
      <c r="TJU7" s="76"/>
      <c r="TJV7" s="76"/>
      <c r="TJW7" s="76"/>
      <c r="TJX7" s="76"/>
      <c r="TJY7" s="76"/>
      <c r="TJZ7" s="76"/>
      <c r="TKA7" s="76"/>
      <c r="TKB7" s="76"/>
      <c r="TKC7" s="76"/>
      <c r="TKD7" s="76"/>
      <c r="TKE7" s="76"/>
      <c r="TKF7" s="76"/>
      <c r="TKG7" s="76"/>
      <c r="TKH7" s="76"/>
      <c r="TKI7" s="76"/>
      <c r="TKJ7" s="76"/>
      <c r="TKK7" s="76"/>
      <c r="TKL7" s="76"/>
      <c r="TKM7" s="76"/>
      <c r="TKN7" s="76"/>
      <c r="TKO7" s="76"/>
      <c r="TKP7" s="76"/>
      <c r="TKQ7" s="76"/>
      <c r="TKR7" s="76"/>
      <c r="TKS7" s="76"/>
      <c r="TKT7" s="76"/>
      <c r="TKU7" s="76"/>
      <c r="TKV7" s="76"/>
      <c r="TKW7" s="76"/>
      <c r="TKX7" s="76"/>
      <c r="TKY7" s="76"/>
      <c r="TKZ7" s="76"/>
      <c r="TLA7" s="76"/>
      <c r="TLB7" s="76"/>
      <c r="TLC7" s="76"/>
      <c r="TLD7" s="76"/>
      <c r="TLE7" s="76"/>
      <c r="TLF7" s="76"/>
      <c r="TLG7" s="76"/>
      <c r="TLH7" s="76"/>
      <c r="TLI7" s="76"/>
      <c r="TLJ7" s="76"/>
      <c r="TLK7" s="76"/>
      <c r="TLL7" s="76"/>
      <c r="TLM7" s="76"/>
      <c r="TLN7" s="76"/>
      <c r="TLO7" s="76"/>
      <c r="TLP7" s="76"/>
      <c r="TLQ7" s="76"/>
      <c r="TLR7" s="76"/>
      <c r="TLS7" s="76"/>
      <c r="TLT7" s="76"/>
      <c r="TLU7" s="76"/>
      <c r="TLV7" s="76"/>
      <c r="TLW7" s="76"/>
      <c r="TLX7" s="76"/>
      <c r="TLY7" s="76"/>
      <c r="TLZ7" s="76"/>
      <c r="TMA7" s="76"/>
      <c r="TMB7" s="76"/>
      <c r="TMC7" s="76"/>
      <c r="TMD7" s="76"/>
      <c r="TME7" s="76"/>
      <c r="TMF7" s="76"/>
      <c r="TMG7" s="76"/>
      <c r="TMH7" s="76"/>
      <c r="TMI7" s="76"/>
      <c r="TMJ7" s="76"/>
      <c r="TMK7" s="76"/>
      <c r="TML7" s="76"/>
      <c r="TMM7" s="76"/>
      <c r="TMN7" s="76"/>
      <c r="TMO7" s="76"/>
      <c r="TMP7" s="76"/>
      <c r="TMQ7" s="76"/>
      <c r="TMR7" s="76"/>
      <c r="TMS7" s="76"/>
      <c r="TMT7" s="76"/>
      <c r="TMU7" s="76"/>
      <c r="TMV7" s="76"/>
      <c r="TMW7" s="76"/>
      <c r="TMX7" s="76"/>
      <c r="TMY7" s="76"/>
      <c r="TMZ7" s="76"/>
      <c r="TNA7" s="76"/>
      <c r="TNB7" s="76"/>
      <c r="TNC7" s="76"/>
      <c r="TND7" s="76"/>
      <c r="TNE7" s="76"/>
      <c r="TNF7" s="76"/>
      <c r="TNG7" s="76"/>
      <c r="TNH7" s="76"/>
      <c r="TNI7" s="76"/>
      <c r="TNJ7" s="76"/>
      <c r="TNK7" s="76"/>
      <c r="TNL7" s="76"/>
      <c r="TNM7" s="76"/>
      <c r="TNN7" s="76"/>
      <c r="TNO7" s="76"/>
      <c r="TNP7" s="76"/>
      <c r="TNQ7" s="76"/>
      <c r="TNR7" s="76"/>
      <c r="TNS7" s="76"/>
      <c r="TNT7" s="76"/>
      <c r="TNU7" s="76"/>
      <c r="TNV7" s="76"/>
      <c r="TNW7" s="76"/>
      <c r="TNX7" s="76"/>
      <c r="TNY7" s="76"/>
      <c r="TNZ7" s="76"/>
      <c r="TOA7" s="76"/>
      <c r="TOB7" s="76"/>
      <c r="TOC7" s="76"/>
      <c r="TOD7" s="76"/>
      <c r="TOE7" s="76"/>
      <c r="TOF7" s="76"/>
      <c r="TOG7" s="76"/>
      <c r="TOH7" s="76"/>
      <c r="TOI7" s="76"/>
      <c r="TOJ7" s="76"/>
      <c r="TOK7" s="76"/>
      <c r="TOL7" s="76"/>
      <c r="TOM7" s="76"/>
      <c r="TON7" s="76"/>
      <c r="TOO7" s="76"/>
      <c r="TOP7" s="76"/>
      <c r="TOQ7" s="76"/>
      <c r="TOR7" s="76"/>
      <c r="TOS7" s="76"/>
      <c r="TOT7" s="76"/>
      <c r="TOU7" s="76"/>
      <c r="TOV7" s="76"/>
      <c r="TOW7" s="76"/>
      <c r="TOX7" s="76"/>
      <c r="TOY7" s="76"/>
      <c r="TOZ7" s="76"/>
      <c r="TPA7" s="76"/>
      <c r="TPB7" s="76"/>
      <c r="TPC7" s="76"/>
      <c r="TPD7" s="76"/>
      <c r="TPE7" s="76"/>
      <c r="TPF7" s="76"/>
      <c r="TPG7" s="76"/>
      <c r="TPH7" s="76"/>
      <c r="TPI7" s="76"/>
      <c r="TPJ7" s="76"/>
      <c r="TPK7" s="76"/>
      <c r="TPL7" s="76"/>
      <c r="TPM7" s="76"/>
      <c r="TPN7" s="76"/>
      <c r="TPO7" s="76"/>
      <c r="TPP7" s="76"/>
      <c r="TPQ7" s="76"/>
      <c r="TPR7" s="76"/>
      <c r="TPS7" s="76"/>
      <c r="TPT7" s="76"/>
      <c r="TPU7" s="76"/>
      <c r="TPV7" s="76"/>
      <c r="TPW7" s="76"/>
      <c r="TPX7" s="76"/>
      <c r="TPY7" s="76"/>
      <c r="TPZ7" s="76"/>
      <c r="TQA7" s="76"/>
      <c r="TQB7" s="76"/>
      <c r="TQC7" s="76"/>
      <c r="TQD7" s="76"/>
      <c r="TQE7" s="76"/>
      <c r="TQF7" s="76"/>
      <c r="TQG7" s="76"/>
      <c r="TQH7" s="76"/>
      <c r="TQI7" s="76"/>
      <c r="TQJ7" s="76"/>
      <c r="TQK7" s="76"/>
      <c r="TQL7" s="76"/>
      <c r="TQM7" s="76"/>
      <c r="TQN7" s="76"/>
      <c r="TQO7" s="76"/>
      <c r="TQP7" s="76"/>
      <c r="TQQ7" s="76"/>
      <c r="TQR7" s="76"/>
      <c r="TQS7" s="76"/>
      <c r="TQT7" s="76"/>
      <c r="TQU7" s="76"/>
      <c r="TQV7" s="76"/>
      <c r="TQW7" s="76"/>
      <c r="TQX7" s="76"/>
      <c r="TQY7" s="76"/>
      <c r="TQZ7" s="76"/>
      <c r="TRA7" s="76"/>
      <c r="TRB7" s="76"/>
      <c r="TRC7" s="76"/>
      <c r="TRD7" s="76"/>
      <c r="TRE7" s="76"/>
      <c r="TRF7" s="76"/>
      <c r="TRG7" s="76"/>
      <c r="TRH7" s="76"/>
      <c r="TRI7" s="76"/>
      <c r="TRJ7" s="76"/>
      <c r="TRK7" s="76"/>
      <c r="TRL7" s="76"/>
      <c r="TRM7" s="76"/>
      <c r="TRN7" s="76"/>
      <c r="TRO7" s="76"/>
      <c r="TRP7" s="76"/>
      <c r="TRQ7" s="76"/>
      <c r="TRR7" s="76"/>
      <c r="TRS7" s="76"/>
      <c r="TRT7" s="76"/>
      <c r="TRU7" s="76"/>
      <c r="TRV7" s="76"/>
      <c r="TRW7" s="76"/>
      <c r="TRX7" s="76"/>
      <c r="TRY7" s="76"/>
      <c r="TRZ7" s="76"/>
      <c r="TSA7" s="76"/>
      <c r="TSB7" s="76"/>
      <c r="TSC7" s="76"/>
      <c r="TSD7" s="76"/>
      <c r="TSE7" s="76"/>
      <c r="TSF7" s="76"/>
      <c r="TSG7" s="76"/>
      <c r="TSH7" s="76"/>
      <c r="TSI7" s="76"/>
      <c r="TSJ7" s="76"/>
      <c r="TSK7" s="76"/>
      <c r="TSL7" s="76"/>
      <c r="TSM7" s="76"/>
      <c r="TSN7" s="76"/>
      <c r="TSO7" s="76"/>
      <c r="TSP7" s="76"/>
      <c r="TSQ7" s="76"/>
      <c r="TSR7" s="76"/>
      <c r="TSS7" s="76"/>
      <c r="TST7" s="76"/>
      <c r="TSU7" s="76"/>
      <c r="TSV7" s="76"/>
      <c r="TSW7" s="76"/>
      <c r="TSX7" s="76"/>
      <c r="TSY7" s="76"/>
      <c r="TSZ7" s="76"/>
      <c r="TTA7" s="76"/>
      <c r="TTB7" s="76"/>
      <c r="TTC7" s="76"/>
      <c r="TTD7" s="76"/>
      <c r="TTE7" s="76"/>
      <c r="TTF7" s="76"/>
      <c r="TTG7" s="76"/>
      <c r="TTH7" s="76"/>
      <c r="TTI7" s="76"/>
      <c r="TTJ7" s="76"/>
      <c r="TTK7" s="76"/>
      <c r="TTL7" s="76"/>
      <c r="TTM7" s="76"/>
      <c r="TTN7" s="76"/>
      <c r="TTO7" s="76"/>
      <c r="TTP7" s="76"/>
      <c r="TTQ7" s="76"/>
      <c r="TTR7" s="76"/>
      <c r="TTS7" s="76"/>
      <c r="TTT7" s="76"/>
      <c r="TTU7" s="76"/>
      <c r="TTV7" s="76"/>
      <c r="TTW7" s="76"/>
      <c r="TTX7" s="76"/>
      <c r="TTY7" s="76"/>
      <c r="TTZ7" s="76"/>
      <c r="TUA7" s="76"/>
      <c r="TUB7" s="76"/>
      <c r="TUC7" s="76"/>
      <c r="TUD7" s="76"/>
      <c r="TUE7" s="76"/>
      <c r="TUF7" s="76"/>
      <c r="TUG7" s="76"/>
      <c r="TUH7" s="76"/>
      <c r="TUI7" s="76"/>
      <c r="TUJ7" s="76"/>
      <c r="TUK7" s="76"/>
      <c r="TUL7" s="76"/>
      <c r="TUM7" s="76"/>
      <c r="TUN7" s="76"/>
      <c r="TUO7" s="76"/>
      <c r="TUP7" s="76"/>
      <c r="TUQ7" s="76"/>
      <c r="TUR7" s="76"/>
      <c r="TUS7" s="76"/>
      <c r="TUT7" s="76"/>
      <c r="TUU7" s="76"/>
      <c r="TUV7" s="76"/>
      <c r="TUW7" s="76"/>
      <c r="TUX7" s="76"/>
      <c r="TUY7" s="76"/>
      <c r="TUZ7" s="76"/>
      <c r="TVA7" s="76"/>
      <c r="TVB7" s="76"/>
      <c r="TVC7" s="76"/>
      <c r="TVD7" s="76"/>
      <c r="TVE7" s="76"/>
      <c r="TVF7" s="76"/>
      <c r="TVG7" s="76"/>
      <c r="TVH7" s="76"/>
      <c r="TVI7" s="76"/>
      <c r="TVJ7" s="76"/>
      <c r="TVK7" s="76"/>
      <c r="TVL7" s="76"/>
      <c r="TVM7" s="76"/>
      <c r="TVN7" s="76"/>
      <c r="TVO7" s="76"/>
      <c r="TVP7" s="76"/>
      <c r="TVQ7" s="76"/>
      <c r="TVR7" s="76"/>
      <c r="TVS7" s="76"/>
      <c r="TVT7" s="76"/>
      <c r="TVU7" s="76"/>
      <c r="TVV7" s="76"/>
      <c r="TVW7" s="76"/>
      <c r="TVX7" s="76"/>
      <c r="TVY7" s="76"/>
      <c r="TVZ7" s="76"/>
      <c r="TWA7" s="76"/>
      <c r="TWB7" s="76"/>
      <c r="TWC7" s="76"/>
      <c r="TWD7" s="76"/>
      <c r="TWE7" s="76"/>
      <c r="TWF7" s="76"/>
      <c r="TWG7" s="76"/>
      <c r="TWH7" s="76"/>
      <c r="TWI7" s="76"/>
      <c r="TWJ7" s="76"/>
      <c r="TWK7" s="76"/>
      <c r="TWL7" s="76"/>
      <c r="TWM7" s="76"/>
      <c r="TWN7" s="76"/>
      <c r="TWO7" s="76"/>
      <c r="TWP7" s="76"/>
      <c r="TWQ7" s="76"/>
      <c r="TWR7" s="76"/>
      <c r="TWS7" s="76"/>
      <c r="TWT7" s="76"/>
      <c r="TWU7" s="76"/>
      <c r="TWV7" s="76"/>
      <c r="TWW7" s="76"/>
      <c r="TWX7" s="76"/>
      <c r="TWY7" s="76"/>
      <c r="TWZ7" s="76"/>
      <c r="TXA7" s="76"/>
      <c r="TXB7" s="76"/>
      <c r="TXC7" s="76"/>
      <c r="TXD7" s="76"/>
      <c r="TXE7" s="76"/>
      <c r="TXF7" s="76"/>
      <c r="TXG7" s="76"/>
      <c r="TXH7" s="76"/>
      <c r="TXI7" s="76"/>
      <c r="TXJ7" s="76"/>
      <c r="TXK7" s="76"/>
      <c r="TXL7" s="76"/>
      <c r="TXM7" s="76"/>
      <c r="TXN7" s="76"/>
      <c r="TXO7" s="76"/>
      <c r="TXP7" s="76"/>
      <c r="TXQ7" s="76"/>
      <c r="TXR7" s="76"/>
      <c r="TXS7" s="76"/>
      <c r="TXT7" s="76"/>
      <c r="TXU7" s="76"/>
      <c r="TXV7" s="76"/>
      <c r="TXW7" s="76"/>
      <c r="TXX7" s="76"/>
      <c r="TXY7" s="76"/>
      <c r="TXZ7" s="76"/>
      <c r="TYA7" s="76"/>
      <c r="TYB7" s="76"/>
      <c r="TYC7" s="76"/>
      <c r="TYD7" s="76"/>
      <c r="TYE7" s="76"/>
      <c r="TYF7" s="76"/>
      <c r="TYG7" s="76"/>
      <c r="TYH7" s="76"/>
      <c r="TYI7" s="76"/>
      <c r="TYJ7" s="76"/>
      <c r="TYK7" s="76"/>
      <c r="TYL7" s="76"/>
      <c r="TYM7" s="76"/>
      <c r="TYN7" s="76"/>
      <c r="TYO7" s="76"/>
      <c r="TYP7" s="76"/>
      <c r="TYQ7" s="76"/>
      <c r="TYR7" s="76"/>
      <c r="TYS7" s="76"/>
      <c r="TYT7" s="76"/>
      <c r="TYU7" s="76"/>
      <c r="TYV7" s="76"/>
      <c r="TYW7" s="76"/>
      <c r="TYX7" s="76"/>
      <c r="TYY7" s="76"/>
      <c r="TYZ7" s="76"/>
      <c r="TZA7" s="76"/>
      <c r="TZB7" s="76"/>
      <c r="TZC7" s="76"/>
      <c r="TZD7" s="76"/>
      <c r="TZE7" s="76"/>
      <c r="TZF7" s="76"/>
      <c r="TZG7" s="76"/>
      <c r="TZH7" s="76"/>
      <c r="TZI7" s="76"/>
      <c r="TZJ7" s="76"/>
      <c r="TZK7" s="76"/>
      <c r="TZL7" s="76"/>
      <c r="TZM7" s="76"/>
      <c r="TZN7" s="76"/>
      <c r="TZO7" s="76"/>
      <c r="TZP7" s="76"/>
      <c r="TZQ7" s="76"/>
      <c r="TZR7" s="76"/>
      <c r="TZS7" s="76"/>
      <c r="TZT7" s="76"/>
      <c r="TZU7" s="76"/>
      <c r="TZV7" s="76"/>
      <c r="TZW7" s="76"/>
      <c r="TZX7" s="76"/>
      <c r="TZY7" s="76"/>
      <c r="TZZ7" s="76"/>
      <c r="UAA7" s="76"/>
      <c r="UAB7" s="76"/>
      <c r="UAC7" s="76"/>
      <c r="UAD7" s="76"/>
      <c r="UAE7" s="76"/>
      <c r="UAF7" s="76"/>
      <c r="UAG7" s="76"/>
      <c r="UAH7" s="76"/>
      <c r="UAI7" s="76"/>
      <c r="UAJ7" s="76"/>
      <c r="UAK7" s="76"/>
      <c r="UAL7" s="76"/>
      <c r="UAM7" s="76"/>
      <c r="UAN7" s="76"/>
      <c r="UAO7" s="76"/>
      <c r="UAP7" s="76"/>
      <c r="UAQ7" s="76"/>
      <c r="UAR7" s="76"/>
      <c r="UAS7" s="76"/>
      <c r="UAT7" s="76"/>
      <c r="UAU7" s="76"/>
      <c r="UAV7" s="76"/>
      <c r="UAW7" s="76"/>
      <c r="UAX7" s="76"/>
      <c r="UAY7" s="76"/>
      <c r="UAZ7" s="76"/>
      <c r="UBA7" s="76"/>
      <c r="UBB7" s="76"/>
      <c r="UBC7" s="76"/>
      <c r="UBD7" s="76"/>
      <c r="UBE7" s="76"/>
      <c r="UBF7" s="76"/>
      <c r="UBG7" s="76"/>
      <c r="UBH7" s="76"/>
      <c r="UBI7" s="76"/>
      <c r="UBJ7" s="76"/>
      <c r="UBK7" s="76"/>
      <c r="UBL7" s="76"/>
      <c r="UBM7" s="76"/>
      <c r="UBN7" s="76"/>
      <c r="UBO7" s="76"/>
      <c r="UBP7" s="76"/>
      <c r="UBQ7" s="76"/>
      <c r="UBR7" s="76"/>
      <c r="UBS7" s="76"/>
      <c r="UBT7" s="76"/>
      <c r="UBU7" s="76"/>
      <c r="UBV7" s="76"/>
      <c r="UBW7" s="76"/>
      <c r="UBX7" s="76"/>
      <c r="UBY7" s="76"/>
      <c r="UBZ7" s="76"/>
      <c r="UCA7" s="76"/>
      <c r="UCB7" s="76"/>
      <c r="UCC7" s="76"/>
      <c r="UCD7" s="76"/>
      <c r="UCE7" s="76"/>
      <c r="UCF7" s="76"/>
      <c r="UCG7" s="76"/>
      <c r="UCH7" s="76"/>
      <c r="UCI7" s="76"/>
      <c r="UCJ7" s="76"/>
      <c r="UCK7" s="76"/>
      <c r="UCL7" s="76"/>
      <c r="UCM7" s="76"/>
      <c r="UCN7" s="76"/>
      <c r="UCO7" s="76"/>
      <c r="UCP7" s="76"/>
      <c r="UCQ7" s="76"/>
      <c r="UCR7" s="76"/>
      <c r="UCS7" s="76"/>
      <c r="UCT7" s="76"/>
      <c r="UCU7" s="76"/>
      <c r="UCV7" s="76"/>
      <c r="UCW7" s="76"/>
      <c r="UCX7" s="76"/>
      <c r="UCY7" s="76"/>
      <c r="UCZ7" s="76"/>
      <c r="UDA7" s="76"/>
      <c r="UDB7" s="76"/>
      <c r="UDC7" s="76"/>
      <c r="UDD7" s="76"/>
      <c r="UDE7" s="76"/>
      <c r="UDF7" s="76"/>
      <c r="UDG7" s="76"/>
      <c r="UDH7" s="76"/>
      <c r="UDI7" s="76"/>
      <c r="UDJ7" s="76"/>
      <c r="UDK7" s="76"/>
      <c r="UDL7" s="76"/>
      <c r="UDM7" s="76"/>
      <c r="UDN7" s="76"/>
      <c r="UDO7" s="76"/>
      <c r="UDP7" s="76"/>
      <c r="UDQ7" s="76"/>
      <c r="UDR7" s="76"/>
      <c r="UDS7" s="76"/>
      <c r="UDT7" s="76"/>
      <c r="UDU7" s="76"/>
      <c r="UDV7" s="76"/>
      <c r="UDW7" s="76"/>
      <c r="UDX7" s="76"/>
      <c r="UDY7" s="76"/>
      <c r="UDZ7" s="76"/>
      <c r="UEA7" s="76"/>
      <c r="UEB7" s="76"/>
      <c r="UEC7" s="76"/>
      <c r="UED7" s="76"/>
      <c r="UEE7" s="76"/>
      <c r="UEF7" s="76"/>
      <c r="UEG7" s="76"/>
      <c r="UEH7" s="76"/>
      <c r="UEI7" s="76"/>
      <c r="UEJ7" s="76"/>
      <c r="UEK7" s="76"/>
      <c r="UEL7" s="76"/>
      <c r="UEM7" s="76"/>
      <c r="UEN7" s="76"/>
      <c r="UEO7" s="76"/>
      <c r="UEP7" s="76"/>
      <c r="UEQ7" s="76"/>
      <c r="UER7" s="76"/>
      <c r="UES7" s="76"/>
      <c r="UET7" s="76"/>
      <c r="UEU7" s="76"/>
      <c r="UEV7" s="76"/>
      <c r="UEW7" s="76"/>
      <c r="UEX7" s="76"/>
      <c r="UEY7" s="76"/>
      <c r="UEZ7" s="76"/>
      <c r="UFA7" s="76"/>
      <c r="UFB7" s="76"/>
      <c r="UFC7" s="76"/>
      <c r="UFD7" s="76"/>
      <c r="UFE7" s="76"/>
      <c r="UFF7" s="76"/>
      <c r="UFG7" s="76"/>
      <c r="UFH7" s="76"/>
      <c r="UFI7" s="76"/>
      <c r="UFJ7" s="76"/>
      <c r="UFK7" s="76"/>
      <c r="UFL7" s="76"/>
      <c r="UFM7" s="76"/>
      <c r="UFN7" s="76"/>
      <c r="UFO7" s="76"/>
      <c r="UFP7" s="76"/>
      <c r="UFQ7" s="76"/>
      <c r="UFR7" s="76"/>
      <c r="UFS7" s="76"/>
      <c r="UFT7" s="76"/>
      <c r="UFU7" s="76"/>
      <c r="UFV7" s="76"/>
      <c r="UFW7" s="76"/>
      <c r="UFX7" s="76"/>
      <c r="UFY7" s="76"/>
      <c r="UFZ7" s="76"/>
      <c r="UGA7" s="76"/>
      <c r="UGB7" s="76"/>
      <c r="UGC7" s="76"/>
      <c r="UGD7" s="76"/>
      <c r="UGE7" s="76"/>
      <c r="UGF7" s="76"/>
      <c r="UGG7" s="76"/>
      <c r="UGH7" s="76"/>
      <c r="UGI7" s="76"/>
      <c r="UGJ7" s="76"/>
      <c r="UGK7" s="76"/>
      <c r="UGL7" s="76"/>
      <c r="UGM7" s="76"/>
      <c r="UGN7" s="76"/>
      <c r="UGO7" s="76"/>
      <c r="UGP7" s="76"/>
      <c r="UGQ7" s="76"/>
      <c r="UGR7" s="76"/>
      <c r="UGS7" s="76"/>
      <c r="UGT7" s="76"/>
      <c r="UGU7" s="76"/>
      <c r="UGV7" s="76"/>
      <c r="UGW7" s="76"/>
      <c r="UGX7" s="76"/>
      <c r="UGY7" s="76"/>
      <c r="UGZ7" s="76"/>
      <c r="UHA7" s="76"/>
      <c r="UHB7" s="76"/>
      <c r="UHC7" s="76"/>
      <c r="UHD7" s="76"/>
      <c r="UHE7" s="76"/>
      <c r="UHF7" s="76"/>
      <c r="UHG7" s="76"/>
      <c r="UHH7" s="76"/>
      <c r="UHI7" s="76"/>
      <c r="UHJ7" s="76"/>
      <c r="UHK7" s="76"/>
      <c r="UHL7" s="76"/>
      <c r="UHM7" s="76"/>
      <c r="UHN7" s="76"/>
      <c r="UHO7" s="76"/>
      <c r="UHP7" s="76"/>
      <c r="UHQ7" s="76"/>
      <c r="UHR7" s="76"/>
      <c r="UHS7" s="76"/>
      <c r="UHT7" s="76"/>
      <c r="UHU7" s="76"/>
      <c r="UHV7" s="76"/>
      <c r="UHW7" s="76"/>
      <c r="UHX7" s="76"/>
      <c r="UHY7" s="76"/>
      <c r="UHZ7" s="76"/>
      <c r="UIA7" s="76"/>
      <c r="UIB7" s="76"/>
      <c r="UIC7" s="76"/>
      <c r="UID7" s="76"/>
      <c r="UIE7" s="76"/>
      <c r="UIF7" s="76"/>
      <c r="UIG7" s="76"/>
      <c r="UIH7" s="76"/>
      <c r="UII7" s="76"/>
      <c r="UIJ7" s="76"/>
      <c r="UIK7" s="76"/>
      <c r="UIL7" s="76"/>
      <c r="UIM7" s="76"/>
      <c r="UIN7" s="76"/>
      <c r="UIO7" s="76"/>
      <c r="UIP7" s="76"/>
      <c r="UIQ7" s="76"/>
      <c r="UIR7" s="76"/>
      <c r="UIS7" s="76"/>
      <c r="UIT7" s="76"/>
      <c r="UIU7" s="76"/>
      <c r="UIV7" s="76"/>
      <c r="UIW7" s="76"/>
      <c r="UIX7" s="76"/>
      <c r="UIY7" s="76"/>
      <c r="UIZ7" s="76"/>
      <c r="UJA7" s="76"/>
      <c r="UJB7" s="76"/>
      <c r="UJC7" s="76"/>
      <c r="UJD7" s="76"/>
      <c r="UJE7" s="76"/>
      <c r="UJF7" s="76"/>
      <c r="UJG7" s="76"/>
      <c r="UJH7" s="76"/>
      <c r="UJI7" s="76"/>
      <c r="UJJ7" s="76"/>
      <c r="UJK7" s="76"/>
      <c r="UJL7" s="76"/>
      <c r="UJM7" s="76"/>
      <c r="UJN7" s="76"/>
      <c r="UJO7" s="76"/>
      <c r="UJP7" s="76"/>
      <c r="UJQ7" s="76"/>
      <c r="UJR7" s="76"/>
      <c r="UJS7" s="76"/>
      <c r="UJT7" s="76"/>
      <c r="UJU7" s="76"/>
      <c r="UJV7" s="76"/>
      <c r="UJW7" s="76"/>
      <c r="UJX7" s="76"/>
      <c r="UJY7" s="76"/>
      <c r="UJZ7" s="76"/>
      <c r="UKA7" s="76"/>
      <c r="UKB7" s="76"/>
      <c r="UKC7" s="76"/>
      <c r="UKD7" s="76"/>
      <c r="UKE7" s="76"/>
      <c r="UKF7" s="76"/>
      <c r="UKG7" s="76"/>
      <c r="UKH7" s="76"/>
      <c r="UKI7" s="76"/>
      <c r="UKJ7" s="76"/>
      <c r="UKK7" s="76"/>
      <c r="UKL7" s="76"/>
      <c r="UKM7" s="76"/>
      <c r="UKN7" s="76"/>
      <c r="UKO7" s="76"/>
      <c r="UKP7" s="76"/>
      <c r="UKQ7" s="76"/>
      <c r="UKR7" s="76"/>
      <c r="UKS7" s="76"/>
      <c r="UKT7" s="76"/>
      <c r="UKU7" s="76"/>
      <c r="UKV7" s="76"/>
      <c r="UKW7" s="76"/>
      <c r="UKX7" s="76"/>
      <c r="UKY7" s="76"/>
      <c r="UKZ7" s="76"/>
      <c r="ULA7" s="76"/>
      <c r="ULB7" s="76"/>
      <c r="ULC7" s="76"/>
      <c r="ULD7" s="76"/>
      <c r="ULE7" s="76"/>
      <c r="ULF7" s="76"/>
      <c r="ULG7" s="76"/>
      <c r="ULH7" s="76"/>
      <c r="ULI7" s="76"/>
      <c r="ULJ7" s="76"/>
      <c r="ULK7" s="76"/>
      <c r="ULL7" s="76"/>
      <c r="ULM7" s="76"/>
      <c r="ULN7" s="76"/>
      <c r="ULO7" s="76"/>
      <c r="ULP7" s="76"/>
      <c r="ULQ7" s="76"/>
      <c r="ULR7" s="76"/>
      <c r="ULS7" s="76"/>
      <c r="ULT7" s="76"/>
      <c r="ULU7" s="76"/>
      <c r="ULV7" s="76"/>
      <c r="ULW7" s="76"/>
      <c r="ULX7" s="76"/>
      <c r="ULY7" s="76"/>
      <c r="ULZ7" s="76"/>
      <c r="UMA7" s="76"/>
      <c r="UMB7" s="76"/>
      <c r="UMC7" s="76"/>
      <c r="UMD7" s="76"/>
      <c r="UME7" s="76"/>
      <c r="UMF7" s="76"/>
      <c r="UMG7" s="76"/>
      <c r="UMH7" s="76"/>
      <c r="UMI7" s="76"/>
      <c r="UMJ7" s="76"/>
      <c r="UMK7" s="76"/>
      <c r="UML7" s="76"/>
      <c r="UMM7" s="76"/>
      <c r="UMN7" s="76"/>
      <c r="UMO7" s="76"/>
      <c r="UMP7" s="76"/>
      <c r="UMQ7" s="76"/>
      <c r="UMR7" s="76"/>
      <c r="UMS7" s="76"/>
      <c r="UMT7" s="76"/>
      <c r="UMU7" s="76"/>
      <c r="UMV7" s="76"/>
      <c r="UMW7" s="76"/>
      <c r="UMX7" s="76"/>
      <c r="UMY7" s="76"/>
      <c r="UMZ7" s="76"/>
      <c r="UNA7" s="76"/>
      <c r="UNB7" s="76"/>
      <c r="UNC7" s="76"/>
      <c r="UND7" s="76"/>
      <c r="UNE7" s="76"/>
      <c r="UNF7" s="76"/>
      <c r="UNG7" s="76"/>
      <c r="UNH7" s="76"/>
      <c r="UNI7" s="76"/>
      <c r="UNJ7" s="76"/>
      <c r="UNK7" s="76"/>
      <c r="UNL7" s="76"/>
      <c r="UNM7" s="76"/>
      <c r="UNN7" s="76"/>
      <c r="UNO7" s="76"/>
      <c r="UNP7" s="76"/>
      <c r="UNQ7" s="76"/>
      <c r="UNR7" s="76"/>
      <c r="UNS7" s="76"/>
      <c r="UNT7" s="76"/>
      <c r="UNU7" s="76"/>
      <c r="UNV7" s="76"/>
      <c r="UNW7" s="76"/>
      <c r="UNX7" s="76"/>
      <c r="UNY7" s="76"/>
      <c r="UNZ7" s="76"/>
      <c r="UOA7" s="76"/>
      <c r="UOB7" s="76"/>
      <c r="UOC7" s="76"/>
      <c r="UOD7" s="76"/>
      <c r="UOE7" s="76"/>
      <c r="UOF7" s="76"/>
      <c r="UOG7" s="76"/>
      <c r="UOH7" s="76"/>
      <c r="UOI7" s="76"/>
      <c r="UOJ7" s="76"/>
      <c r="UOK7" s="76"/>
      <c r="UOL7" s="76"/>
      <c r="UOM7" s="76"/>
      <c r="UON7" s="76"/>
      <c r="UOO7" s="76"/>
      <c r="UOP7" s="76"/>
      <c r="UOQ7" s="76"/>
      <c r="UOR7" s="76"/>
      <c r="UOS7" s="76"/>
      <c r="UOT7" s="76"/>
      <c r="UOU7" s="76"/>
      <c r="UOV7" s="76"/>
      <c r="UOW7" s="76"/>
      <c r="UOX7" s="76"/>
      <c r="UOY7" s="76"/>
      <c r="UOZ7" s="76"/>
      <c r="UPA7" s="76"/>
      <c r="UPB7" s="76"/>
      <c r="UPC7" s="76"/>
      <c r="UPD7" s="76"/>
      <c r="UPE7" s="76"/>
      <c r="UPF7" s="76"/>
      <c r="UPG7" s="76"/>
      <c r="UPH7" s="76"/>
      <c r="UPI7" s="76"/>
      <c r="UPJ7" s="76"/>
      <c r="UPK7" s="76"/>
      <c r="UPL7" s="76"/>
      <c r="UPM7" s="76"/>
      <c r="UPN7" s="76"/>
      <c r="UPO7" s="76"/>
      <c r="UPP7" s="76"/>
      <c r="UPQ7" s="76"/>
      <c r="UPR7" s="76"/>
      <c r="UPS7" s="76"/>
      <c r="UPT7" s="76"/>
      <c r="UPU7" s="76"/>
      <c r="UPV7" s="76"/>
      <c r="UPW7" s="76"/>
      <c r="UPX7" s="76"/>
      <c r="UPY7" s="76"/>
      <c r="UPZ7" s="76"/>
      <c r="UQA7" s="76"/>
      <c r="UQB7" s="76"/>
      <c r="UQC7" s="76"/>
      <c r="UQD7" s="76"/>
      <c r="UQE7" s="76"/>
      <c r="UQF7" s="76"/>
      <c r="UQG7" s="76"/>
      <c r="UQH7" s="76"/>
      <c r="UQI7" s="76"/>
      <c r="UQJ7" s="76"/>
      <c r="UQK7" s="76"/>
      <c r="UQL7" s="76"/>
      <c r="UQM7" s="76"/>
      <c r="UQN7" s="76"/>
      <c r="UQO7" s="76"/>
      <c r="UQP7" s="76"/>
      <c r="UQQ7" s="76"/>
      <c r="UQR7" s="76"/>
      <c r="UQS7" s="76"/>
      <c r="UQT7" s="76"/>
      <c r="UQU7" s="76"/>
      <c r="UQV7" s="76"/>
      <c r="UQW7" s="76"/>
      <c r="UQX7" s="76"/>
      <c r="UQY7" s="76"/>
      <c r="UQZ7" s="76"/>
      <c r="URA7" s="76"/>
      <c r="URB7" s="76"/>
      <c r="URC7" s="76"/>
      <c r="URD7" s="76"/>
      <c r="URE7" s="76"/>
      <c r="URF7" s="76"/>
      <c r="URG7" s="76"/>
      <c r="URH7" s="76"/>
      <c r="URI7" s="76"/>
      <c r="URJ7" s="76"/>
      <c r="URK7" s="76"/>
      <c r="URL7" s="76"/>
      <c r="URM7" s="76"/>
      <c r="URN7" s="76"/>
      <c r="URO7" s="76"/>
      <c r="URP7" s="76"/>
      <c r="URQ7" s="76"/>
      <c r="URR7" s="76"/>
      <c r="URS7" s="76"/>
      <c r="URT7" s="76"/>
      <c r="URU7" s="76"/>
      <c r="URV7" s="76"/>
      <c r="URW7" s="76"/>
      <c r="URX7" s="76"/>
      <c r="URY7" s="76"/>
      <c r="URZ7" s="76"/>
      <c r="USA7" s="76"/>
      <c r="USB7" s="76"/>
      <c r="USC7" s="76"/>
      <c r="USD7" s="76"/>
      <c r="USE7" s="76"/>
      <c r="USF7" s="76"/>
      <c r="USG7" s="76"/>
      <c r="USH7" s="76"/>
      <c r="USI7" s="76"/>
      <c r="USJ7" s="76"/>
      <c r="USK7" s="76"/>
      <c r="USL7" s="76"/>
      <c r="USM7" s="76"/>
      <c r="USN7" s="76"/>
      <c r="USO7" s="76"/>
      <c r="USP7" s="76"/>
      <c r="USQ7" s="76"/>
      <c r="USR7" s="76"/>
      <c r="USS7" s="76"/>
      <c r="UST7" s="76"/>
      <c r="USU7" s="76"/>
      <c r="USV7" s="76"/>
      <c r="USW7" s="76"/>
      <c r="USX7" s="76"/>
      <c r="USY7" s="76"/>
      <c r="USZ7" s="76"/>
      <c r="UTA7" s="76"/>
      <c r="UTB7" s="76"/>
      <c r="UTC7" s="76"/>
      <c r="UTD7" s="76"/>
      <c r="UTE7" s="76"/>
      <c r="UTF7" s="76"/>
      <c r="UTG7" s="76"/>
      <c r="UTH7" s="76"/>
      <c r="UTI7" s="76"/>
      <c r="UTJ7" s="76"/>
      <c r="UTK7" s="76"/>
      <c r="UTL7" s="76"/>
      <c r="UTM7" s="76"/>
      <c r="UTN7" s="76"/>
      <c r="UTO7" s="76"/>
      <c r="UTP7" s="76"/>
      <c r="UTQ7" s="76"/>
      <c r="UTR7" s="76"/>
      <c r="UTS7" s="76"/>
      <c r="UTT7" s="76"/>
      <c r="UTU7" s="76"/>
      <c r="UTV7" s="76"/>
      <c r="UTW7" s="76"/>
      <c r="UTX7" s="76"/>
      <c r="UTY7" s="76"/>
      <c r="UTZ7" s="76"/>
      <c r="UUA7" s="76"/>
      <c r="UUB7" s="76"/>
      <c r="UUC7" s="76"/>
      <c r="UUD7" s="76"/>
      <c r="UUE7" s="76"/>
      <c r="UUF7" s="76"/>
      <c r="UUG7" s="76"/>
      <c r="UUH7" s="76"/>
      <c r="UUI7" s="76"/>
      <c r="UUJ7" s="76"/>
      <c r="UUK7" s="76"/>
      <c r="UUL7" s="76"/>
      <c r="UUM7" s="76"/>
      <c r="UUN7" s="76"/>
      <c r="UUO7" s="76"/>
      <c r="UUP7" s="76"/>
      <c r="UUQ7" s="76"/>
      <c r="UUR7" s="76"/>
      <c r="UUS7" s="76"/>
      <c r="UUT7" s="76"/>
      <c r="UUU7" s="76"/>
      <c r="UUV7" s="76"/>
      <c r="UUW7" s="76"/>
      <c r="UUX7" s="76"/>
      <c r="UUY7" s="76"/>
      <c r="UUZ7" s="76"/>
      <c r="UVA7" s="76"/>
      <c r="UVB7" s="76"/>
      <c r="UVC7" s="76"/>
      <c r="UVD7" s="76"/>
      <c r="UVE7" s="76"/>
      <c r="UVF7" s="76"/>
      <c r="UVG7" s="76"/>
      <c r="UVH7" s="76"/>
      <c r="UVI7" s="76"/>
      <c r="UVJ7" s="76"/>
      <c r="UVK7" s="76"/>
      <c r="UVL7" s="76"/>
      <c r="UVM7" s="76"/>
      <c r="UVN7" s="76"/>
      <c r="UVO7" s="76"/>
      <c r="UVP7" s="76"/>
      <c r="UVQ7" s="76"/>
      <c r="UVR7" s="76"/>
      <c r="UVS7" s="76"/>
      <c r="UVT7" s="76"/>
      <c r="UVU7" s="76"/>
      <c r="UVV7" s="76"/>
      <c r="UVW7" s="76"/>
      <c r="UVX7" s="76"/>
      <c r="UVY7" s="76"/>
      <c r="UVZ7" s="76"/>
      <c r="UWA7" s="76"/>
      <c r="UWB7" s="76"/>
      <c r="UWC7" s="76"/>
      <c r="UWD7" s="76"/>
      <c r="UWE7" s="76"/>
      <c r="UWF7" s="76"/>
      <c r="UWG7" s="76"/>
      <c r="UWH7" s="76"/>
      <c r="UWI7" s="76"/>
      <c r="UWJ7" s="76"/>
      <c r="UWK7" s="76"/>
      <c r="UWL7" s="76"/>
      <c r="UWM7" s="76"/>
      <c r="UWN7" s="76"/>
      <c r="UWO7" s="76"/>
      <c r="UWP7" s="76"/>
      <c r="UWQ7" s="76"/>
      <c r="UWR7" s="76"/>
      <c r="UWS7" s="76"/>
      <c r="UWT7" s="76"/>
      <c r="UWU7" s="76"/>
      <c r="UWV7" s="76"/>
      <c r="UWW7" s="76"/>
      <c r="UWX7" s="76"/>
      <c r="UWY7" s="76"/>
      <c r="UWZ7" s="76"/>
      <c r="UXA7" s="76"/>
      <c r="UXB7" s="76"/>
      <c r="UXC7" s="76"/>
      <c r="UXD7" s="76"/>
      <c r="UXE7" s="76"/>
      <c r="UXF7" s="76"/>
      <c r="UXG7" s="76"/>
      <c r="UXH7" s="76"/>
      <c r="UXI7" s="76"/>
      <c r="UXJ7" s="76"/>
      <c r="UXK7" s="76"/>
      <c r="UXL7" s="76"/>
      <c r="UXM7" s="76"/>
      <c r="UXN7" s="76"/>
      <c r="UXO7" s="76"/>
      <c r="UXP7" s="76"/>
      <c r="UXQ7" s="76"/>
      <c r="UXR7" s="76"/>
      <c r="UXS7" s="76"/>
      <c r="UXT7" s="76"/>
      <c r="UXU7" s="76"/>
      <c r="UXV7" s="76"/>
      <c r="UXW7" s="76"/>
      <c r="UXX7" s="76"/>
      <c r="UXY7" s="76"/>
      <c r="UXZ7" s="76"/>
      <c r="UYA7" s="76"/>
      <c r="UYB7" s="76"/>
      <c r="UYC7" s="76"/>
      <c r="UYD7" s="76"/>
      <c r="UYE7" s="76"/>
      <c r="UYF7" s="76"/>
      <c r="UYG7" s="76"/>
      <c r="UYH7" s="76"/>
      <c r="UYI7" s="76"/>
      <c r="UYJ7" s="76"/>
      <c r="UYK7" s="76"/>
      <c r="UYL7" s="76"/>
      <c r="UYM7" s="76"/>
      <c r="UYN7" s="76"/>
      <c r="UYO7" s="76"/>
      <c r="UYP7" s="76"/>
      <c r="UYQ7" s="76"/>
      <c r="UYR7" s="76"/>
      <c r="UYS7" s="76"/>
      <c r="UYT7" s="76"/>
      <c r="UYU7" s="76"/>
      <c r="UYV7" s="76"/>
      <c r="UYW7" s="76"/>
      <c r="UYX7" s="76"/>
      <c r="UYY7" s="76"/>
      <c r="UYZ7" s="76"/>
      <c r="UZA7" s="76"/>
      <c r="UZB7" s="76"/>
      <c r="UZC7" s="76"/>
      <c r="UZD7" s="76"/>
      <c r="UZE7" s="76"/>
      <c r="UZF7" s="76"/>
      <c r="UZG7" s="76"/>
      <c r="UZH7" s="76"/>
      <c r="UZI7" s="76"/>
      <c r="UZJ7" s="76"/>
      <c r="UZK7" s="76"/>
      <c r="UZL7" s="76"/>
      <c r="UZM7" s="76"/>
      <c r="UZN7" s="76"/>
      <c r="UZO7" s="76"/>
      <c r="UZP7" s="76"/>
      <c r="UZQ7" s="76"/>
      <c r="UZR7" s="76"/>
      <c r="UZS7" s="76"/>
      <c r="UZT7" s="76"/>
      <c r="UZU7" s="76"/>
      <c r="UZV7" s="76"/>
      <c r="UZW7" s="76"/>
      <c r="UZX7" s="76"/>
      <c r="UZY7" s="76"/>
      <c r="UZZ7" s="76"/>
      <c r="VAA7" s="76"/>
      <c r="VAB7" s="76"/>
      <c r="VAC7" s="76"/>
      <c r="VAD7" s="76"/>
      <c r="VAE7" s="76"/>
      <c r="VAF7" s="76"/>
      <c r="VAG7" s="76"/>
      <c r="VAH7" s="76"/>
      <c r="VAI7" s="76"/>
      <c r="VAJ7" s="76"/>
      <c r="VAK7" s="76"/>
      <c r="VAL7" s="76"/>
      <c r="VAM7" s="76"/>
      <c r="VAN7" s="76"/>
      <c r="VAO7" s="76"/>
      <c r="VAP7" s="76"/>
      <c r="VAQ7" s="76"/>
      <c r="VAR7" s="76"/>
      <c r="VAS7" s="76"/>
      <c r="VAT7" s="76"/>
      <c r="VAU7" s="76"/>
      <c r="VAV7" s="76"/>
      <c r="VAW7" s="76"/>
      <c r="VAX7" s="76"/>
      <c r="VAY7" s="76"/>
      <c r="VAZ7" s="76"/>
      <c r="VBA7" s="76"/>
      <c r="VBB7" s="76"/>
      <c r="VBC7" s="76"/>
      <c r="VBD7" s="76"/>
      <c r="VBE7" s="76"/>
      <c r="VBF7" s="76"/>
      <c r="VBG7" s="76"/>
      <c r="VBH7" s="76"/>
      <c r="VBI7" s="76"/>
      <c r="VBJ7" s="76"/>
      <c r="VBK7" s="76"/>
      <c r="VBL7" s="76"/>
      <c r="VBM7" s="76"/>
      <c r="VBN7" s="76"/>
      <c r="VBO7" s="76"/>
      <c r="VBP7" s="76"/>
      <c r="VBQ7" s="76"/>
      <c r="VBR7" s="76"/>
      <c r="VBS7" s="76"/>
      <c r="VBT7" s="76"/>
      <c r="VBU7" s="76"/>
      <c r="VBV7" s="76"/>
      <c r="VBW7" s="76"/>
      <c r="VBX7" s="76"/>
      <c r="VBY7" s="76"/>
      <c r="VBZ7" s="76"/>
      <c r="VCA7" s="76"/>
      <c r="VCB7" s="76"/>
      <c r="VCC7" s="76"/>
      <c r="VCD7" s="76"/>
      <c r="VCE7" s="76"/>
      <c r="VCF7" s="76"/>
      <c r="VCG7" s="76"/>
      <c r="VCH7" s="76"/>
      <c r="VCI7" s="76"/>
      <c r="VCJ7" s="76"/>
      <c r="VCK7" s="76"/>
      <c r="VCL7" s="76"/>
      <c r="VCM7" s="76"/>
      <c r="VCN7" s="76"/>
      <c r="VCO7" s="76"/>
      <c r="VCP7" s="76"/>
      <c r="VCQ7" s="76"/>
      <c r="VCR7" s="76"/>
      <c r="VCS7" s="76"/>
      <c r="VCT7" s="76"/>
      <c r="VCU7" s="76"/>
      <c r="VCV7" s="76"/>
      <c r="VCW7" s="76"/>
      <c r="VCX7" s="76"/>
      <c r="VCY7" s="76"/>
      <c r="VCZ7" s="76"/>
      <c r="VDA7" s="76"/>
      <c r="VDB7" s="76"/>
      <c r="VDC7" s="76"/>
      <c r="VDD7" s="76"/>
      <c r="VDE7" s="76"/>
      <c r="VDF7" s="76"/>
      <c r="VDG7" s="76"/>
      <c r="VDH7" s="76"/>
      <c r="VDI7" s="76"/>
      <c r="VDJ7" s="76"/>
      <c r="VDK7" s="76"/>
      <c r="VDL7" s="76"/>
      <c r="VDM7" s="76"/>
      <c r="VDN7" s="76"/>
      <c r="VDO7" s="76"/>
      <c r="VDP7" s="76"/>
      <c r="VDQ7" s="76"/>
      <c r="VDR7" s="76"/>
      <c r="VDS7" s="76"/>
      <c r="VDT7" s="76"/>
      <c r="VDU7" s="76"/>
      <c r="VDV7" s="76"/>
      <c r="VDW7" s="76"/>
      <c r="VDX7" s="76"/>
      <c r="VDY7" s="76"/>
      <c r="VDZ7" s="76"/>
      <c r="VEA7" s="76"/>
      <c r="VEB7" s="76"/>
      <c r="VEC7" s="76"/>
      <c r="VED7" s="76"/>
      <c r="VEE7" s="76"/>
      <c r="VEF7" s="76"/>
      <c r="VEG7" s="76"/>
      <c r="VEH7" s="76"/>
      <c r="VEI7" s="76"/>
      <c r="VEJ7" s="76"/>
      <c r="VEK7" s="76"/>
      <c r="VEL7" s="76"/>
      <c r="VEM7" s="76"/>
      <c r="VEN7" s="76"/>
      <c r="VEO7" s="76"/>
      <c r="VEP7" s="76"/>
      <c r="VEQ7" s="76"/>
      <c r="VER7" s="76"/>
      <c r="VES7" s="76"/>
      <c r="VET7" s="76"/>
      <c r="VEU7" s="76"/>
      <c r="VEV7" s="76"/>
      <c r="VEW7" s="76"/>
      <c r="VEX7" s="76"/>
      <c r="VEY7" s="76"/>
      <c r="VEZ7" s="76"/>
      <c r="VFA7" s="76"/>
      <c r="VFB7" s="76"/>
      <c r="VFC7" s="76"/>
      <c r="VFD7" s="76"/>
      <c r="VFE7" s="76"/>
      <c r="VFF7" s="76"/>
      <c r="VFG7" s="76"/>
      <c r="VFH7" s="76"/>
      <c r="VFI7" s="76"/>
      <c r="VFJ7" s="76"/>
      <c r="VFK7" s="76"/>
      <c r="VFL7" s="76"/>
      <c r="VFM7" s="76"/>
      <c r="VFN7" s="76"/>
      <c r="VFO7" s="76"/>
      <c r="VFP7" s="76"/>
      <c r="VFQ7" s="76"/>
      <c r="VFR7" s="76"/>
      <c r="VFS7" s="76"/>
      <c r="VFT7" s="76"/>
      <c r="VFU7" s="76"/>
      <c r="VFV7" s="76"/>
      <c r="VFW7" s="76"/>
      <c r="VFX7" s="76"/>
      <c r="VFY7" s="76"/>
      <c r="VFZ7" s="76"/>
      <c r="VGA7" s="76"/>
      <c r="VGB7" s="76"/>
      <c r="VGC7" s="76"/>
      <c r="VGD7" s="76"/>
      <c r="VGE7" s="76"/>
      <c r="VGF7" s="76"/>
      <c r="VGG7" s="76"/>
      <c r="VGH7" s="76"/>
      <c r="VGI7" s="76"/>
      <c r="VGJ7" s="76"/>
      <c r="VGK7" s="76"/>
      <c r="VGL7" s="76"/>
      <c r="VGM7" s="76"/>
      <c r="VGN7" s="76"/>
      <c r="VGO7" s="76"/>
      <c r="VGP7" s="76"/>
      <c r="VGQ7" s="76"/>
      <c r="VGR7" s="76"/>
      <c r="VGS7" s="76"/>
      <c r="VGT7" s="76"/>
      <c r="VGU7" s="76"/>
      <c r="VGV7" s="76"/>
      <c r="VGW7" s="76"/>
      <c r="VGX7" s="76"/>
      <c r="VGY7" s="76"/>
      <c r="VGZ7" s="76"/>
      <c r="VHA7" s="76"/>
      <c r="VHB7" s="76"/>
      <c r="VHC7" s="76"/>
      <c r="VHD7" s="76"/>
      <c r="VHE7" s="76"/>
      <c r="VHF7" s="76"/>
      <c r="VHG7" s="76"/>
      <c r="VHH7" s="76"/>
      <c r="VHI7" s="76"/>
      <c r="VHJ7" s="76"/>
      <c r="VHK7" s="76"/>
      <c r="VHL7" s="76"/>
      <c r="VHM7" s="76"/>
      <c r="VHN7" s="76"/>
      <c r="VHO7" s="76"/>
      <c r="VHP7" s="76"/>
      <c r="VHQ7" s="76"/>
      <c r="VHR7" s="76"/>
      <c r="VHS7" s="76"/>
      <c r="VHT7" s="76"/>
      <c r="VHU7" s="76"/>
      <c r="VHV7" s="76"/>
      <c r="VHW7" s="76"/>
      <c r="VHX7" s="76"/>
      <c r="VHY7" s="76"/>
      <c r="VHZ7" s="76"/>
      <c r="VIA7" s="76"/>
      <c r="VIB7" s="76"/>
      <c r="VIC7" s="76"/>
      <c r="VID7" s="76"/>
      <c r="VIE7" s="76"/>
      <c r="VIF7" s="76"/>
      <c r="VIG7" s="76"/>
      <c r="VIH7" s="76"/>
      <c r="VII7" s="76"/>
      <c r="VIJ7" s="76"/>
      <c r="VIK7" s="76"/>
      <c r="VIL7" s="76"/>
      <c r="VIM7" s="76"/>
      <c r="VIN7" s="76"/>
      <c r="VIO7" s="76"/>
      <c r="VIP7" s="76"/>
      <c r="VIQ7" s="76"/>
      <c r="VIR7" s="76"/>
      <c r="VIS7" s="76"/>
      <c r="VIT7" s="76"/>
      <c r="VIU7" s="76"/>
      <c r="VIV7" s="76"/>
      <c r="VIW7" s="76"/>
      <c r="VIX7" s="76"/>
      <c r="VIY7" s="76"/>
      <c r="VIZ7" s="76"/>
      <c r="VJA7" s="76"/>
      <c r="VJB7" s="76"/>
      <c r="VJC7" s="76"/>
      <c r="VJD7" s="76"/>
      <c r="VJE7" s="76"/>
      <c r="VJF7" s="76"/>
      <c r="VJG7" s="76"/>
      <c r="VJH7" s="76"/>
      <c r="VJI7" s="76"/>
      <c r="VJJ7" s="76"/>
      <c r="VJK7" s="76"/>
      <c r="VJL7" s="76"/>
      <c r="VJM7" s="76"/>
      <c r="VJN7" s="76"/>
      <c r="VJO7" s="76"/>
      <c r="VJP7" s="76"/>
      <c r="VJQ7" s="76"/>
      <c r="VJR7" s="76"/>
      <c r="VJS7" s="76"/>
      <c r="VJT7" s="76"/>
      <c r="VJU7" s="76"/>
      <c r="VJV7" s="76"/>
      <c r="VJW7" s="76"/>
      <c r="VJX7" s="76"/>
      <c r="VJY7" s="76"/>
      <c r="VJZ7" s="76"/>
      <c r="VKA7" s="76"/>
      <c r="VKB7" s="76"/>
      <c r="VKC7" s="76"/>
      <c r="VKD7" s="76"/>
      <c r="VKE7" s="76"/>
      <c r="VKF7" s="76"/>
      <c r="VKG7" s="76"/>
      <c r="VKH7" s="76"/>
      <c r="VKI7" s="76"/>
      <c r="VKJ7" s="76"/>
      <c r="VKK7" s="76"/>
      <c r="VKL7" s="76"/>
      <c r="VKM7" s="76"/>
      <c r="VKN7" s="76"/>
      <c r="VKO7" s="76"/>
      <c r="VKP7" s="76"/>
      <c r="VKQ7" s="76"/>
      <c r="VKR7" s="76"/>
      <c r="VKS7" s="76"/>
      <c r="VKT7" s="76"/>
      <c r="VKU7" s="76"/>
      <c r="VKV7" s="76"/>
      <c r="VKW7" s="76"/>
      <c r="VKX7" s="76"/>
      <c r="VKY7" s="76"/>
      <c r="VKZ7" s="76"/>
      <c r="VLA7" s="76"/>
      <c r="VLB7" s="76"/>
      <c r="VLC7" s="76"/>
      <c r="VLD7" s="76"/>
      <c r="VLE7" s="76"/>
      <c r="VLF7" s="76"/>
      <c r="VLG7" s="76"/>
      <c r="VLH7" s="76"/>
      <c r="VLI7" s="76"/>
      <c r="VLJ7" s="76"/>
      <c r="VLK7" s="76"/>
      <c r="VLL7" s="76"/>
      <c r="VLM7" s="76"/>
      <c r="VLN7" s="76"/>
      <c r="VLO7" s="76"/>
      <c r="VLP7" s="76"/>
      <c r="VLQ7" s="76"/>
      <c r="VLR7" s="76"/>
      <c r="VLS7" s="76"/>
      <c r="VLT7" s="76"/>
      <c r="VLU7" s="76"/>
      <c r="VLV7" s="76"/>
      <c r="VLW7" s="76"/>
      <c r="VLX7" s="76"/>
      <c r="VLY7" s="76"/>
      <c r="VLZ7" s="76"/>
      <c r="VMA7" s="76"/>
      <c r="VMB7" s="76"/>
      <c r="VMC7" s="76"/>
      <c r="VMD7" s="76"/>
      <c r="VME7" s="76"/>
      <c r="VMF7" s="76"/>
      <c r="VMG7" s="76"/>
      <c r="VMH7" s="76"/>
      <c r="VMI7" s="76"/>
      <c r="VMJ7" s="76"/>
      <c r="VMK7" s="76"/>
      <c r="VML7" s="76"/>
      <c r="VMM7" s="76"/>
      <c r="VMN7" s="76"/>
      <c r="VMO7" s="76"/>
      <c r="VMP7" s="76"/>
      <c r="VMQ7" s="76"/>
      <c r="VMR7" s="76"/>
      <c r="VMS7" s="76"/>
      <c r="VMT7" s="76"/>
      <c r="VMU7" s="76"/>
      <c r="VMV7" s="76"/>
      <c r="VMW7" s="76"/>
      <c r="VMX7" s="76"/>
      <c r="VMY7" s="76"/>
      <c r="VMZ7" s="76"/>
      <c r="VNA7" s="76"/>
      <c r="VNB7" s="76"/>
      <c r="VNC7" s="76"/>
      <c r="VND7" s="76"/>
      <c r="VNE7" s="76"/>
      <c r="VNF7" s="76"/>
      <c r="VNG7" s="76"/>
      <c r="VNH7" s="76"/>
      <c r="VNI7" s="76"/>
      <c r="VNJ7" s="76"/>
      <c r="VNK7" s="76"/>
      <c r="VNL7" s="76"/>
      <c r="VNM7" s="76"/>
      <c r="VNN7" s="76"/>
      <c r="VNO7" s="76"/>
      <c r="VNP7" s="76"/>
      <c r="VNQ7" s="76"/>
      <c r="VNR7" s="76"/>
      <c r="VNS7" s="76"/>
      <c r="VNT7" s="76"/>
      <c r="VNU7" s="76"/>
      <c r="VNV7" s="76"/>
      <c r="VNW7" s="76"/>
      <c r="VNX7" s="76"/>
      <c r="VNY7" s="76"/>
      <c r="VNZ7" s="76"/>
      <c r="VOA7" s="76"/>
      <c r="VOB7" s="76"/>
      <c r="VOC7" s="76"/>
      <c r="VOD7" s="76"/>
      <c r="VOE7" s="76"/>
      <c r="VOF7" s="76"/>
      <c r="VOG7" s="76"/>
      <c r="VOH7" s="76"/>
      <c r="VOI7" s="76"/>
      <c r="VOJ7" s="76"/>
      <c r="VOK7" s="76"/>
      <c r="VOL7" s="76"/>
      <c r="VOM7" s="76"/>
      <c r="VON7" s="76"/>
      <c r="VOO7" s="76"/>
      <c r="VOP7" s="76"/>
      <c r="VOQ7" s="76"/>
      <c r="VOR7" s="76"/>
      <c r="VOS7" s="76"/>
      <c r="VOT7" s="76"/>
      <c r="VOU7" s="76"/>
      <c r="VOV7" s="76"/>
      <c r="VOW7" s="76"/>
      <c r="VOX7" s="76"/>
      <c r="VOY7" s="76"/>
      <c r="VOZ7" s="76"/>
      <c r="VPA7" s="76"/>
      <c r="VPB7" s="76"/>
      <c r="VPC7" s="76"/>
      <c r="VPD7" s="76"/>
      <c r="VPE7" s="76"/>
      <c r="VPF7" s="76"/>
      <c r="VPG7" s="76"/>
      <c r="VPH7" s="76"/>
      <c r="VPI7" s="76"/>
      <c r="VPJ7" s="76"/>
      <c r="VPK7" s="76"/>
      <c r="VPL7" s="76"/>
      <c r="VPM7" s="76"/>
      <c r="VPN7" s="76"/>
      <c r="VPO7" s="76"/>
      <c r="VPP7" s="76"/>
      <c r="VPQ7" s="76"/>
      <c r="VPR7" s="76"/>
      <c r="VPS7" s="76"/>
      <c r="VPT7" s="76"/>
      <c r="VPU7" s="76"/>
      <c r="VPV7" s="76"/>
      <c r="VPW7" s="76"/>
      <c r="VPX7" s="76"/>
      <c r="VPY7" s="76"/>
      <c r="VPZ7" s="76"/>
      <c r="VQA7" s="76"/>
      <c r="VQB7" s="76"/>
      <c r="VQC7" s="76"/>
      <c r="VQD7" s="76"/>
      <c r="VQE7" s="76"/>
      <c r="VQF7" s="76"/>
      <c r="VQG7" s="76"/>
      <c r="VQH7" s="76"/>
      <c r="VQI7" s="76"/>
      <c r="VQJ7" s="76"/>
      <c r="VQK7" s="76"/>
      <c r="VQL7" s="76"/>
      <c r="VQM7" s="76"/>
      <c r="VQN7" s="76"/>
      <c r="VQO7" s="76"/>
      <c r="VQP7" s="76"/>
      <c r="VQQ7" s="76"/>
      <c r="VQR7" s="76"/>
      <c r="VQS7" s="76"/>
      <c r="VQT7" s="76"/>
      <c r="VQU7" s="76"/>
      <c r="VQV7" s="76"/>
      <c r="VQW7" s="76"/>
      <c r="VQX7" s="76"/>
      <c r="VQY7" s="76"/>
      <c r="VQZ7" s="76"/>
      <c r="VRA7" s="76"/>
      <c r="VRB7" s="76"/>
      <c r="VRC7" s="76"/>
      <c r="VRD7" s="76"/>
      <c r="VRE7" s="76"/>
      <c r="VRF7" s="76"/>
      <c r="VRG7" s="76"/>
      <c r="VRH7" s="76"/>
      <c r="VRI7" s="76"/>
      <c r="VRJ7" s="76"/>
      <c r="VRK7" s="76"/>
      <c r="VRL7" s="76"/>
      <c r="VRM7" s="76"/>
      <c r="VRN7" s="76"/>
      <c r="VRO7" s="76"/>
      <c r="VRP7" s="76"/>
      <c r="VRQ7" s="76"/>
      <c r="VRR7" s="76"/>
      <c r="VRS7" s="76"/>
      <c r="VRT7" s="76"/>
      <c r="VRU7" s="76"/>
      <c r="VRV7" s="76"/>
      <c r="VRW7" s="76"/>
      <c r="VRX7" s="76"/>
      <c r="VRY7" s="76"/>
      <c r="VRZ7" s="76"/>
      <c r="VSA7" s="76"/>
      <c r="VSB7" s="76"/>
      <c r="VSC7" s="76"/>
      <c r="VSD7" s="76"/>
      <c r="VSE7" s="76"/>
      <c r="VSF7" s="76"/>
      <c r="VSG7" s="76"/>
      <c r="VSH7" s="76"/>
      <c r="VSI7" s="76"/>
      <c r="VSJ7" s="76"/>
      <c r="VSK7" s="76"/>
      <c r="VSL7" s="76"/>
      <c r="VSM7" s="76"/>
      <c r="VSN7" s="76"/>
      <c r="VSO7" s="76"/>
      <c r="VSP7" s="76"/>
      <c r="VSQ7" s="76"/>
      <c r="VSR7" s="76"/>
      <c r="VSS7" s="76"/>
      <c r="VST7" s="76"/>
      <c r="VSU7" s="76"/>
      <c r="VSV7" s="76"/>
      <c r="VSW7" s="76"/>
      <c r="VSX7" s="76"/>
      <c r="VSY7" s="76"/>
      <c r="VSZ7" s="76"/>
      <c r="VTA7" s="76"/>
      <c r="VTB7" s="76"/>
      <c r="VTC7" s="76"/>
      <c r="VTD7" s="76"/>
      <c r="VTE7" s="76"/>
      <c r="VTF7" s="76"/>
      <c r="VTG7" s="76"/>
      <c r="VTH7" s="76"/>
      <c r="VTI7" s="76"/>
      <c r="VTJ7" s="76"/>
      <c r="VTK7" s="76"/>
      <c r="VTL7" s="76"/>
      <c r="VTM7" s="76"/>
      <c r="VTN7" s="76"/>
      <c r="VTO7" s="76"/>
      <c r="VTP7" s="76"/>
      <c r="VTQ7" s="76"/>
      <c r="VTR7" s="76"/>
      <c r="VTS7" s="76"/>
      <c r="VTT7" s="76"/>
      <c r="VTU7" s="76"/>
      <c r="VTV7" s="76"/>
      <c r="VTW7" s="76"/>
      <c r="VTX7" s="76"/>
      <c r="VTY7" s="76"/>
      <c r="VTZ7" s="76"/>
      <c r="VUA7" s="76"/>
      <c r="VUB7" s="76"/>
      <c r="VUC7" s="76"/>
      <c r="VUD7" s="76"/>
      <c r="VUE7" s="76"/>
      <c r="VUF7" s="76"/>
      <c r="VUG7" s="76"/>
      <c r="VUH7" s="76"/>
      <c r="VUI7" s="76"/>
      <c r="VUJ7" s="76"/>
      <c r="VUK7" s="76"/>
      <c r="VUL7" s="76"/>
      <c r="VUM7" s="76"/>
      <c r="VUN7" s="76"/>
      <c r="VUO7" s="76"/>
      <c r="VUP7" s="76"/>
      <c r="VUQ7" s="76"/>
      <c r="VUR7" s="76"/>
      <c r="VUS7" s="76"/>
      <c r="VUT7" s="76"/>
      <c r="VUU7" s="76"/>
      <c r="VUV7" s="76"/>
      <c r="VUW7" s="76"/>
      <c r="VUX7" s="76"/>
      <c r="VUY7" s="76"/>
      <c r="VUZ7" s="76"/>
      <c r="VVA7" s="76"/>
      <c r="VVB7" s="76"/>
      <c r="VVC7" s="76"/>
      <c r="VVD7" s="76"/>
      <c r="VVE7" s="76"/>
      <c r="VVF7" s="76"/>
      <c r="VVG7" s="76"/>
      <c r="VVH7" s="76"/>
      <c r="VVI7" s="76"/>
      <c r="VVJ7" s="76"/>
      <c r="VVK7" s="76"/>
      <c r="VVL7" s="76"/>
      <c r="VVM7" s="76"/>
      <c r="VVN7" s="76"/>
      <c r="VVO7" s="76"/>
      <c r="VVP7" s="76"/>
      <c r="VVQ7" s="76"/>
      <c r="VVR7" s="76"/>
      <c r="VVS7" s="76"/>
      <c r="VVT7" s="76"/>
      <c r="VVU7" s="76"/>
      <c r="VVV7" s="76"/>
      <c r="VVW7" s="76"/>
      <c r="VVX7" s="76"/>
      <c r="VVY7" s="76"/>
      <c r="VVZ7" s="76"/>
      <c r="VWA7" s="76"/>
      <c r="VWB7" s="76"/>
      <c r="VWC7" s="76"/>
      <c r="VWD7" s="76"/>
      <c r="VWE7" s="76"/>
      <c r="VWF7" s="76"/>
      <c r="VWG7" s="76"/>
      <c r="VWH7" s="76"/>
      <c r="VWI7" s="76"/>
      <c r="VWJ7" s="76"/>
      <c r="VWK7" s="76"/>
      <c r="VWL7" s="76"/>
      <c r="VWM7" s="76"/>
      <c r="VWN7" s="76"/>
      <c r="VWO7" s="76"/>
      <c r="VWP7" s="76"/>
      <c r="VWQ7" s="76"/>
      <c r="VWR7" s="76"/>
      <c r="VWS7" s="76"/>
      <c r="VWT7" s="76"/>
      <c r="VWU7" s="76"/>
      <c r="VWV7" s="76"/>
      <c r="VWW7" s="76"/>
      <c r="VWX7" s="76"/>
      <c r="VWY7" s="76"/>
      <c r="VWZ7" s="76"/>
      <c r="VXA7" s="76"/>
      <c r="VXB7" s="76"/>
      <c r="VXC7" s="76"/>
      <c r="VXD7" s="76"/>
      <c r="VXE7" s="76"/>
      <c r="VXF7" s="76"/>
      <c r="VXG7" s="76"/>
      <c r="VXH7" s="76"/>
      <c r="VXI7" s="76"/>
      <c r="VXJ7" s="76"/>
      <c r="VXK7" s="76"/>
      <c r="VXL7" s="76"/>
      <c r="VXM7" s="76"/>
      <c r="VXN7" s="76"/>
      <c r="VXO7" s="76"/>
      <c r="VXP7" s="76"/>
      <c r="VXQ7" s="76"/>
      <c r="VXR7" s="76"/>
      <c r="VXS7" s="76"/>
      <c r="VXT7" s="76"/>
      <c r="VXU7" s="76"/>
      <c r="VXV7" s="76"/>
      <c r="VXW7" s="76"/>
      <c r="VXX7" s="76"/>
      <c r="VXY7" s="76"/>
      <c r="VXZ7" s="76"/>
      <c r="VYA7" s="76"/>
      <c r="VYB7" s="76"/>
      <c r="VYC7" s="76"/>
      <c r="VYD7" s="76"/>
      <c r="VYE7" s="76"/>
      <c r="VYF7" s="76"/>
      <c r="VYG7" s="76"/>
      <c r="VYH7" s="76"/>
      <c r="VYI7" s="76"/>
      <c r="VYJ7" s="76"/>
      <c r="VYK7" s="76"/>
      <c r="VYL7" s="76"/>
      <c r="VYM7" s="76"/>
      <c r="VYN7" s="76"/>
      <c r="VYO7" s="76"/>
      <c r="VYP7" s="76"/>
      <c r="VYQ7" s="76"/>
      <c r="VYR7" s="76"/>
      <c r="VYS7" s="76"/>
      <c r="VYT7" s="76"/>
      <c r="VYU7" s="76"/>
      <c r="VYV7" s="76"/>
      <c r="VYW7" s="76"/>
      <c r="VYX7" s="76"/>
      <c r="VYY7" s="76"/>
      <c r="VYZ7" s="76"/>
      <c r="VZA7" s="76"/>
      <c r="VZB7" s="76"/>
      <c r="VZC7" s="76"/>
      <c r="VZD7" s="76"/>
      <c r="VZE7" s="76"/>
      <c r="VZF7" s="76"/>
      <c r="VZG7" s="76"/>
      <c r="VZH7" s="76"/>
      <c r="VZI7" s="76"/>
      <c r="VZJ7" s="76"/>
      <c r="VZK7" s="76"/>
      <c r="VZL7" s="76"/>
      <c r="VZM7" s="76"/>
      <c r="VZN7" s="76"/>
      <c r="VZO7" s="76"/>
      <c r="VZP7" s="76"/>
      <c r="VZQ7" s="76"/>
      <c r="VZR7" s="76"/>
      <c r="VZS7" s="76"/>
      <c r="VZT7" s="76"/>
      <c r="VZU7" s="76"/>
      <c r="VZV7" s="76"/>
      <c r="VZW7" s="76"/>
      <c r="VZX7" s="76"/>
      <c r="VZY7" s="76"/>
      <c r="VZZ7" s="76"/>
      <c r="WAA7" s="76"/>
      <c r="WAB7" s="76"/>
      <c r="WAC7" s="76"/>
      <c r="WAD7" s="76"/>
      <c r="WAE7" s="76"/>
      <c r="WAF7" s="76"/>
      <c r="WAG7" s="76"/>
      <c r="WAH7" s="76"/>
      <c r="WAI7" s="76"/>
      <c r="WAJ7" s="76"/>
      <c r="WAK7" s="76"/>
      <c r="WAL7" s="76"/>
      <c r="WAM7" s="76"/>
      <c r="WAN7" s="76"/>
      <c r="WAO7" s="76"/>
      <c r="WAP7" s="76"/>
      <c r="WAQ7" s="76"/>
      <c r="WAR7" s="76"/>
      <c r="WAS7" s="76"/>
      <c r="WAT7" s="76"/>
      <c r="WAU7" s="76"/>
      <c r="WAV7" s="76"/>
      <c r="WAW7" s="76"/>
      <c r="WAX7" s="76"/>
      <c r="WAY7" s="76"/>
      <c r="WAZ7" s="76"/>
      <c r="WBA7" s="76"/>
      <c r="WBB7" s="76"/>
      <c r="WBC7" s="76"/>
      <c r="WBD7" s="76"/>
      <c r="WBE7" s="76"/>
      <c r="WBF7" s="76"/>
      <c r="WBG7" s="76"/>
      <c r="WBH7" s="76"/>
      <c r="WBI7" s="76"/>
      <c r="WBJ7" s="76"/>
      <c r="WBK7" s="76"/>
      <c r="WBL7" s="76"/>
      <c r="WBM7" s="76"/>
      <c r="WBN7" s="76"/>
      <c r="WBO7" s="76"/>
      <c r="WBP7" s="76"/>
      <c r="WBQ7" s="76"/>
      <c r="WBR7" s="76"/>
      <c r="WBS7" s="76"/>
      <c r="WBT7" s="76"/>
      <c r="WBU7" s="76"/>
      <c r="WBV7" s="76"/>
      <c r="WBW7" s="76"/>
      <c r="WBX7" s="76"/>
      <c r="WBY7" s="76"/>
      <c r="WBZ7" s="76"/>
      <c r="WCA7" s="76"/>
      <c r="WCB7" s="76"/>
      <c r="WCC7" s="76"/>
      <c r="WCD7" s="76"/>
      <c r="WCE7" s="76"/>
      <c r="WCF7" s="76"/>
      <c r="WCG7" s="76"/>
      <c r="WCH7" s="76"/>
      <c r="WCI7" s="76"/>
      <c r="WCJ7" s="76"/>
      <c r="WCK7" s="76"/>
      <c r="WCL7" s="76"/>
      <c r="WCM7" s="76"/>
      <c r="WCN7" s="76"/>
      <c r="WCO7" s="76"/>
      <c r="WCP7" s="76"/>
      <c r="WCQ7" s="76"/>
      <c r="WCR7" s="76"/>
      <c r="WCS7" s="76"/>
      <c r="WCT7" s="76"/>
      <c r="WCU7" s="76"/>
      <c r="WCV7" s="76"/>
      <c r="WCW7" s="76"/>
      <c r="WCX7" s="76"/>
      <c r="WCY7" s="76"/>
      <c r="WCZ7" s="76"/>
      <c r="WDA7" s="76"/>
      <c r="WDB7" s="76"/>
      <c r="WDC7" s="76"/>
      <c r="WDD7" s="76"/>
      <c r="WDE7" s="76"/>
      <c r="WDF7" s="76"/>
      <c r="WDG7" s="76"/>
      <c r="WDH7" s="76"/>
      <c r="WDI7" s="76"/>
      <c r="WDJ7" s="76"/>
      <c r="WDK7" s="76"/>
      <c r="WDL7" s="76"/>
      <c r="WDM7" s="76"/>
      <c r="WDN7" s="76"/>
      <c r="WDO7" s="76"/>
      <c r="WDP7" s="76"/>
      <c r="WDQ7" s="76"/>
      <c r="WDR7" s="76"/>
      <c r="WDS7" s="76"/>
      <c r="WDT7" s="76"/>
      <c r="WDU7" s="76"/>
      <c r="WDV7" s="76"/>
      <c r="WDW7" s="76"/>
      <c r="WDX7" s="76"/>
      <c r="WDY7" s="76"/>
      <c r="WDZ7" s="76"/>
      <c r="WEA7" s="76"/>
      <c r="WEB7" s="76"/>
      <c r="WEC7" s="76"/>
      <c r="WED7" s="76"/>
      <c r="WEE7" s="76"/>
      <c r="WEF7" s="76"/>
      <c r="WEG7" s="76"/>
      <c r="WEH7" s="76"/>
      <c r="WEI7" s="76"/>
      <c r="WEJ7" s="76"/>
      <c r="WEK7" s="76"/>
      <c r="WEL7" s="76"/>
      <c r="WEM7" s="76"/>
      <c r="WEN7" s="76"/>
      <c r="WEO7" s="76"/>
      <c r="WEP7" s="76"/>
      <c r="WEQ7" s="76"/>
      <c r="WER7" s="76"/>
      <c r="WES7" s="76"/>
      <c r="WET7" s="76"/>
      <c r="WEU7" s="76"/>
      <c r="WEV7" s="76"/>
      <c r="WEW7" s="76"/>
      <c r="WEX7" s="76"/>
      <c r="WEY7" s="76"/>
      <c r="WEZ7" s="76"/>
      <c r="WFA7" s="76"/>
      <c r="WFB7" s="76"/>
      <c r="WFC7" s="76"/>
      <c r="WFD7" s="76"/>
      <c r="WFE7" s="76"/>
      <c r="WFF7" s="76"/>
      <c r="WFG7" s="76"/>
      <c r="WFH7" s="76"/>
      <c r="WFI7" s="76"/>
      <c r="WFJ7" s="76"/>
      <c r="WFK7" s="76"/>
      <c r="WFL7" s="76"/>
      <c r="WFM7" s="76"/>
      <c r="WFN7" s="76"/>
      <c r="WFO7" s="76"/>
      <c r="WFP7" s="76"/>
      <c r="WFQ7" s="76"/>
      <c r="WFR7" s="76"/>
      <c r="WFS7" s="76"/>
      <c r="WFT7" s="76"/>
      <c r="WFU7" s="76"/>
      <c r="WFV7" s="76"/>
      <c r="WFW7" s="76"/>
      <c r="WFX7" s="76"/>
      <c r="WFY7" s="76"/>
      <c r="WFZ7" s="76"/>
      <c r="WGA7" s="76"/>
      <c r="WGB7" s="76"/>
      <c r="WGC7" s="76"/>
      <c r="WGD7" s="76"/>
      <c r="WGE7" s="76"/>
      <c r="WGF7" s="76"/>
      <c r="WGG7" s="76"/>
      <c r="WGH7" s="76"/>
      <c r="WGI7" s="76"/>
      <c r="WGJ7" s="76"/>
      <c r="WGK7" s="76"/>
      <c r="WGL7" s="76"/>
      <c r="WGM7" s="76"/>
      <c r="WGN7" s="76"/>
      <c r="WGO7" s="76"/>
      <c r="WGP7" s="76"/>
      <c r="WGQ7" s="76"/>
      <c r="WGR7" s="76"/>
      <c r="WGS7" s="76"/>
      <c r="WGT7" s="76"/>
      <c r="WGU7" s="76"/>
      <c r="WGV7" s="76"/>
      <c r="WGW7" s="76"/>
      <c r="WGX7" s="76"/>
      <c r="WGY7" s="76"/>
      <c r="WGZ7" s="76"/>
      <c r="WHA7" s="76"/>
      <c r="WHB7" s="76"/>
      <c r="WHC7" s="76"/>
      <c r="WHD7" s="76"/>
      <c r="WHE7" s="76"/>
      <c r="WHF7" s="76"/>
      <c r="WHG7" s="76"/>
      <c r="WHH7" s="76"/>
      <c r="WHI7" s="76"/>
      <c r="WHJ7" s="76"/>
      <c r="WHK7" s="76"/>
      <c r="WHL7" s="76"/>
      <c r="WHM7" s="76"/>
      <c r="WHN7" s="76"/>
      <c r="WHO7" s="76"/>
      <c r="WHP7" s="76"/>
      <c r="WHQ7" s="76"/>
      <c r="WHR7" s="76"/>
      <c r="WHS7" s="76"/>
      <c r="WHT7" s="76"/>
      <c r="WHU7" s="76"/>
      <c r="WHV7" s="76"/>
      <c r="WHW7" s="76"/>
      <c r="WHX7" s="76"/>
      <c r="WHY7" s="76"/>
      <c r="WHZ7" s="76"/>
      <c r="WIA7" s="76"/>
      <c r="WIB7" s="76"/>
      <c r="WIC7" s="76"/>
      <c r="WID7" s="76"/>
      <c r="WIE7" s="76"/>
      <c r="WIF7" s="76"/>
      <c r="WIG7" s="76"/>
      <c r="WIH7" s="76"/>
      <c r="WII7" s="76"/>
      <c r="WIJ7" s="76"/>
      <c r="WIK7" s="76"/>
      <c r="WIL7" s="76"/>
      <c r="WIM7" s="76"/>
      <c r="WIN7" s="76"/>
      <c r="WIO7" s="76"/>
      <c r="WIP7" s="76"/>
      <c r="WIQ7" s="76"/>
      <c r="WIR7" s="76"/>
      <c r="WIS7" s="76"/>
      <c r="WIT7" s="76"/>
      <c r="WIU7" s="76"/>
      <c r="WIV7" s="76"/>
      <c r="WIW7" s="76"/>
      <c r="WIX7" s="76"/>
      <c r="WIY7" s="76"/>
      <c r="WIZ7" s="76"/>
      <c r="WJA7" s="76"/>
      <c r="WJB7" s="76"/>
      <c r="WJC7" s="76"/>
      <c r="WJD7" s="76"/>
      <c r="WJE7" s="76"/>
      <c r="WJF7" s="76"/>
      <c r="WJG7" s="76"/>
      <c r="WJH7" s="76"/>
      <c r="WJI7" s="76"/>
      <c r="WJJ7" s="76"/>
      <c r="WJK7" s="76"/>
      <c r="WJL7" s="76"/>
      <c r="WJM7" s="76"/>
      <c r="WJN7" s="76"/>
      <c r="WJO7" s="76"/>
      <c r="WJP7" s="76"/>
      <c r="WJQ7" s="76"/>
      <c r="WJR7" s="76"/>
      <c r="WJS7" s="76"/>
      <c r="WJT7" s="76"/>
      <c r="WJU7" s="76"/>
      <c r="WJV7" s="76"/>
      <c r="WJW7" s="76"/>
      <c r="WJX7" s="76"/>
      <c r="WJY7" s="76"/>
      <c r="WJZ7" s="76"/>
      <c r="WKA7" s="76"/>
      <c r="WKB7" s="76"/>
      <c r="WKC7" s="76"/>
      <c r="WKD7" s="76"/>
      <c r="WKE7" s="76"/>
      <c r="WKF7" s="76"/>
      <c r="WKG7" s="76"/>
      <c r="WKH7" s="76"/>
      <c r="WKI7" s="76"/>
      <c r="WKJ7" s="76"/>
      <c r="WKK7" s="76"/>
      <c r="WKL7" s="76"/>
      <c r="WKM7" s="76"/>
      <c r="WKN7" s="76"/>
      <c r="WKO7" s="76"/>
      <c r="WKP7" s="76"/>
      <c r="WKQ7" s="76"/>
      <c r="WKR7" s="76"/>
      <c r="WKS7" s="76"/>
      <c r="WKT7" s="76"/>
      <c r="WKU7" s="76"/>
      <c r="WKV7" s="76"/>
      <c r="WKW7" s="76"/>
      <c r="WKX7" s="76"/>
      <c r="WKY7" s="76"/>
      <c r="WKZ7" s="76"/>
      <c r="WLA7" s="76"/>
      <c r="WLB7" s="76"/>
      <c r="WLC7" s="76"/>
      <c r="WLD7" s="76"/>
      <c r="WLE7" s="76"/>
      <c r="WLF7" s="76"/>
      <c r="WLG7" s="76"/>
      <c r="WLH7" s="76"/>
      <c r="WLI7" s="76"/>
      <c r="WLJ7" s="76"/>
      <c r="WLK7" s="76"/>
      <c r="WLL7" s="76"/>
      <c r="WLM7" s="76"/>
      <c r="WLN7" s="76"/>
      <c r="WLO7" s="76"/>
      <c r="WLP7" s="76"/>
      <c r="WLQ7" s="76"/>
      <c r="WLR7" s="76"/>
      <c r="WLS7" s="76"/>
      <c r="WLT7" s="76"/>
      <c r="WLU7" s="76"/>
      <c r="WLV7" s="76"/>
      <c r="WLW7" s="76"/>
      <c r="WLX7" s="76"/>
      <c r="WLY7" s="76"/>
      <c r="WLZ7" s="76"/>
      <c r="WMA7" s="76"/>
      <c r="WMB7" s="76"/>
      <c r="WMC7" s="76"/>
      <c r="WMD7" s="76"/>
      <c r="WME7" s="76"/>
      <c r="WMF7" s="76"/>
      <c r="WMG7" s="76"/>
      <c r="WMH7" s="76"/>
      <c r="WMI7" s="76"/>
      <c r="WMJ7" s="76"/>
      <c r="WMK7" s="76"/>
      <c r="WML7" s="76"/>
      <c r="WMM7" s="76"/>
      <c r="WMN7" s="76"/>
      <c r="WMO7" s="76"/>
      <c r="WMP7" s="76"/>
      <c r="WMQ7" s="76"/>
      <c r="WMR7" s="76"/>
      <c r="WMS7" s="76"/>
      <c r="WMT7" s="76"/>
      <c r="WMU7" s="76"/>
      <c r="WMV7" s="76"/>
      <c r="WMW7" s="76"/>
      <c r="WMX7" s="76"/>
      <c r="WMY7" s="76"/>
      <c r="WMZ7" s="76"/>
      <c r="WNA7" s="76"/>
      <c r="WNB7" s="76"/>
      <c r="WNC7" s="76"/>
      <c r="WND7" s="76"/>
      <c r="WNE7" s="76"/>
      <c r="WNF7" s="76"/>
      <c r="WNG7" s="76"/>
      <c r="WNH7" s="76"/>
      <c r="WNI7" s="76"/>
      <c r="WNJ7" s="76"/>
      <c r="WNK7" s="76"/>
      <c r="WNL7" s="76"/>
      <c r="WNM7" s="76"/>
      <c r="WNN7" s="76"/>
      <c r="WNO7" s="76"/>
      <c r="WNP7" s="76"/>
      <c r="WNQ7" s="76"/>
      <c r="WNR7" s="76"/>
      <c r="WNS7" s="76"/>
      <c r="WNT7" s="76"/>
      <c r="WNU7" s="76"/>
      <c r="WNV7" s="76"/>
      <c r="WNW7" s="76"/>
      <c r="WNX7" s="76"/>
      <c r="WNY7" s="76"/>
      <c r="WNZ7" s="76"/>
      <c r="WOA7" s="76"/>
      <c r="WOB7" s="76"/>
      <c r="WOC7" s="76"/>
      <c r="WOD7" s="76"/>
      <c r="WOE7" s="76"/>
      <c r="WOF7" s="76"/>
      <c r="WOG7" s="76"/>
      <c r="WOH7" s="76"/>
      <c r="WOI7" s="76"/>
      <c r="WOJ7" s="76"/>
      <c r="WOK7" s="76"/>
      <c r="WOL7" s="76"/>
      <c r="WOM7" s="76"/>
      <c r="WON7" s="76"/>
      <c r="WOO7" s="76"/>
      <c r="WOP7" s="76"/>
      <c r="WOQ7" s="76"/>
      <c r="WOR7" s="76"/>
      <c r="WOS7" s="76"/>
      <c r="WOT7" s="76"/>
      <c r="WOU7" s="76"/>
      <c r="WOV7" s="76"/>
      <c r="WOW7" s="76"/>
      <c r="WOX7" s="76"/>
      <c r="WOY7" s="76"/>
      <c r="WOZ7" s="76"/>
      <c r="WPA7" s="76"/>
      <c r="WPB7" s="76"/>
      <c r="WPC7" s="76"/>
      <c r="WPD7" s="76"/>
      <c r="WPE7" s="76"/>
      <c r="WPF7" s="76"/>
      <c r="WPG7" s="76"/>
      <c r="WPH7" s="76"/>
      <c r="WPI7" s="76"/>
      <c r="WPJ7" s="76"/>
      <c r="WPK7" s="76"/>
      <c r="WPL7" s="76"/>
      <c r="WPM7" s="76"/>
      <c r="WPN7" s="76"/>
      <c r="WPO7" s="76"/>
      <c r="WPP7" s="76"/>
      <c r="WPQ7" s="76"/>
      <c r="WPR7" s="76"/>
      <c r="WPS7" s="76"/>
      <c r="WPT7" s="76"/>
      <c r="WPU7" s="76"/>
      <c r="WPV7" s="76"/>
      <c r="WPW7" s="76"/>
      <c r="WPX7" s="76"/>
      <c r="WPY7" s="76"/>
      <c r="WPZ7" s="76"/>
      <c r="WQA7" s="76"/>
      <c r="WQB7" s="76"/>
      <c r="WQC7" s="76"/>
      <c r="WQD7" s="76"/>
      <c r="WQE7" s="76"/>
      <c r="WQF7" s="76"/>
      <c r="WQG7" s="76"/>
      <c r="WQH7" s="76"/>
      <c r="WQI7" s="76"/>
      <c r="WQJ7" s="76"/>
      <c r="WQK7" s="76"/>
      <c r="WQL7" s="76"/>
      <c r="WQM7" s="76"/>
      <c r="WQN7" s="76"/>
      <c r="WQO7" s="76"/>
      <c r="WQP7" s="76"/>
      <c r="WQQ7" s="76"/>
      <c r="WQR7" s="76"/>
      <c r="WQS7" s="76"/>
      <c r="WQT7" s="76"/>
      <c r="WQU7" s="76"/>
      <c r="WQV7" s="76"/>
      <c r="WQW7" s="76"/>
      <c r="WQX7" s="76"/>
      <c r="WQY7" s="76"/>
      <c r="WQZ7" s="76"/>
      <c r="WRA7" s="76"/>
      <c r="WRB7" s="76"/>
      <c r="WRC7" s="76"/>
      <c r="WRD7" s="76"/>
      <c r="WRE7" s="76"/>
      <c r="WRF7" s="76"/>
      <c r="WRG7" s="76"/>
      <c r="WRH7" s="76"/>
      <c r="WRI7" s="76"/>
      <c r="WRJ7" s="76"/>
      <c r="WRK7" s="76"/>
      <c r="WRL7" s="76"/>
      <c r="WRM7" s="76"/>
      <c r="WRN7" s="76"/>
      <c r="WRO7" s="76"/>
      <c r="WRP7" s="76"/>
      <c r="WRQ7" s="76"/>
      <c r="WRR7" s="76"/>
      <c r="WRS7" s="76"/>
      <c r="WRT7" s="76"/>
      <c r="WRU7" s="76"/>
      <c r="WRV7" s="76"/>
      <c r="WRW7" s="76"/>
      <c r="WRX7" s="76"/>
      <c r="WRY7" s="76"/>
      <c r="WRZ7" s="76"/>
      <c r="WSA7" s="76"/>
      <c r="WSB7" s="76"/>
      <c r="WSC7" s="76"/>
      <c r="WSD7" s="76"/>
      <c r="WSE7" s="76"/>
      <c r="WSF7" s="76"/>
      <c r="WSG7" s="76"/>
      <c r="WSH7" s="76"/>
      <c r="WSI7" s="76"/>
      <c r="WSJ7" s="76"/>
      <c r="WSK7" s="76"/>
      <c r="WSL7" s="76"/>
      <c r="WSM7" s="76"/>
      <c r="WSN7" s="76"/>
      <c r="WSO7" s="76"/>
      <c r="WSP7" s="76"/>
      <c r="WSQ7" s="76"/>
      <c r="WSR7" s="76"/>
      <c r="WSS7" s="76"/>
      <c r="WST7" s="76"/>
      <c r="WSU7" s="76"/>
      <c r="WSV7" s="76"/>
      <c r="WSW7" s="76"/>
      <c r="WSX7" s="76"/>
      <c r="WSY7" s="76"/>
      <c r="WSZ7" s="76"/>
      <c r="WTA7" s="76"/>
      <c r="WTB7" s="76"/>
      <c r="WTC7" s="76"/>
      <c r="WTD7" s="76"/>
      <c r="WTE7" s="76"/>
      <c r="WTF7" s="76"/>
      <c r="WTG7" s="76"/>
      <c r="WTH7" s="76"/>
      <c r="WTI7" s="76"/>
      <c r="WTJ7" s="76"/>
      <c r="WTK7" s="76"/>
      <c r="WTL7" s="76"/>
      <c r="WTM7" s="76"/>
      <c r="WTN7" s="76"/>
      <c r="WTO7" s="76"/>
      <c r="WTP7" s="76"/>
      <c r="WTQ7" s="76"/>
      <c r="WTR7" s="76"/>
      <c r="WTS7" s="76"/>
      <c r="WTT7" s="76"/>
      <c r="WTU7" s="76"/>
      <c r="WTV7" s="76"/>
      <c r="WTW7" s="76"/>
      <c r="WTX7" s="76"/>
      <c r="WTY7" s="76"/>
      <c r="WTZ7" s="76"/>
      <c r="WUA7" s="76"/>
      <c r="WUB7" s="76"/>
      <c r="WUC7" s="76"/>
      <c r="WUD7" s="76"/>
      <c r="WUE7" s="76"/>
      <c r="WUF7" s="76"/>
      <c r="WUG7" s="76"/>
      <c r="WUH7" s="76"/>
      <c r="WUI7" s="76"/>
      <c r="WUJ7" s="76"/>
      <c r="WUK7" s="76"/>
      <c r="WUL7" s="76"/>
      <c r="WUM7" s="76"/>
      <c r="WUN7" s="76"/>
      <c r="WUO7" s="76"/>
      <c r="WUP7" s="76"/>
      <c r="WUQ7" s="76"/>
      <c r="WUR7" s="76"/>
      <c r="WUS7" s="76"/>
      <c r="WUT7" s="76"/>
      <c r="WUU7" s="76"/>
      <c r="WUV7" s="76"/>
      <c r="WUW7" s="76"/>
      <c r="WUX7" s="76"/>
      <c r="WUY7" s="76"/>
      <c r="WUZ7" s="76"/>
      <c r="WVA7" s="76"/>
      <c r="WVB7" s="76"/>
      <c r="WVC7" s="76"/>
      <c r="WVD7" s="76"/>
      <c r="WVE7" s="76"/>
      <c r="WVF7" s="76"/>
      <c r="WVG7" s="76"/>
      <c r="WVH7" s="76"/>
      <c r="WVI7" s="76"/>
      <c r="WVJ7" s="76"/>
      <c r="WVK7" s="76"/>
      <c r="WVL7" s="76"/>
      <c r="WVM7" s="76"/>
      <c r="WVN7" s="76"/>
      <c r="WVO7" s="76"/>
      <c r="WVP7" s="76"/>
      <c r="WVQ7" s="76"/>
      <c r="WVR7" s="76"/>
      <c r="WVS7" s="76"/>
      <c r="WVT7" s="76"/>
      <c r="WVU7" s="76"/>
      <c r="WVV7" s="76"/>
      <c r="WVW7" s="76"/>
      <c r="WVX7" s="76"/>
      <c r="WVY7" s="76"/>
      <c r="WVZ7" s="76"/>
      <c r="WWA7" s="76"/>
      <c r="WWB7" s="76"/>
      <c r="WWC7" s="76"/>
      <c r="WWD7" s="76"/>
      <c r="WWE7" s="76"/>
      <c r="WWF7" s="76"/>
      <c r="WWG7" s="76"/>
      <c r="WWH7" s="76"/>
      <c r="WWI7" s="76"/>
      <c r="WWJ7" s="76"/>
      <c r="WWK7" s="76"/>
      <c r="WWL7" s="76"/>
      <c r="WWM7" s="76"/>
      <c r="WWN7" s="76"/>
      <c r="WWO7" s="76"/>
      <c r="WWP7" s="76"/>
      <c r="WWQ7" s="76"/>
      <c r="WWR7" s="76"/>
      <c r="WWS7" s="76"/>
      <c r="WWT7" s="76"/>
      <c r="WWU7" s="76"/>
      <c r="WWV7" s="76"/>
      <c r="WWW7" s="76"/>
      <c r="WWX7" s="76"/>
      <c r="WWY7" s="76"/>
      <c r="WWZ7" s="76"/>
      <c r="WXA7" s="76"/>
      <c r="WXB7" s="76"/>
      <c r="WXC7" s="76"/>
      <c r="WXD7" s="76"/>
      <c r="WXE7" s="76"/>
      <c r="WXF7" s="76"/>
      <c r="WXG7" s="76"/>
      <c r="WXH7" s="76"/>
      <c r="WXI7" s="76"/>
      <c r="WXJ7" s="76"/>
      <c r="WXK7" s="76"/>
      <c r="WXL7" s="76"/>
      <c r="WXM7" s="76"/>
      <c r="WXN7" s="76"/>
      <c r="WXO7" s="76"/>
      <c r="WXP7" s="76"/>
      <c r="WXQ7" s="76"/>
      <c r="WXR7" s="76"/>
      <c r="WXS7" s="76"/>
      <c r="WXT7" s="76"/>
      <c r="WXU7" s="76"/>
      <c r="WXV7" s="76"/>
      <c r="WXW7" s="76"/>
      <c r="WXX7" s="76"/>
      <c r="WXY7" s="76"/>
      <c r="WXZ7" s="76"/>
      <c r="WYA7" s="76"/>
      <c r="WYB7" s="76"/>
      <c r="WYC7" s="76"/>
      <c r="WYD7" s="76"/>
      <c r="WYE7" s="76"/>
      <c r="WYF7" s="76"/>
      <c r="WYG7" s="76"/>
      <c r="WYH7" s="76"/>
      <c r="WYI7" s="76"/>
      <c r="WYJ7" s="76"/>
      <c r="WYK7" s="76"/>
      <c r="WYL7" s="76"/>
      <c r="WYM7" s="76"/>
      <c r="WYN7" s="76"/>
      <c r="WYO7" s="76"/>
      <c r="WYP7" s="76"/>
      <c r="WYQ7" s="76"/>
      <c r="WYR7" s="76"/>
      <c r="WYS7" s="76"/>
      <c r="WYT7" s="76"/>
      <c r="WYU7" s="76"/>
      <c r="WYV7" s="76"/>
      <c r="WYW7" s="76"/>
      <c r="WYX7" s="76"/>
      <c r="WYY7" s="76"/>
      <c r="WYZ7" s="76"/>
      <c r="WZA7" s="76"/>
      <c r="WZB7" s="76"/>
      <c r="WZC7" s="76"/>
      <c r="WZD7" s="76"/>
      <c r="WZE7" s="76"/>
      <c r="WZF7" s="76"/>
      <c r="WZG7" s="76"/>
      <c r="WZH7" s="76"/>
      <c r="WZI7" s="76"/>
      <c r="WZJ7" s="76"/>
      <c r="WZK7" s="76"/>
      <c r="WZL7" s="76"/>
      <c r="WZM7" s="76"/>
      <c r="WZN7" s="76"/>
      <c r="WZO7" s="76"/>
      <c r="WZP7" s="76"/>
      <c r="WZQ7" s="76"/>
      <c r="WZR7" s="76"/>
      <c r="WZS7" s="76"/>
      <c r="WZT7" s="76"/>
      <c r="WZU7" s="76"/>
      <c r="WZV7" s="76"/>
      <c r="WZW7" s="76"/>
      <c r="WZX7" s="76"/>
      <c r="WZY7" s="76"/>
      <c r="WZZ7" s="76"/>
      <c r="XAA7" s="76"/>
      <c r="XAB7" s="76"/>
      <c r="XAC7" s="76"/>
      <c r="XAD7" s="76"/>
      <c r="XAE7" s="76"/>
      <c r="XAF7" s="76"/>
      <c r="XAG7" s="76"/>
      <c r="XAH7" s="76"/>
      <c r="XAI7" s="76"/>
      <c r="XAJ7" s="76"/>
      <c r="XAK7" s="76"/>
      <c r="XAL7" s="76"/>
      <c r="XAM7" s="76"/>
      <c r="XAN7" s="76"/>
      <c r="XAO7" s="76"/>
      <c r="XAP7" s="76"/>
      <c r="XAQ7" s="76"/>
      <c r="XAR7" s="76"/>
      <c r="XAS7" s="76"/>
      <c r="XAT7" s="76"/>
      <c r="XAU7" s="76"/>
      <c r="XAV7" s="76"/>
      <c r="XAW7" s="76"/>
      <c r="XAX7" s="76"/>
      <c r="XAY7" s="76"/>
      <c r="XAZ7" s="76"/>
      <c r="XBA7" s="76"/>
      <c r="XBB7" s="76"/>
      <c r="XBC7" s="76"/>
      <c r="XBD7" s="76"/>
      <c r="XBE7" s="76"/>
      <c r="XBF7" s="76"/>
      <c r="XBG7" s="76"/>
      <c r="XBH7" s="76"/>
      <c r="XBI7" s="76"/>
      <c r="XBJ7" s="76"/>
      <c r="XBK7" s="76"/>
      <c r="XBL7" s="76"/>
      <c r="XBM7" s="76"/>
      <c r="XBN7" s="76"/>
      <c r="XBO7" s="76"/>
      <c r="XBP7" s="76"/>
      <c r="XBQ7" s="76"/>
      <c r="XBR7" s="76"/>
      <c r="XBS7" s="76"/>
      <c r="XBT7" s="76"/>
      <c r="XBU7" s="76"/>
      <c r="XBV7" s="76"/>
      <c r="XBW7" s="76"/>
      <c r="XBX7" s="76"/>
      <c r="XBY7" s="76"/>
      <c r="XBZ7" s="76"/>
      <c r="XCA7" s="76"/>
      <c r="XCB7" s="76"/>
      <c r="XCC7" s="76"/>
      <c r="XCD7" s="76"/>
      <c r="XCE7" s="76"/>
      <c r="XCF7" s="76"/>
      <c r="XCG7" s="76"/>
      <c r="XCH7" s="76"/>
      <c r="XCI7" s="76"/>
      <c r="XCJ7" s="76"/>
      <c r="XCK7" s="76"/>
      <c r="XCL7" s="76"/>
      <c r="XCM7" s="76"/>
      <c r="XCN7" s="76"/>
      <c r="XCO7" s="76"/>
      <c r="XCP7" s="76"/>
      <c r="XCQ7" s="76"/>
      <c r="XCR7" s="76"/>
      <c r="XCS7" s="76"/>
      <c r="XCT7" s="76"/>
      <c r="XCU7" s="76"/>
      <c r="XCV7" s="76"/>
      <c r="XCW7" s="76"/>
      <c r="XCX7" s="76"/>
      <c r="XCY7" s="76"/>
      <c r="XCZ7" s="76"/>
      <c r="XDA7" s="76"/>
      <c r="XDB7" s="76"/>
      <c r="XDC7" s="76"/>
      <c r="XDD7" s="76"/>
      <c r="XDE7" s="76"/>
      <c r="XDF7" s="76"/>
      <c r="XDG7" s="76"/>
      <c r="XDH7" s="76"/>
      <c r="XDI7" s="76"/>
      <c r="XDJ7" s="76"/>
      <c r="XDK7" s="76"/>
      <c r="XDL7" s="76"/>
      <c r="XDM7" s="76"/>
      <c r="XDN7" s="76"/>
      <c r="XDO7" s="76"/>
      <c r="XDP7" s="76"/>
      <c r="XDQ7" s="76"/>
      <c r="XDR7" s="76"/>
      <c r="XDS7" s="76"/>
      <c r="XDT7" s="76"/>
      <c r="XDU7" s="76"/>
      <c r="XDV7" s="76"/>
      <c r="XDW7" s="76"/>
      <c r="XDX7" s="76"/>
      <c r="XDY7" s="76"/>
      <c r="XDZ7" s="76"/>
      <c r="XEA7" s="76"/>
      <c r="XEB7" s="76"/>
      <c r="XEC7" s="76"/>
      <c r="XED7" s="76"/>
      <c r="XEE7" s="76"/>
      <c r="XEF7" s="76"/>
      <c r="XEG7" s="76"/>
      <c r="XEH7" s="76"/>
      <c r="XEI7" s="76"/>
      <c r="XEJ7" s="76"/>
      <c r="XEK7" s="76"/>
      <c r="XEL7" s="76"/>
      <c r="XEM7" s="76"/>
      <c r="XEN7" s="76"/>
      <c r="XEO7" s="76"/>
      <c r="XEP7" s="76"/>
      <c r="XEQ7" s="76"/>
      <c r="XER7" s="76"/>
      <c r="XES7" s="76"/>
      <c r="XET7" s="76"/>
      <c r="XEU7" s="76"/>
      <c r="XEV7" s="76"/>
      <c r="XEW7" s="76"/>
      <c r="XEX7" s="76"/>
      <c r="XEY7" s="76"/>
      <c r="XEZ7" s="76"/>
      <c r="XFA7" s="76"/>
      <c r="XFB7" s="76"/>
      <c r="XFC7" s="76"/>
      <c r="XFD7" s="76"/>
    </row>
    <row r="8" spans="1:16384" x14ac:dyDescent="0.25">
      <c r="A8" s="68">
        <v>1454</v>
      </c>
      <c r="B8" s="68" t="s">
        <v>7739</v>
      </c>
      <c r="C8" s="68" t="s">
        <v>7740</v>
      </c>
      <c r="D8" s="68" t="s">
        <v>4725</v>
      </c>
      <c r="E8" s="68">
        <v>1</v>
      </c>
      <c r="F8" s="68">
        <v>1</v>
      </c>
      <c r="G8" s="68">
        <v>12600</v>
      </c>
      <c r="H8" s="79" t="s">
        <v>8285</v>
      </c>
      <c r="I8" s="68"/>
      <c r="J8" s="68"/>
      <c r="K8" s="68"/>
      <c r="L8" s="68"/>
      <c r="M8" s="68"/>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c r="BA8" s="76"/>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c r="DF8" s="76"/>
      <c r="DG8" s="76"/>
      <c r="DH8" s="76"/>
      <c r="DI8" s="76"/>
      <c r="DJ8" s="76"/>
      <c r="DK8" s="76"/>
      <c r="DL8" s="76"/>
      <c r="DM8" s="76"/>
      <c r="DN8" s="76"/>
      <c r="DO8" s="76"/>
      <c r="DP8" s="76"/>
      <c r="DQ8" s="76"/>
      <c r="DR8" s="76"/>
      <c r="DS8" s="76"/>
      <c r="DT8" s="76"/>
      <c r="DU8" s="76"/>
      <c r="DV8" s="76"/>
      <c r="DW8" s="76"/>
      <c r="DX8" s="76"/>
      <c r="DY8" s="76"/>
      <c r="DZ8" s="76"/>
      <c r="EA8" s="76"/>
      <c r="EB8" s="76"/>
      <c r="EC8" s="76"/>
      <c r="ED8" s="76"/>
      <c r="EE8" s="76"/>
      <c r="EF8" s="76"/>
      <c r="EG8" s="76"/>
      <c r="EH8" s="76"/>
      <c r="EI8" s="76"/>
      <c r="EJ8" s="76"/>
      <c r="EK8" s="76"/>
      <c r="EL8" s="76"/>
      <c r="EM8" s="76"/>
      <c r="EN8" s="76"/>
      <c r="EO8" s="76"/>
      <c r="EP8" s="76"/>
      <c r="EQ8" s="76"/>
      <c r="ER8" s="76"/>
      <c r="ES8" s="76"/>
      <c r="ET8" s="76"/>
      <c r="EU8" s="76"/>
      <c r="EV8" s="76"/>
      <c r="EW8" s="76"/>
      <c r="EX8" s="76"/>
      <c r="EY8" s="76"/>
      <c r="EZ8" s="76"/>
      <c r="FA8" s="76"/>
      <c r="FB8" s="76"/>
      <c r="FC8" s="76"/>
      <c r="FD8" s="76"/>
      <c r="FE8" s="76"/>
      <c r="FF8" s="76"/>
      <c r="FG8" s="76"/>
      <c r="FH8" s="76"/>
      <c r="FI8" s="76"/>
      <c r="FJ8" s="76"/>
      <c r="FK8" s="76"/>
      <c r="FL8" s="76"/>
      <c r="FM8" s="76"/>
      <c r="FN8" s="76"/>
      <c r="FO8" s="76"/>
      <c r="FP8" s="76"/>
      <c r="FQ8" s="76"/>
      <c r="FR8" s="76"/>
      <c r="FS8" s="76"/>
      <c r="FT8" s="76"/>
      <c r="FU8" s="76"/>
      <c r="FV8" s="76"/>
      <c r="FW8" s="76"/>
      <c r="FX8" s="76"/>
      <c r="FY8" s="76"/>
      <c r="FZ8" s="76"/>
      <c r="GA8" s="76"/>
      <c r="GB8" s="76"/>
      <c r="GC8" s="76"/>
      <c r="GD8" s="76"/>
      <c r="GE8" s="76"/>
      <c r="GF8" s="76"/>
      <c r="GG8" s="76"/>
      <c r="GH8" s="76"/>
      <c r="GI8" s="76"/>
      <c r="GJ8" s="76"/>
      <c r="GK8" s="76"/>
      <c r="GL8" s="76"/>
      <c r="GM8" s="76"/>
      <c r="GN8" s="76"/>
      <c r="GO8" s="76"/>
      <c r="GP8" s="76"/>
      <c r="GQ8" s="76"/>
      <c r="GR8" s="76"/>
      <c r="GS8" s="76"/>
      <c r="GT8" s="76"/>
      <c r="GU8" s="76"/>
      <c r="GV8" s="76"/>
      <c r="GW8" s="76"/>
      <c r="GX8" s="76"/>
      <c r="GY8" s="76"/>
      <c r="GZ8" s="76"/>
      <c r="HA8" s="76"/>
      <c r="HB8" s="76"/>
      <c r="HC8" s="76"/>
      <c r="HD8" s="76"/>
      <c r="HE8" s="76"/>
      <c r="HF8" s="76"/>
      <c r="HG8" s="76"/>
      <c r="HH8" s="76"/>
      <c r="HI8" s="76"/>
      <c r="HJ8" s="76"/>
      <c r="HK8" s="76"/>
      <c r="HL8" s="76"/>
      <c r="HM8" s="76"/>
      <c r="HN8" s="76"/>
      <c r="HO8" s="76"/>
      <c r="HP8" s="76"/>
      <c r="HQ8" s="76"/>
      <c r="HR8" s="76"/>
      <c r="HS8" s="76"/>
      <c r="HT8" s="76"/>
      <c r="HU8" s="76"/>
      <c r="HV8" s="76"/>
      <c r="HW8" s="76"/>
      <c r="HX8" s="76"/>
      <c r="HY8" s="76"/>
      <c r="HZ8" s="76"/>
      <c r="IA8" s="76"/>
      <c r="IB8" s="76"/>
      <c r="IC8" s="76"/>
      <c r="ID8" s="76"/>
      <c r="IE8" s="76"/>
      <c r="IF8" s="76"/>
      <c r="IG8" s="76"/>
      <c r="IH8" s="76"/>
      <c r="II8" s="76"/>
      <c r="IJ8" s="76"/>
      <c r="IK8" s="76"/>
      <c r="IL8" s="76"/>
      <c r="IM8" s="76"/>
      <c r="IN8" s="76"/>
      <c r="IO8" s="76"/>
      <c r="IP8" s="76"/>
      <c r="IQ8" s="76"/>
      <c r="IR8" s="76"/>
      <c r="IS8" s="76"/>
      <c r="IT8" s="76"/>
      <c r="IU8" s="76"/>
      <c r="IV8" s="76"/>
      <c r="IW8" s="76"/>
      <c r="IX8" s="76"/>
      <c r="IY8" s="76"/>
      <c r="IZ8" s="76"/>
      <c r="JA8" s="76"/>
      <c r="JB8" s="76"/>
      <c r="JC8" s="76"/>
      <c r="JD8" s="76"/>
      <c r="JE8" s="76"/>
      <c r="JF8" s="76"/>
      <c r="JG8" s="76"/>
      <c r="JH8" s="76"/>
      <c r="JI8" s="76"/>
      <c r="JJ8" s="76"/>
      <c r="JK8" s="76"/>
      <c r="JL8" s="76"/>
      <c r="JM8" s="76"/>
      <c r="JN8" s="76"/>
      <c r="JO8" s="76"/>
      <c r="JP8" s="76"/>
      <c r="JQ8" s="76"/>
      <c r="JR8" s="76"/>
      <c r="JS8" s="76"/>
      <c r="JT8" s="76"/>
      <c r="JU8" s="76"/>
      <c r="JV8" s="76"/>
      <c r="JW8" s="76"/>
      <c r="JX8" s="76"/>
      <c r="JY8" s="76"/>
      <c r="JZ8" s="76"/>
      <c r="KA8" s="76"/>
      <c r="KB8" s="76"/>
      <c r="KC8" s="76"/>
      <c r="KD8" s="76"/>
      <c r="KE8" s="76"/>
      <c r="KF8" s="76"/>
      <c r="KG8" s="76"/>
      <c r="KH8" s="76"/>
      <c r="KI8" s="76"/>
      <c r="KJ8" s="76"/>
      <c r="KK8" s="76"/>
      <c r="KL8" s="76"/>
      <c r="KM8" s="76"/>
      <c r="KN8" s="76"/>
      <c r="KO8" s="76"/>
      <c r="KP8" s="76"/>
      <c r="KQ8" s="76"/>
      <c r="KR8" s="76"/>
      <c r="KS8" s="76"/>
      <c r="KT8" s="76"/>
      <c r="KU8" s="76"/>
      <c r="KV8" s="76"/>
      <c r="KW8" s="76"/>
      <c r="KX8" s="76"/>
      <c r="KY8" s="76"/>
      <c r="KZ8" s="76"/>
      <c r="LA8" s="76"/>
      <c r="LB8" s="76"/>
      <c r="LC8" s="76"/>
      <c r="LD8" s="76"/>
      <c r="LE8" s="76"/>
      <c r="LF8" s="76"/>
      <c r="LG8" s="76"/>
      <c r="LH8" s="76"/>
      <c r="LI8" s="76"/>
      <c r="LJ8" s="76"/>
      <c r="LK8" s="76"/>
      <c r="LL8" s="76"/>
      <c r="LM8" s="76"/>
      <c r="LN8" s="76"/>
      <c r="LO8" s="76"/>
      <c r="LP8" s="76"/>
      <c r="LQ8" s="76"/>
      <c r="LR8" s="76"/>
      <c r="LS8" s="76"/>
      <c r="LT8" s="76"/>
      <c r="LU8" s="76"/>
      <c r="LV8" s="76"/>
      <c r="LW8" s="76"/>
      <c r="LX8" s="76"/>
      <c r="LY8" s="76"/>
      <c r="LZ8" s="76"/>
      <c r="MA8" s="76"/>
      <c r="MB8" s="76"/>
      <c r="MC8" s="76"/>
      <c r="MD8" s="76"/>
      <c r="ME8" s="76"/>
      <c r="MF8" s="76"/>
      <c r="MG8" s="76"/>
      <c r="MH8" s="76"/>
      <c r="MI8" s="76"/>
      <c r="MJ8" s="76"/>
      <c r="MK8" s="76"/>
      <c r="ML8" s="76"/>
      <c r="MM8" s="76"/>
      <c r="MN8" s="76"/>
      <c r="MO8" s="76"/>
      <c r="MP8" s="76"/>
      <c r="MQ8" s="76"/>
      <c r="MR8" s="76"/>
      <c r="MS8" s="76"/>
      <c r="MT8" s="76"/>
      <c r="MU8" s="76"/>
      <c r="MV8" s="76"/>
      <c r="MW8" s="76"/>
      <c r="MX8" s="76"/>
      <c r="MY8" s="76"/>
      <c r="MZ8" s="76"/>
      <c r="NA8" s="76"/>
      <c r="NB8" s="76"/>
      <c r="NC8" s="76"/>
      <c r="ND8" s="76"/>
      <c r="NE8" s="76"/>
      <c r="NF8" s="76"/>
      <c r="NG8" s="76"/>
      <c r="NH8" s="76"/>
      <c r="NI8" s="76"/>
      <c r="NJ8" s="76"/>
      <c r="NK8" s="76"/>
      <c r="NL8" s="76"/>
      <c r="NM8" s="76"/>
      <c r="NN8" s="76"/>
      <c r="NO8" s="76"/>
      <c r="NP8" s="76"/>
      <c r="NQ8" s="76"/>
      <c r="NR8" s="76"/>
      <c r="NS8" s="76"/>
      <c r="NT8" s="76"/>
      <c r="NU8" s="76"/>
      <c r="NV8" s="76"/>
      <c r="NW8" s="76"/>
      <c r="NX8" s="76"/>
      <c r="NY8" s="76"/>
      <c r="NZ8" s="76"/>
      <c r="OA8" s="76"/>
      <c r="OB8" s="76"/>
      <c r="OC8" s="76"/>
      <c r="OD8" s="76"/>
      <c r="OE8" s="76"/>
      <c r="OF8" s="76"/>
      <c r="OG8" s="76"/>
      <c r="OH8" s="76"/>
      <c r="OI8" s="76"/>
      <c r="OJ8" s="76"/>
      <c r="OK8" s="76"/>
      <c r="OL8" s="76"/>
      <c r="OM8" s="76"/>
      <c r="ON8" s="76"/>
      <c r="OO8" s="76"/>
      <c r="OP8" s="76"/>
      <c r="OQ8" s="76"/>
      <c r="OR8" s="76"/>
      <c r="OS8" s="76"/>
      <c r="OT8" s="76"/>
      <c r="OU8" s="76"/>
      <c r="OV8" s="76"/>
      <c r="OW8" s="76"/>
      <c r="OX8" s="76"/>
      <c r="OY8" s="76"/>
      <c r="OZ8" s="76"/>
      <c r="PA8" s="76"/>
      <c r="PB8" s="76"/>
      <c r="PC8" s="76"/>
      <c r="PD8" s="76"/>
      <c r="PE8" s="76"/>
      <c r="PF8" s="76"/>
      <c r="PG8" s="76"/>
      <c r="PH8" s="76"/>
      <c r="PI8" s="76"/>
      <c r="PJ8" s="76"/>
      <c r="PK8" s="76"/>
      <c r="PL8" s="76"/>
      <c r="PM8" s="76"/>
      <c r="PN8" s="76"/>
      <c r="PO8" s="76"/>
      <c r="PP8" s="76"/>
      <c r="PQ8" s="76"/>
      <c r="PR8" s="76"/>
      <c r="PS8" s="76"/>
      <c r="PT8" s="76"/>
      <c r="PU8" s="76"/>
      <c r="PV8" s="76"/>
      <c r="PW8" s="76"/>
      <c r="PX8" s="76"/>
      <c r="PY8" s="76"/>
      <c r="PZ8" s="76"/>
      <c r="QA8" s="76"/>
      <c r="QB8" s="76"/>
      <c r="QC8" s="76"/>
      <c r="QD8" s="76"/>
      <c r="QE8" s="76"/>
      <c r="QF8" s="76"/>
      <c r="QG8" s="76"/>
      <c r="QH8" s="76"/>
      <c r="QI8" s="76"/>
      <c r="QJ8" s="76"/>
      <c r="QK8" s="76"/>
      <c r="QL8" s="76"/>
      <c r="QM8" s="76"/>
      <c r="QN8" s="76"/>
      <c r="QO8" s="76"/>
      <c r="QP8" s="76"/>
      <c r="QQ8" s="76"/>
      <c r="QR8" s="76"/>
      <c r="QS8" s="76"/>
      <c r="QT8" s="76"/>
      <c r="QU8" s="76"/>
      <c r="QV8" s="76"/>
      <c r="QW8" s="76"/>
      <c r="QX8" s="76"/>
      <c r="QY8" s="76"/>
      <c r="QZ8" s="76"/>
      <c r="RA8" s="76"/>
      <c r="RB8" s="76"/>
      <c r="RC8" s="76"/>
      <c r="RD8" s="76"/>
      <c r="RE8" s="76"/>
      <c r="RF8" s="76"/>
      <c r="RG8" s="76"/>
      <c r="RH8" s="76"/>
      <c r="RI8" s="76"/>
      <c r="RJ8" s="76"/>
      <c r="RK8" s="76"/>
      <c r="RL8" s="76"/>
      <c r="RM8" s="76"/>
      <c r="RN8" s="76"/>
      <c r="RO8" s="76"/>
      <c r="RP8" s="76"/>
      <c r="RQ8" s="76"/>
      <c r="RR8" s="76"/>
      <c r="RS8" s="76"/>
      <c r="RT8" s="76"/>
      <c r="RU8" s="76"/>
      <c r="RV8" s="76"/>
      <c r="RW8" s="76"/>
      <c r="RX8" s="76"/>
      <c r="RY8" s="76"/>
      <c r="RZ8" s="76"/>
      <c r="SA8" s="76"/>
      <c r="SB8" s="76"/>
      <c r="SC8" s="76"/>
      <c r="SD8" s="76"/>
      <c r="SE8" s="76"/>
      <c r="SF8" s="76"/>
      <c r="SG8" s="76"/>
      <c r="SH8" s="76"/>
      <c r="SI8" s="76"/>
      <c r="SJ8" s="76"/>
      <c r="SK8" s="76"/>
      <c r="SL8" s="76"/>
      <c r="SM8" s="76"/>
      <c r="SN8" s="76"/>
      <c r="SO8" s="76"/>
      <c r="SP8" s="76"/>
      <c r="SQ8" s="76"/>
      <c r="SR8" s="76"/>
      <c r="SS8" s="76"/>
      <c r="ST8" s="76"/>
      <c r="SU8" s="76"/>
      <c r="SV8" s="76"/>
      <c r="SW8" s="76"/>
      <c r="SX8" s="76"/>
      <c r="SY8" s="76"/>
      <c r="SZ8" s="76"/>
      <c r="TA8" s="76"/>
      <c r="TB8" s="76"/>
      <c r="TC8" s="76"/>
      <c r="TD8" s="76"/>
      <c r="TE8" s="76"/>
      <c r="TF8" s="76"/>
      <c r="TG8" s="76"/>
      <c r="TH8" s="76"/>
      <c r="TI8" s="76"/>
      <c r="TJ8" s="76"/>
      <c r="TK8" s="76"/>
      <c r="TL8" s="76"/>
      <c r="TM8" s="76"/>
      <c r="TN8" s="76"/>
      <c r="TO8" s="76"/>
      <c r="TP8" s="76"/>
      <c r="TQ8" s="76"/>
      <c r="TR8" s="76"/>
      <c r="TS8" s="76"/>
      <c r="TT8" s="76"/>
      <c r="TU8" s="76"/>
      <c r="TV8" s="76"/>
      <c r="TW8" s="76"/>
      <c r="TX8" s="76"/>
      <c r="TY8" s="76"/>
      <c r="TZ8" s="76"/>
      <c r="UA8" s="76"/>
      <c r="UB8" s="76"/>
      <c r="UC8" s="76"/>
      <c r="UD8" s="76"/>
      <c r="UE8" s="76"/>
      <c r="UF8" s="76"/>
      <c r="UG8" s="76"/>
      <c r="UH8" s="76"/>
      <c r="UI8" s="76"/>
      <c r="UJ8" s="76"/>
      <c r="UK8" s="76"/>
      <c r="UL8" s="76"/>
      <c r="UM8" s="76"/>
      <c r="UN8" s="76"/>
      <c r="UO8" s="76"/>
      <c r="UP8" s="76"/>
      <c r="UQ8" s="76"/>
      <c r="UR8" s="76"/>
      <c r="US8" s="76"/>
      <c r="UT8" s="76"/>
      <c r="UU8" s="76"/>
      <c r="UV8" s="76"/>
      <c r="UW8" s="76"/>
      <c r="UX8" s="76"/>
      <c r="UY8" s="76"/>
      <c r="UZ8" s="76"/>
      <c r="VA8" s="76"/>
      <c r="VB8" s="76"/>
      <c r="VC8" s="76"/>
      <c r="VD8" s="76"/>
      <c r="VE8" s="76"/>
      <c r="VF8" s="76"/>
      <c r="VG8" s="76"/>
      <c r="VH8" s="76"/>
      <c r="VI8" s="76"/>
      <c r="VJ8" s="76"/>
      <c r="VK8" s="76"/>
      <c r="VL8" s="76"/>
      <c r="VM8" s="76"/>
      <c r="VN8" s="76"/>
      <c r="VO8" s="76"/>
      <c r="VP8" s="76"/>
      <c r="VQ8" s="76"/>
      <c r="VR8" s="76"/>
      <c r="VS8" s="76"/>
      <c r="VT8" s="76"/>
      <c r="VU8" s="76"/>
      <c r="VV8" s="76"/>
      <c r="VW8" s="76"/>
      <c r="VX8" s="76"/>
      <c r="VY8" s="76"/>
      <c r="VZ8" s="76"/>
      <c r="WA8" s="76"/>
      <c r="WB8" s="76"/>
      <c r="WC8" s="76"/>
      <c r="WD8" s="76"/>
      <c r="WE8" s="76"/>
      <c r="WF8" s="76"/>
      <c r="WG8" s="76"/>
      <c r="WH8" s="76"/>
      <c r="WI8" s="76"/>
      <c r="WJ8" s="76"/>
      <c r="WK8" s="76"/>
      <c r="WL8" s="76"/>
      <c r="WM8" s="76"/>
      <c r="WN8" s="76"/>
      <c r="WO8" s="76"/>
      <c r="WP8" s="76"/>
      <c r="WQ8" s="76"/>
      <c r="WR8" s="76"/>
      <c r="WS8" s="76"/>
      <c r="WT8" s="76"/>
      <c r="WU8" s="76"/>
      <c r="WV8" s="76"/>
      <c r="WW8" s="76"/>
      <c r="WX8" s="76"/>
      <c r="WY8" s="76"/>
      <c r="WZ8" s="76"/>
      <c r="XA8" s="76"/>
      <c r="XB8" s="76"/>
      <c r="XC8" s="76"/>
      <c r="XD8" s="76"/>
      <c r="XE8" s="76"/>
      <c r="XF8" s="76"/>
      <c r="XG8" s="76"/>
      <c r="XH8" s="76"/>
      <c r="XI8" s="76"/>
      <c r="XJ8" s="76"/>
      <c r="XK8" s="76"/>
      <c r="XL8" s="76"/>
      <c r="XM8" s="76"/>
      <c r="XN8" s="76"/>
      <c r="XO8" s="76"/>
      <c r="XP8" s="76"/>
      <c r="XQ8" s="76"/>
      <c r="XR8" s="76"/>
      <c r="XS8" s="76"/>
      <c r="XT8" s="76"/>
      <c r="XU8" s="76"/>
      <c r="XV8" s="76"/>
      <c r="XW8" s="76"/>
      <c r="XX8" s="76"/>
      <c r="XY8" s="76"/>
      <c r="XZ8" s="76"/>
      <c r="YA8" s="76"/>
      <c r="YB8" s="76"/>
      <c r="YC8" s="76"/>
      <c r="YD8" s="76"/>
      <c r="YE8" s="76"/>
      <c r="YF8" s="76"/>
      <c r="YG8" s="76"/>
      <c r="YH8" s="76"/>
      <c r="YI8" s="76"/>
      <c r="YJ8" s="76"/>
      <c r="YK8" s="76"/>
      <c r="YL8" s="76"/>
      <c r="YM8" s="76"/>
      <c r="YN8" s="76"/>
      <c r="YO8" s="76"/>
      <c r="YP8" s="76"/>
      <c r="YQ8" s="76"/>
      <c r="YR8" s="76"/>
      <c r="YS8" s="76"/>
      <c r="YT8" s="76"/>
      <c r="YU8" s="76"/>
      <c r="YV8" s="76"/>
      <c r="YW8" s="76"/>
      <c r="YX8" s="76"/>
      <c r="YY8" s="76"/>
      <c r="YZ8" s="76"/>
      <c r="ZA8" s="76"/>
      <c r="ZB8" s="76"/>
      <c r="ZC8" s="76"/>
      <c r="ZD8" s="76"/>
      <c r="ZE8" s="76"/>
      <c r="ZF8" s="76"/>
      <c r="ZG8" s="76"/>
      <c r="ZH8" s="76"/>
      <c r="ZI8" s="76"/>
      <c r="ZJ8" s="76"/>
      <c r="ZK8" s="76"/>
      <c r="ZL8" s="76"/>
      <c r="ZM8" s="76"/>
      <c r="ZN8" s="76"/>
      <c r="ZO8" s="76"/>
      <c r="ZP8" s="76"/>
      <c r="ZQ8" s="76"/>
      <c r="ZR8" s="76"/>
      <c r="ZS8" s="76"/>
      <c r="ZT8" s="76"/>
      <c r="ZU8" s="76"/>
      <c r="ZV8" s="76"/>
      <c r="ZW8" s="76"/>
      <c r="ZX8" s="76"/>
      <c r="ZY8" s="76"/>
      <c r="ZZ8" s="76"/>
      <c r="AAA8" s="76"/>
      <c r="AAB8" s="76"/>
      <c r="AAC8" s="76"/>
      <c r="AAD8" s="76"/>
      <c r="AAE8" s="76"/>
      <c r="AAF8" s="76"/>
      <c r="AAG8" s="76"/>
      <c r="AAH8" s="76"/>
      <c r="AAI8" s="76"/>
      <c r="AAJ8" s="76"/>
      <c r="AAK8" s="76"/>
      <c r="AAL8" s="76"/>
      <c r="AAM8" s="76"/>
      <c r="AAN8" s="76"/>
      <c r="AAO8" s="76"/>
      <c r="AAP8" s="76"/>
      <c r="AAQ8" s="76"/>
      <c r="AAR8" s="76"/>
      <c r="AAS8" s="76"/>
      <c r="AAT8" s="76"/>
      <c r="AAU8" s="76"/>
      <c r="AAV8" s="76"/>
      <c r="AAW8" s="76"/>
      <c r="AAX8" s="76"/>
      <c r="AAY8" s="76"/>
      <c r="AAZ8" s="76"/>
      <c r="ABA8" s="76"/>
      <c r="ABB8" s="76"/>
      <c r="ABC8" s="76"/>
      <c r="ABD8" s="76"/>
      <c r="ABE8" s="76"/>
      <c r="ABF8" s="76"/>
      <c r="ABG8" s="76"/>
      <c r="ABH8" s="76"/>
      <c r="ABI8" s="76"/>
      <c r="ABJ8" s="76"/>
      <c r="ABK8" s="76"/>
      <c r="ABL8" s="76"/>
      <c r="ABM8" s="76"/>
      <c r="ABN8" s="76"/>
      <c r="ABO8" s="76"/>
      <c r="ABP8" s="76"/>
      <c r="ABQ8" s="76"/>
      <c r="ABR8" s="76"/>
      <c r="ABS8" s="76"/>
      <c r="ABT8" s="76"/>
      <c r="ABU8" s="76"/>
      <c r="ABV8" s="76"/>
      <c r="ABW8" s="76"/>
      <c r="ABX8" s="76"/>
      <c r="ABY8" s="76"/>
      <c r="ABZ8" s="76"/>
      <c r="ACA8" s="76"/>
      <c r="ACB8" s="76"/>
      <c r="ACC8" s="76"/>
      <c r="ACD8" s="76"/>
      <c r="ACE8" s="76"/>
      <c r="ACF8" s="76"/>
      <c r="ACG8" s="76"/>
      <c r="ACH8" s="76"/>
      <c r="ACI8" s="76"/>
      <c r="ACJ8" s="76"/>
      <c r="ACK8" s="76"/>
      <c r="ACL8" s="76"/>
      <c r="ACM8" s="76"/>
      <c r="ACN8" s="76"/>
      <c r="ACO8" s="76"/>
      <c r="ACP8" s="76"/>
      <c r="ACQ8" s="76"/>
      <c r="ACR8" s="76"/>
      <c r="ACS8" s="76"/>
      <c r="ACT8" s="76"/>
      <c r="ACU8" s="76"/>
      <c r="ACV8" s="76"/>
      <c r="ACW8" s="76"/>
      <c r="ACX8" s="76"/>
      <c r="ACY8" s="76"/>
      <c r="ACZ8" s="76"/>
      <c r="ADA8" s="76"/>
      <c r="ADB8" s="76"/>
      <c r="ADC8" s="76"/>
      <c r="ADD8" s="76"/>
      <c r="ADE8" s="76"/>
      <c r="ADF8" s="76"/>
      <c r="ADG8" s="76"/>
      <c r="ADH8" s="76"/>
      <c r="ADI8" s="76"/>
      <c r="ADJ8" s="76"/>
      <c r="ADK8" s="76"/>
      <c r="ADL8" s="76"/>
      <c r="ADM8" s="76"/>
      <c r="ADN8" s="76"/>
      <c r="ADO8" s="76"/>
      <c r="ADP8" s="76"/>
      <c r="ADQ8" s="76"/>
      <c r="ADR8" s="76"/>
      <c r="ADS8" s="76"/>
      <c r="ADT8" s="76"/>
      <c r="ADU8" s="76"/>
      <c r="ADV8" s="76"/>
      <c r="ADW8" s="76"/>
      <c r="ADX8" s="76"/>
      <c r="ADY8" s="76"/>
      <c r="ADZ8" s="76"/>
      <c r="AEA8" s="76"/>
      <c r="AEB8" s="76"/>
      <c r="AEC8" s="76"/>
      <c r="AED8" s="76"/>
      <c r="AEE8" s="76"/>
      <c r="AEF8" s="76"/>
      <c r="AEG8" s="76"/>
      <c r="AEH8" s="76"/>
      <c r="AEI8" s="76"/>
      <c r="AEJ8" s="76"/>
      <c r="AEK8" s="76"/>
      <c r="AEL8" s="76"/>
      <c r="AEM8" s="76"/>
      <c r="AEN8" s="76"/>
      <c r="AEO8" s="76"/>
      <c r="AEP8" s="76"/>
      <c r="AEQ8" s="76"/>
      <c r="AER8" s="76"/>
      <c r="AES8" s="76"/>
      <c r="AET8" s="76"/>
      <c r="AEU8" s="76"/>
      <c r="AEV8" s="76"/>
      <c r="AEW8" s="76"/>
      <c r="AEX8" s="76"/>
      <c r="AEY8" s="76"/>
      <c r="AEZ8" s="76"/>
      <c r="AFA8" s="76"/>
      <c r="AFB8" s="76"/>
      <c r="AFC8" s="76"/>
      <c r="AFD8" s="76"/>
      <c r="AFE8" s="76"/>
      <c r="AFF8" s="76"/>
      <c r="AFG8" s="76"/>
      <c r="AFH8" s="76"/>
      <c r="AFI8" s="76"/>
      <c r="AFJ8" s="76"/>
      <c r="AFK8" s="76"/>
      <c r="AFL8" s="76"/>
      <c r="AFM8" s="76"/>
      <c r="AFN8" s="76"/>
      <c r="AFO8" s="76"/>
      <c r="AFP8" s="76"/>
      <c r="AFQ8" s="76"/>
      <c r="AFR8" s="76"/>
      <c r="AFS8" s="76"/>
      <c r="AFT8" s="76"/>
      <c r="AFU8" s="76"/>
      <c r="AFV8" s="76"/>
      <c r="AFW8" s="76"/>
      <c r="AFX8" s="76"/>
      <c r="AFY8" s="76"/>
      <c r="AFZ8" s="76"/>
      <c r="AGA8" s="76"/>
      <c r="AGB8" s="76"/>
      <c r="AGC8" s="76"/>
      <c r="AGD8" s="76"/>
      <c r="AGE8" s="76"/>
      <c r="AGF8" s="76"/>
      <c r="AGG8" s="76"/>
      <c r="AGH8" s="76"/>
      <c r="AGI8" s="76"/>
      <c r="AGJ8" s="76"/>
      <c r="AGK8" s="76"/>
      <c r="AGL8" s="76"/>
      <c r="AGM8" s="76"/>
      <c r="AGN8" s="76"/>
      <c r="AGO8" s="76"/>
      <c r="AGP8" s="76"/>
      <c r="AGQ8" s="76"/>
      <c r="AGR8" s="76"/>
      <c r="AGS8" s="76"/>
      <c r="AGT8" s="76"/>
      <c r="AGU8" s="76"/>
      <c r="AGV8" s="76"/>
      <c r="AGW8" s="76"/>
      <c r="AGX8" s="76"/>
      <c r="AGY8" s="76"/>
      <c r="AGZ8" s="76"/>
      <c r="AHA8" s="76"/>
      <c r="AHB8" s="76"/>
      <c r="AHC8" s="76"/>
      <c r="AHD8" s="76"/>
      <c r="AHE8" s="76"/>
      <c r="AHF8" s="76"/>
      <c r="AHG8" s="76"/>
      <c r="AHH8" s="76"/>
      <c r="AHI8" s="76"/>
      <c r="AHJ8" s="76"/>
      <c r="AHK8" s="76"/>
      <c r="AHL8" s="76"/>
      <c r="AHM8" s="76"/>
      <c r="AHN8" s="76"/>
      <c r="AHO8" s="76"/>
      <c r="AHP8" s="76"/>
      <c r="AHQ8" s="76"/>
      <c r="AHR8" s="76"/>
      <c r="AHS8" s="76"/>
      <c r="AHT8" s="76"/>
      <c r="AHU8" s="76"/>
      <c r="AHV8" s="76"/>
      <c r="AHW8" s="76"/>
      <c r="AHX8" s="76"/>
      <c r="AHY8" s="76"/>
      <c r="AHZ8" s="76"/>
      <c r="AIA8" s="76"/>
      <c r="AIB8" s="76"/>
      <c r="AIC8" s="76"/>
      <c r="AID8" s="76"/>
      <c r="AIE8" s="76"/>
      <c r="AIF8" s="76"/>
      <c r="AIG8" s="76"/>
      <c r="AIH8" s="76"/>
      <c r="AII8" s="76"/>
      <c r="AIJ8" s="76"/>
      <c r="AIK8" s="76"/>
      <c r="AIL8" s="76"/>
      <c r="AIM8" s="76"/>
      <c r="AIN8" s="76"/>
      <c r="AIO8" s="76"/>
      <c r="AIP8" s="76"/>
      <c r="AIQ8" s="76"/>
      <c r="AIR8" s="76"/>
      <c r="AIS8" s="76"/>
      <c r="AIT8" s="76"/>
      <c r="AIU8" s="76"/>
      <c r="AIV8" s="76"/>
      <c r="AIW8" s="76"/>
      <c r="AIX8" s="76"/>
      <c r="AIY8" s="76"/>
      <c r="AIZ8" s="76"/>
      <c r="AJA8" s="76"/>
      <c r="AJB8" s="76"/>
      <c r="AJC8" s="76"/>
      <c r="AJD8" s="76"/>
      <c r="AJE8" s="76"/>
      <c r="AJF8" s="76"/>
      <c r="AJG8" s="76"/>
      <c r="AJH8" s="76"/>
      <c r="AJI8" s="76"/>
      <c r="AJJ8" s="76"/>
      <c r="AJK8" s="76"/>
      <c r="AJL8" s="76"/>
      <c r="AJM8" s="76"/>
      <c r="AJN8" s="76"/>
      <c r="AJO8" s="76"/>
      <c r="AJP8" s="76"/>
      <c r="AJQ8" s="76"/>
      <c r="AJR8" s="76"/>
      <c r="AJS8" s="76"/>
      <c r="AJT8" s="76"/>
      <c r="AJU8" s="76"/>
      <c r="AJV8" s="76"/>
      <c r="AJW8" s="76"/>
      <c r="AJX8" s="76"/>
      <c r="AJY8" s="76"/>
      <c r="AJZ8" s="76"/>
      <c r="AKA8" s="76"/>
      <c r="AKB8" s="76"/>
      <c r="AKC8" s="76"/>
      <c r="AKD8" s="76"/>
      <c r="AKE8" s="76"/>
      <c r="AKF8" s="76"/>
      <c r="AKG8" s="76"/>
      <c r="AKH8" s="76"/>
      <c r="AKI8" s="76"/>
      <c r="AKJ8" s="76"/>
      <c r="AKK8" s="76"/>
      <c r="AKL8" s="76"/>
      <c r="AKM8" s="76"/>
      <c r="AKN8" s="76"/>
      <c r="AKO8" s="76"/>
      <c r="AKP8" s="76"/>
      <c r="AKQ8" s="76"/>
      <c r="AKR8" s="76"/>
      <c r="AKS8" s="76"/>
      <c r="AKT8" s="76"/>
      <c r="AKU8" s="76"/>
      <c r="AKV8" s="76"/>
      <c r="AKW8" s="76"/>
      <c r="AKX8" s="76"/>
      <c r="AKY8" s="76"/>
      <c r="AKZ8" s="76"/>
      <c r="ALA8" s="76"/>
      <c r="ALB8" s="76"/>
      <c r="ALC8" s="76"/>
      <c r="ALD8" s="76"/>
      <c r="ALE8" s="76"/>
      <c r="ALF8" s="76"/>
      <c r="ALG8" s="76"/>
      <c r="ALH8" s="76"/>
      <c r="ALI8" s="76"/>
      <c r="ALJ8" s="76"/>
      <c r="ALK8" s="76"/>
      <c r="ALL8" s="76"/>
      <c r="ALM8" s="76"/>
      <c r="ALN8" s="76"/>
      <c r="ALO8" s="76"/>
      <c r="ALP8" s="76"/>
      <c r="ALQ8" s="76"/>
      <c r="ALR8" s="76"/>
      <c r="ALS8" s="76"/>
      <c r="ALT8" s="76"/>
      <c r="ALU8" s="76"/>
      <c r="ALV8" s="76"/>
      <c r="ALW8" s="76"/>
      <c r="ALX8" s="76"/>
      <c r="ALY8" s="76"/>
      <c r="ALZ8" s="76"/>
      <c r="AMA8" s="76"/>
      <c r="AMB8" s="76"/>
      <c r="AMC8" s="76"/>
      <c r="AMD8" s="76"/>
      <c r="AME8" s="76"/>
      <c r="AMF8" s="76"/>
      <c r="AMG8" s="76"/>
      <c r="AMH8" s="76"/>
      <c r="AMI8" s="76"/>
      <c r="AMJ8" s="76"/>
      <c r="AMK8" s="76"/>
      <c r="AML8" s="76"/>
      <c r="AMM8" s="76"/>
      <c r="AMN8" s="76"/>
      <c r="AMO8" s="76"/>
      <c r="AMP8" s="76"/>
      <c r="AMQ8" s="76"/>
      <c r="AMR8" s="76"/>
      <c r="AMS8" s="76"/>
      <c r="AMT8" s="76"/>
      <c r="AMU8" s="76"/>
      <c r="AMV8" s="76"/>
      <c r="AMW8" s="76"/>
      <c r="AMX8" s="76"/>
      <c r="AMY8" s="76"/>
      <c r="AMZ8" s="76"/>
      <c r="ANA8" s="76"/>
      <c r="ANB8" s="76"/>
      <c r="ANC8" s="76"/>
      <c r="AND8" s="76"/>
      <c r="ANE8" s="76"/>
      <c r="ANF8" s="76"/>
      <c r="ANG8" s="76"/>
      <c r="ANH8" s="76"/>
      <c r="ANI8" s="76"/>
      <c r="ANJ8" s="76"/>
      <c r="ANK8" s="76"/>
      <c r="ANL8" s="76"/>
      <c r="ANM8" s="76"/>
      <c r="ANN8" s="76"/>
      <c r="ANO8" s="76"/>
      <c r="ANP8" s="76"/>
      <c r="ANQ8" s="76"/>
      <c r="ANR8" s="76"/>
      <c r="ANS8" s="76"/>
      <c r="ANT8" s="76"/>
      <c r="ANU8" s="76"/>
      <c r="ANV8" s="76"/>
      <c r="ANW8" s="76"/>
      <c r="ANX8" s="76"/>
      <c r="ANY8" s="76"/>
      <c r="ANZ8" s="76"/>
      <c r="AOA8" s="76"/>
      <c r="AOB8" s="76"/>
      <c r="AOC8" s="76"/>
      <c r="AOD8" s="76"/>
      <c r="AOE8" s="76"/>
      <c r="AOF8" s="76"/>
      <c r="AOG8" s="76"/>
      <c r="AOH8" s="76"/>
      <c r="AOI8" s="76"/>
      <c r="AOJ8" s="76"/>
      <c r="AOK8" s="76"/>
      <c r="AOL8" s="76"/>
      <c r="AOM8" s="76"/>
      <c r="AON8" s="76"/>
      <c r="AOO8" s="76"/>
      <c r="AOP8" s="76"/>
      <c r="AOQ8" s="76"/>
      <c r="AOR8" s="76"/>
      <c r="AOS8" s="76"/>
      <c r="AOT8" s="76"/>
      <c r="AOU8" s="76"/>
      <c r="AOV8" s="76"/>
      <c r="AOW8" s="76"/>
      <c r="AOX8" s="76"/>
      <c r="AOY8" s="76"/>
      <c r="AOZ8" s="76"/>
      <c r="APA8" s="76"/>
      <c r="APB8" s="76"/>
      <c r="APC8" s="76"/>
      <c r="APD8" s="76"/>
      <c r="APE8" s="76"/>
      <c r="APF8" s="76"/>
      <c r="APG8" s="76"/>
      <c r="APH8" s="76"/>
      <c r="API8" s="76"/>
      <c r="APJ8" s="76"/>
      <c r="APK8" s="76"/>
      <c r="APL8" s="76"/>
      <c r="APM8" s="76"/>
      <c r="APN8" s="76"/>
      <c r="APO8" s="76"/>
      <c r="APP8" s="76"/>
      <c r="APQ8" s="76"/>
      <c r="APR8" s="76"/>
      <c r="APS8" s="76"/>
      <c r="APT8" s="76"/>
      <c r="APU8" s="76"/>
      <c r="APV8" s="76"/>
      <c r="APW8" s="76"/>
      <c r="APX8" s="76"/>
      <c r="APY8" s="76"/>
      <c r="APZ8" s="76"/>
      <c r="AQA8" s="76"/>
      <c r="AQB8" s="76"/>
      <c r="AQC8" s="76"/>
      <c r="AQD8" s="76"/>
      <c r="AQE8" s="76"/>
      <c r="AQF8" s="76"/>
      <c r="AQG8" s="76"/>
      <c r="AQH8" s="76"/>
      <c r="AQI8" s="76"/>
      <c r="AQJ8" s="76"/>
      <c r="AQK8" s="76"/>
      <c r="AQL8" s="76"/>
      <c r="AQM8" s="76"/>
      <c r="AQN8" s="76"/>
      <c r="AQO8" s="76"/>
      <c r="AQP8" s="76"/>
      <c r="AQQ8" s="76"/>
      <c r="AQR8" s="76"/>
      <c r="AQS8" s="76"/>
      <c r="AQT8" s="76"/>
      <c r="AQU8" s="76"/>
      <c r="AQV8" s="76"/>
      <c r="AQW8" s="76"/>
      <c r="AQX8" s="76"/>
      <c r="AQY8" s="76"/>
      <c r="AQZ8" s="76"/>
      <c r="ARA8" s="76"/>
      <c r="ARB8" s="76"/>
      <c r="ARC8" s="76"/>
      <c r="ARD8" s="76"/>
      <c r="ARE8" s="76"/>
      <c r="ARF8" s="76"/>
      <c r="ARG8" s="76"/>
      <c r="ARH8" s="76"/>
      <c r="ARI8" s="76"/>
      <c r="ARJ8" s="76"/>
      <c r="ARK8" s="76"/>
      <c r="ARL8" s="76"/>
      <c r="ARM8" s="76"/>
      <c r="ARN8" s="76"/>
      <c r="ARO8" s="76"/>
      <c r="ARP8" s="76"/>
      <c r="ARQ8" s="76"/>
      <c r="ARR8" s="76"/>
      <c r="ARS8" s="76"/>
      <c r="ART8" s="76"/>
      <c r="ARU8" s="76"/>
      <c r="ARV8" s="76"/>
      <c r="ARW8" s="76"/>
      <c r="ARX8" s="76"/>
      <c r="ARY8" s="76"/>
      <c r="ARZ8" s="76"/>
      <c r="ASA8" s="76"/>
      <c r="ASB8" s="76"/>
      <c r="ASC8" s="76"/>
      <c r="ASD8" s="76"/>
      <c r="ASE8" s="76"/>
      <c r="ASF8" s="76"/>
      <c r="ASG8" s="76"/>
      <c r="ASH8" s="76"/>
      <c r="ASI8" s="76"/>
      <c r="ASJ8" s="76"/>
      <c r="ASK8" s="76"/>
      <c r="ASL8" s="76"/>
      <c r="ASM8" s="76"/>
      <c r="ASN8" s="76"/>
      <c r="ASO8" s="76"/>
      <c r="ASP8" s="76"/>
      <c r="ASQ8" s="76"/>
      <c r="ASR8" s="76"/>
      <c r="ASS8" s="76"/>
      <c r="AST8" s="76"/>
      <c r="ASU8" s="76"/>
      <c r="ASV8" s="76"/>
      <c r="ASW8" s="76"/>
      <c r="ASX8" s="76"/>
      <c r="ASY8" s="76"/>
      <c r="ASZ8" s="76"/>
      <c r="ATA8" s="76"/>
      <c r="ATB8" s="76"/>
      <c r="ATC8" s="76"/>
      <c r="ATD8" s="76"/>
      <c r="ATE8" s="76"/>
      <c r="ATF8" s="76"/>
      <c r="ATG8" s="76"/>
      <c r="ATH8" s="76"/>
      <c r="ATI8" s="76"/>
      <c r="ATJ8" s="76"/>
      <c r="ATK8" s="76"/>
      <c r="ATL8" s="76"/>
      <c r="ATM8" s="76"/>
      <c r="ATN8" s="76"/>
      <c r="ATO8" s="76"/>
      <c r="ATP8" s="76"/>
      <c r="ATQ8" s="76"/>
      <c r="ATR8" s="76"/>
      <c r="ATS8" s="76"/>
      <c r="ATT8" s="76"/>
      <c r="ATU8" s="76"/>
      <c r="ATV8" s="76"/>
      <c r="ATW8" s="76"/>
      <c r="ATX8" s="76"/>
      <c r="ATY8" s="76"/>
      <c r="ATZ8" s="76"/>
      <c r="AUA8" s="76"/>
      <c r="AUB8" s="76"/>
      <c r="AUC8" s="76"/>
      <c r="AUD8" s="76"/>
      <c r="AUE8" s="76"/>
      <c r="AUF8" s="76"/>
      <c r="AUG8" s="76"/>
      <c r="AUH8" s="76"/>
      <c r="AUI8" s="76"/>
      <c r="AUJ8" s="76"/>
      <c r="AUK8" s="76"/>
      <c r="AUL8" s="76"/>
      <c r="AUM8" s="76"/>
      <c r="AUN8" s="76"/>
      <c r="AUO8" s="76"/>
      <c r="AUP8" s="76"/>
      <c r="AUQ8" s="76"/>
      <c r="AUR8" s="76"/>
      <c r="AUS8" s="76"/>
      <c r="AUT8" s="76"/>
      <c r="AUU8" s="76"/>
      <c r="AUV8" s="76"/>
      <c r="AUW8" s="76"/>
      <c r="AUX8" s="76"/>
      <c r="AUY8" s="76"/>
      <c r="AUZ8" s="76"/>
      <c r="AVA8" s="76"/>
      <c r="AVB8" s="76"/>
      <c r="AVC8" s="76"/>
      <c r="AVD8" s="76"/>
      <c r="AVE8" s="76"/>
      <c r="AVF8" s="76"/>
      <c r="AVG8" s="76"/>
      <c r="AVH8" s="76"/>
      <c r="AVI8" s="76"/>
      <c r="AVJ8" s="76"/>
      <c r="AVK8" s="76"/>
      <c r="AVL8" s="76"/>
      <c r="AVM8" s="76"/>
      <c r="AVN8" s="76"/>
      <c r="AVO8" s="76"/>
      <c r="AVP8" s="76"/>
      <c r="AVQ8" s="76"/>
      <c r="AVR8" s="76"/>
      <c r="AVS8" s="76"/>
      <c r="AVT8" s="76"/>
      <c r="AVU8" s="76"/>
      <c r="AVV8" s="76"/>
      <c r="AVW8" s="76"/>
      <c r="AVX8" s="76"/>
      <c r="AVY8" s="76"/>
      <c r="AVZ8" s="76"/>
      <c r="AWA8" s="76"/>
      <c r="AWB8" s="76"/>
      <c r="AWC8" s="76"/>
      <c r="AWD8" s="76"/>
      <c r="AWE8" s="76"/>
      <c r="AWF8" s="76"/>
      <c r="AWG8" s="76"/>
      <c r="AWH8" s="76"/>
      <c r="AWI8" s="76"/>
      <c r="AWJ8" s="76"/>
      <c r="AWK8" s="76"/>
      <c r="AWL8" s="76"/>
      <c r="AWM8" s="76"/>
      <c r="AWN8" s="76"/>
      <c r="AWO8" s="76"/>
      <c r="AWP8" s="76"/>
      <c r="AWQ8" s="76"/>
      <c r="AWR8" s="76"/>
      <c r="AWS8" s="76"/>
      <c r="AWT8" s="76"/>
      <c r="AWU8" s="76"/>
      <c r="AWV8" s="76"/>
      <c r="AWW8" s="76"/>
      <c r="AWX8" s="76"/>
      <c r="AWY8" s="76"/>
      <c r="AWZ8" s="76"/>
      <c r="AXA8" s="76"/>
      <c r="AXB8" s="76"/>
      <c r="AXC8" s="76"/>
      <c r="AXD8" s="76"/>
      <c r="AXE8" s="76"/>
      <c r="AXF8" s="76"/>
      <c r="AXG8" s="76"/>
      <c r="AXH8" s="76"/>
      <c r="AXI8" s="76"/>
      <c r="AXJ8" s="76"/>
      <c r="AXK8" s="76"/>
      <c r="AXL8" s="76"/>
      <c r="AXM8" s="76"/>
      <c r="AXN8" s="76"/>
      <c r="AXO8" s="76"/>
      <c r="AXP8" s="76"/>
      <c r="AXQ8" s="76"/>
      <c r="AXR8" s="76"/>
      <c r="AXS8" s="76"/>
      <c r="AXT8" s="76"/>
      <c r="AXU8" s="76"/>
      <c r="AXV8" s="76"/>
      <c r="AXW8" s="76"/>
      <c r="AXX8" s="76"/>
      <c r="AXY8" s="76"/>
      <c r="AXZ8" s="76"/>
      <c r="AYA8" s="76"/>
      <c r="AYB8" s="76"/>
      <c r="AYC8" s="76"/>
      <c r="AYD8" s="76"/>
      <c r="AYE8" s="76"/>
      <c r="AYF8" s="76"/>
      <c r="AYG8" s="76"/>
      <c r="AYH8" s="76"/>
      <c r="AYI8" s="76"/>
      <c r="AYJ8" s="76"/>
      <c r="AYK8" s="76"/>
      <c r="AYL8" s="76"/>
      <c r="AYM8" s="76"/>
      <c r="AYN8" s="76"/>
      <c r="AYO8" s="76"/>
      <c r="AYP8" s="76"/>
      <c r="AYQ8" s="76"/>
      <c r="AYR8" s="76"/>
      <c r="AYS8" s="76"/>
      <c r="AYT8" s="76"/>
      <c r="AYU8" s="76"/>
      <c r="AYV8" s="76"/>
      <c r="AYW8" s="76"/>
      <c r="AYX8" s="76"/>
      <c r="AYY8" s="76"/>
      <c r="AYZ8" s="76"/>
      <c r="AZA8" s="76"/>
      <c r="AZB8" s="76"/>
      <c r="AZC8" s="76"/>
      <c r="AZD8" s="76"/>
      <c r="AZE8" s="76"/>
      <c r="AZF8" s="76"/>
      <c r="AZG8" s="76"/>
      <c r="AZH8" s="76"/>
      <c r="AZI8" s="76"/>
      <c r="AZJ8" s="76"/>
      <c r="AZK8" s="76"/>
      <c r="AZL8" s="76"/>
      <c r="AZM8" s="76"/>
      <c r="AZN8" s="76"/>
      <c r="AZO8" s="76"/>
      <c r="AZP8" s="76"/>
      <c r="AZQ8" s="76"/>
      <c r="AZR8" s="76"/>
      <c r="AZS8" s="76"/>
      <c r="AZT8" s="76"/>
      <c r="AZU8" s="76"/>
      <c r="AZV8" s="76"/>
      <c r="AZW8" s="76"/>
      <c r="AZX8" s="76"/>
      <c r="AZY8" s="76"/>
      <c r="AZZ8" s="76"/>
      <c r="BAA8" s="76"/>
      <c r="BAB8" s="76"/>
      <c r="BAC8" s="76"/>
      <c r="BAD8" s="76"/>
      <c r="BAE8" s="76"/>
      <c r="BAF8" s="76"/>
      <c r="BAG8" s="76"/>
      <c r="BAH8" s="76"/>
      <c r="BAI8" s="76"/>
      <c r="BAJ8" s="76"/>
      <c r="BAK8" s="76"/>
      <c r="BAL8" s="76"/>
      <c r="BAM8" s="76"/>
      <c r="BAN8" s="76"/>
      <c r="BAO8" s="76"/>
      <c r="BAP8" s="76"/>
      <c r="BAQ8" s="76"/>
      <c r="BAR8" s="76"/>
      <c r="BAS8" s="76"/>
      <c r="BAT8" s="76"/>
      <c r="BAU8" s="76"/>
      <c r="BAV8" s="76"/>
      <c r="BAW8" s="76"/>
      <c r="BAX8" s="76"/>
      <c r="BAY8" s="76"/>
      <c r="BAZ8" s="76"/>
      <c r="BBA8" s="76"/>
      <c r="BBB8" s="76"/>
      <c r="BBC8" s="76"/>
      <c r="BBD8" s="76"/>
      <c r="BBE8" s="76"/>
      <c r="BBF8" s="76"/>
      <c r="BBG8" s="76"/>
      <c r="BBH8" s="76"/>
      <c r="BBI8" s="76"/>
      <c r="BBJ8" s="76"/>
      <c r="BBK8" s="76"/>
      <c r="BBL8" s="76"/>
      <c r="BBM8" s="76"/>
      <c r="BBN8" s="76"/>
      <c r="BBO8" s="76"/>
      <c r="BBP8" s="76"/>
      <c r="BBQ8" s="76"/>
      <c r="BBR8" s="76"/>
      <c r="BBS8" s="76"/>
      <c r="BBT8" s="76"/>
      <c r="BBU8" s="76"/>
      <c r="BBV8" s="76"/>
      <c r="BBW8" s="76"/>
      <c r="BBX8" s="76"/>
      <c r="BBY8" s="76"/>
      <c r="BBZ8" s="76"/>
      <c r="BCA8" s="76"/>
      <c r="BCB8" s="76"/>
      <c r="BCC8" s="76"/>
      <c r="BCD8" s="76"/>
      <c r="BCE8" s="76"/>
      <c r="BCF8" s="76"/>
      <c r="BCG8" s="76"/>
      <c r="BCH8" s="76"/>
      <c r="BCI8" s="76"/>
      <c r="BCJ8" s="76"/>
      <c r="BCK8" s="76"/>
      <c r="BCL8" s="76"/>
      <c r="BCM8" s="76"/>
      <c r="BCN8" s="76"/>
      <c r="BCO8" s="76"/>
      <c r="BCP8" s="76"/>
      <c r="BCQ8" s="76"/>
      <c r="BCR8" s="76"/>
      <c r="BCS8" s="76"/>
      <c r="BCT8" s="76"/>
      <c r="BCU8" s="76"/>
      <c r="BCV8" s="76"/>
      <c r="BCW8" s="76"/>
      <c r="BCX8" s="76"/>
      <c r="BCY8" s="76"/>
      <c r="BCZ8" s="76"/>
      <c r="BDA8" s="76"/>
      <c r="BDB8" s="76"/>
      <c r="BDC8" s="76"/>
      <c r="BDD8" s="76"/>
      <c r="BDE8" s="76"/>
      <c r="BDF8" s="76"/>
      <c r="BDG8" s="76"/>
      <c r="BDH8" s="76"/>
      <c r="BDI8" s="76"/>
      <c r="BDJ8" s="76"/>
      <c r="BDK8" s="76"/>
      <c r="BDL8" s="76"/>
      <c r="BDM8" s="76"/>
      <c r="BDN8" s="76"/>
      <c r="BDO8" s="76"/>
      <c r="BDP8" s="76"/>
      <c r="BDQ8" s="76"/>
      <c r="BDR8" s="76"/>
      <c r="BDS8" s="76"/>
      <c r="BDT8" s="76"/>
      <c r="BDU8" s="76"/>
      <c r="BDV8" s="76"/>
      <c r="BDW8" s="76"/>
      <c r="BDX8" s="76"/>
      <c r="BDY8" s="76"/>
      <c r="BDZ8" s="76"/>
      <c r="BEA8" s="76"/>
      <c r="BEB8" s="76"/>
      <c r="BEC8" s="76"/>
      <c r="BED8" s="76"/>
      <c r="BEE8" s="76"/>
      <c r="BEF8" s="76"/>
      <c r="BEG8" s="76"/>
      <c r="BEH8" s="76"/>
      <c r="BEI8" s="76"/>
      <c r="BEJ8" s="76"/>
      <c r="BEK8" s="76"/>
      <c r="BEL8" s="76"/>
      <c r="BEM8" s="76"/>
      <c r="BEN8" s="76"/>
      <c r="BEO8" s="76"/>
      <c r="BEP8" s="76"/>
      <c r="BEQ8" s="76"/>
      <c r="BER8" s="76"/>
      <c r="BES8" s="76"/>
      <c r="BET8" s="76"/>
      <c r="BEU8" s="76"/>
      <c r="BEV8" s="76"/>
      <c r="BEW8" s="76"/>
      <c r="BEX8" s="76"/>
      <c r="BEY8" s="76"/>
      <c r="BEZ8" s="76"/>
      <c r="BFA8" s="76"/>
      <c r="BFB8" s="76"/>
      <c r="BFC8" s="76"/>
      <c r="BFD8" s="76"/>
      <c r="BFE8" s="76"/>
      <c r="BFF8" s="76"/>
      <c r="BFG8" s="76"/>
      <c r="BFH8" s="76"/>
      <c r="BFI8" s="76"/>
      <c r="BFJ8" s="76"/>
      <c r="BFK8" s="76"/>
      <c r="BFL8" s="76"/>
      <c r="BFM8" s="76"/>
      <c r="BFN8" s="76"/>
      <c r="BFO8" s="76"/>
      <c r="BFP8" s="76"/>
      <c r="BFQ8" s="76"/>
      <c r="BFR8" s="76"/>
      <c r="BFS8" s="76"/>
      <c r="BFT8" s="76"/>
      <c r="BFU8" s="76"/>
      <c r="BFV8" s="76"/>
      <c r="BFW8" s="76"/>
      <c r="BFX8" s="76"/>
      <c r="BFY8" s="76"/>
      <c r="BFZ8" s="76"/>
      <c r="BGA8" s="76"/>
      <c r="BGB8" s="76"/>
      <c r="BGC8" s="76"/>
      <c r="BGD8" s="76"/>
      <c r="BGE8" s="76"/>
      <c r="BGF8" s="76"/>
      <c r="BGG8" s="76"/>
      <c r="BGH8" s="76"/>
      <c r="BGI8" s="76"/>
      <c r="BGJ8" s="76"/>
      <c r="BGK8" s="76"/>
      <c r="BGL8" s="76"/>
      <c r="BGM8" s="76"/>
      <c r="BGN8" s="76"/>
      <c r="BGO8" s="76"/>
      <c r="BGP8" s="76"/>
      <c r="BGQ8" s="76"/>
      <c r="BGR8" s="76"/>
      <c r="BGS8" s="76"/>
      <c r="BGT8" s="76"/>
      <c r="BGU8" s="76"/>
      <c r="BGV8" s="76"/>
      <c r="BGW8" s="76"/>
      <c r="BGX8" s="76"/>
      <c r="BGY8" s="76"/>
      <c r="BGZ8" s="76"/>
      <c r="BHA8" s="76"/>
      <c r="BHB8" s="76"/>
      <c r="BHC8" s="76"/>
      <c r="BHD8" s="76"/>
      <c r="BHE8" s="76"/>
      <c r="BHF8" s="76"/>
      <c r="BHG8" s="76"/>
      <c r="BHH8" s="76"/>
      <c r="BHI8" s="76"/>
      <c r="BHJ8" s="76"/>
      <c r="BHK8" s="76"/>
      <c r="BHL8" s="76"/>
      <c r="BHM8" s="76"/>
      <c r="BHN8" s="76"/>
      <c r="BHO8" s="76"/>
      <c r="BHP8" s="76"/>
      <c r="BHQ8" s="76"/>
      <c r="BHR8" s="76"/>
      <c r="BHS8" s="76"/>
      <c r="BHT8" s="76"/>
      <c r="BHU8" s="76"/>
      <c r="BHV8" s="76"/>
      <c r="BHW8" s="76"/>
      <c r="BHX8" s="76"/>
      <c r="BHY8" s="76"/>
      <c r="BHZ8" s="76"/>
      <c r="BIA8" s="76"/>
      <c r="BIB8" s="76"/>
      <c r="BIC8" s="76"/>
      <c r="BID8" s="76"/>
      <c r="BIE8" s="76"/>
      <c r="BIF8" s="76"/>
      <c r="BIG8" s="76"/>
      <c r="BIH8" s="76"/>
      <c r="BII8" s="76"/>
      <c r="BIJ8" s="76"/>
      <c r="BIK8" s="76"/>
      <c r="BIL8" s="76"/>
      <c r="BIM8" s="76"/>
      <c r="BIN8" s="76"/>
      <c r="BIO8" s="76"/>
      <c r="BIP8" s="76"/>
      <c r="BIQ8" s="76"/>
      <c r="BIR8" s="76"/>
      <c r="BIS8" s="76"/>
      <c r="BIT8" s="76"/>
      <c r="BIU8" s="76"/>
      <c r="BIV8" s="76"/>
      <c r="BIW8" s="76"/>
      <c r="BIX8" s="76"/>
      <c r="BIY8" s="76"/>
      <c r="BIZ8" s="76"/>
      <c r="BJA8" s="76"/>
      <c r="BJB8" s="76"/>
      <c r="BJC8" s="76"/>
      <c r="BJD8" s="76"/>
      <c r="BJE8" s="76"/>
      <c r="BJF8" s="76"/>
      <c r="BJG8" s="76"/>
      <c r="BJH8" s="76"/>
      <c r="BJI8" s="76"/>
      <c r="BJJ8" s="76"/>
      <c r="BJK8" s="76"/>
      <c r="BJL8" s="76"/>
      <c r="BJM8" s="76"/>
      <c r="BJN8" s="76"/>
      <c r="BJO8" s="76"/>
      <c r="BJP8" s="76"/>
      <c r="BJQ8" s="76"/>
      <c r="BJR8" s="76"/>
      <c r="BJS8" s="76"/>
      <c r="BJT8" s="76"/>
      <c r="BJU8" s="76"/>
      <c r="BJV8" s="76"/>
      <c r="BJW8" s="76"/>
      <c r="BJX8" s="76"/>
      <c r="BJY8" s="76"/>
      <c r="BJZ8" s="76"/>
      <c r="BKA8" s="76"/>
      <c r="BKB8" s="76"/>
      <c r="BKC8" s="76"/>
      <c r="BKD8" s="76"/>
      <c r="BKE8" s="76"/>
      <c r="BKF8" s="76"/>
      <c r="BKG8" s="76"/>
      <c r="BKH8" s="76"/>
      <c r="BKI8" s="76"/>
      <c r="BKJ8" s="76"/>
      <c r="BKK8" s="76"/>
      <c r="BKL8" s="76"/>
      <c r="BKM8" s="76"/>
      <c r="BKN8" s="76"/>
      <c r="BKO8" s="76"/>
      <c r="BKP8" s="76"/>
      <c r="BKQ8" s="76"/>
      <c r="BKR8" s="76"/>
      <c r="BKS8" s="76"/>
      <c r="BKT8" s="76"/>
      <c r="BKU8" s="76"/>
      <c r="BKV8" s="76"/>
      <c r="BKW8" s="76"/>
      <c r="BKX8" s="76"/>
      <c r="BKY8" s="76"/>
      <c r="BKZ8" s="76"/>
      <c r="BLA8" s="76"/>
      <c r="BLB8" s="76"/>
      <c r="BLC8" s="76"/>
      <c r="BLD8" s="76"/>
      <c r="BLE8" s="76"/>
      <c r="BLF8" s="76"/>
      <c r="BLG8" s="76"/>
      <c r="BLH8" s="76"/>
      <c r="BLI8" s="76"/>
      <c r="BLJ8" s="76"/>
      <c r="BLK8" s="76"/>
      <c r="BLL8" s="76"/>
      <c r="BLM8" s="76"/>
      <c r="BLN8" s="76"/>
      <c r="BLO8" s="76"/>
      <c r="BLP8" s="76"/>
      <c r="BLQ8" s="76"/>
      <c r="BLR8" s="76"/>
      <c r="BLS8" s="76"/>
      <c r="BLT8" s="76"/>
      <c r="BLU8" s="76"/>
      <c r="BLV8" s="76"/>
      <c r="BLW8" s="76"/>
      <c r="BLX8" s="76"/>
      <c r="BLY8" s="76"/>
      <c r="BLZ8" s="76"/>
      <c r="BMA8" s="76"/>
      <c r="BMB8" s="76"/>
      <c r="BMC8" s="76"/>
      <c r="BMD8" s="76"/>
      <c r="BME8" s="76"/>
      <c r="BMF8" s="76"/>
      <c r="BMG8" s="76"/>
      <c r="BMH8" s="76"/>
      <c r="BMI8" s="76"/>
      <c r="BMJ8" s="76"/>
      <c r="BMK8" s="76"/>
      <c r="BML8" s="76"/>
      <c r="BMM8" s="76"/>
      <c r="BMN8" s="76"/>
      <c r="BMO8" s="76"/>
      <c r="BMP8" s="76"/>
      <c r="BMQ8" s="76"/>
      <c r="BMR8" s="76"/>
      <c r="BMS8" s="76"/>
      <c r="BMT8" s="76"/>
      <c r="BMU8" s="76"/>
      <c r="BMV8" s="76"/>
      <c r="BMW8" s="76"/>
      <c r="BMX8" s="76"/>
      <c r="BMY8" s="76"/>
      <c r="BMZ8" s="76"/>
      <c r="BNA8" s="76"/>
      <c r="BNB8" s="76"/>
      <c r="BNC8" s="76"/>
      <c r="BND8" s="76"/>
      <c r="BNE8" s="76"/>
      <c r="BNF8" s="76"/>
      <c r="BNG8" s="76"/>
      <c r="BNH8" s="76"/>
      <c r="BNI8" s="76"/>
      <c r="BNJ8" s="76"/>
      <c r="BNK8" s="76"/>
      <c r="BNL8" s="76"/>
      <c r="BNM8" s="76"/>
      <c r="BNN8" s="76"/>
      <c r="BNO8" s="76"/>
      <c r="BNP8" s="76"/>
      <c r="BNQ8" s="76"/>
      <c r="BNR8" s="76"/>
      <c r="BNS8" s="76"/>
      <c r="BNT8" s="76"/>
      <c r="BNU8" s="76"/>
      <c r="BNV8" s="76"/>
      <c r="BNW8" s="76"/>
      <c r="BNX8" s="76"/>
      <c r="BNY8" s="76"/>
      <c r="BNZ8" s="76"/>
      <c r="BOA8" s="76"/>
      <c r="BOB8" s="76"/>
      <c r="BOC8" s="76"/>
      <c r="BOD8" s="76"/>
      <c r="BOE8" s="76"/>
      <c r="BOF8" s="76"/>
      <c r="BOG8" s="76"/>
      <c r="BOH8" s="76"/>
      <c r="BOI8" s="76"/>
      <c r="BOJ8" s="76"/>
      <c r="BOK8" s="76"/>
      <c r="BOL8" s="76"/>
      <c r="BOM8" s="76"/>
      <c r="BON8" s="76"/>
      <c r="BOO8" s="76"/>
      <c r="BOP8" s="76"/>
      <c r="BOQ8" s="76"/>
      <c r="BOR8" s="76"/>
      <c r="BOS8" s="76"/>
      <c r="BOT8" s="76"/>
      <c r="BOU8" s="76"/>
      <c r="BOV8" s="76"/>
      <c r="BOW8" s="76"/>
      <c r="BOX8" s="76"/>
      <c r="BOY8" s="76"/>
      <c r="BOZ8" s="76"/>
      <c r="BPA8" s="76"/>
      <c r="BPB8" s="76"/>
      <c r="BPC8" s="76"/>
      <c r="BPD8" s="76"/>
      <c r="BPE8" s="76"/>
      <c r="BPF8" s="76"/>
      <c r="BPG8" s="76"/>
      <c r="BPH8" s="76"/>
      <c r="BPI8" s="76"/>
      <c r="BPJ8" s="76"/>
      <c r="BPK8" s="76"/>
      <c r="BPL8" s="76"/>
      <c r="BPM8" s="76"/>
      <c r="BPN8" s="76"/>
      <c r="BPO8" s="76"/>
      <c r="BPP8" s="76"/>
      <c r="BPQ8" s="76"/>
      <c r="BPR8" s="76"/>
      <c r="BPS8" s="76"/>
      <c r="BPT8" s="76"/>
      <c r="BPU8" s="76"/>
      <c r="BPV8" s="76"/>
      <c r="BPW8" s="76"/>
      <c r="BPX8" s="76"/>
      <c r="BPY8" s="76"/>
      <c r="BPZ8" s="76"/>
      <c r="BQA8" s="76"/>
      <c r="BQB8" s="76"/>
      <c r="BQC8" s="76"/>
      <c r="BQD8" s="76"/>
      <c r="BQE8" s="76"/>
      <c r="BQF8" s="76"/>
      <c r="BQG8" s="76"/>
      <c r="BQH8" s="76"/>
      <c r="BQI8" s="76"/>
      <c r="BQJ8" s="76"/>
      <c r="BQK8" s="76"/>
      <c r="BQL8" s="76"/>
      <c r="BQM8" s="76"/>
      <c r="BQN8" s="76"/>
      <c r="BQO8" s="76"/>
      <c r="BQP8" s="76"/>
      <c r="BQQ8" s="76"/>
      <c r="BQR8" s="76"/>
      <c r="BQS8" s="76"/>
      <c r="BQT8" s="76"/>
      <c r="BQU8" s="76"/>
      <c r="BQV8" s="76"/>
      <c r="BQW8" s="76"/>
      <c r="BQX8" s="76"/>
      <c r="BQY8" s="76"/>
      <c r="BQZ8" s="76"/>
      <c r="BRA8" s="76"/>
      <c r="BRB8" s="76"/>
      <c r="BRC8" s="76"/>
      <c r="BRD8" s="76"/>
      <c r="BRE8" s="76"/>
      <c r="BRF8" s="76"/>
      <c r="BRG8" s="76"/>
      <c r="BRH8" s="76"/>
      <c r="BRI8" s="76"/>
      <c r="BRJ8" s="76"/>
      <c r="BRK8" s="76"/>
      <c r="BRL8" s="76"/>
      <c r="BRM8" s="76"/>
      <c r="BRN8" s="76"/>
      <c r="BRO8" s="76"/>
      <c r="BRP8" s="76"/>
      <c r="BRQ8" s="76"/>
      <c r="BRR8" s="76"/>
      <c r="BRS8" s="76"/>
      <c r="BRT8" s="76"/>
      <c r="BRU8" s="76"/>
      <c r="BRV8" s="76"/>
      <c r="BRW8" s="76"/>
      <c r="BRX8" s="76"/>
      <c r="BRY8" s="76"/>
      <c r="BRZ8" s="76"/>
      <c r="BSA8" s="76"/>
      <c r="BSB8" s="76"/>
      <c r="BSC8" s="76"/>
      <c r="BSD8" s="76"/>
      <c r="BSE8" s="76"/>
      <c r="BSF8" s="76"/>
      <c r="BSG8" s="76"/>
      <c r="BSH8" s="76"/>
      <c r="BSI8" s="76"/>
      <c r="BSJ8" s="76"/>
      <c r="BSK8" s="76"/>
      <c r="BSL8" s="76"/>
      <c r="BSM8" s="76"/>
      <c r="BSN8" s="76"/>
      <c r="BSO8" s="76"/>
      <c r="BSP8" s="76"/>
      <c r="BSQ8" s="76"/>
      <c r="BSR8" s="76"/>
      <c r="BSS8" s="76"/>
      <c r="BST8" s="76"/>
      <c r="BSU8" s="76"/>
      <c r="BSV8" s="76"/>
      <c r="BSW8" s="76"/>
      <c r="BSX8" s="76"/>
      <c r="BSY8" s="76"/>
      <c r="BSZ8" s="76"/>
      <c r="BTA8" s="76"/>
      <c r="BTB8" s="76"/>
      <c r="BTC8" s="76"/>
      <c r="BTD8" s="76"/>
      <c r="BTE8" s="76"/>
      <c r="BTF8" s="76"/>
      <c r="BTG8" s="76"/>
      <c r="BTH8" s="76"/>
      <c r="BTI8" s="76"/>
      <c r="BTJ8" s="76"/>
      <c r="BTK8" s="76"/>
      <c r="BTL8" s="76"/>
      <c r="BTM8" s="76"/>
      <c r="BTN8" s="76"/>
      <c r="BTO8" s="76"/>
      <c r="BTP8" s="76"/>
      <c r="BTQ8" s="76"/>
      <c r="BTR8" s="76"/>
      <c r="BTS8" s="76"/>
      <c r="BTT8" s="76"/>
      <c r="BTU8" s="76"/>
      <c r="BTV8" s="76"/>
      <c r="BTW8" s="76"/>
      <c r="BTX8" s="76"/>
      <c r="BTY8" s="76"/>
      <c r="BTZ8" s="76"/>
      <c r="BUA8" s="76"/>
      <c r="BUB8" s="76"/>
      <c r="BUC8" s="76"/>
      <c r="BUD8" s="76"/>
      <c r="BUE8" s="76"/>
      <c r="BUF8" s="76"/>
      <c r="BUG8" s="76"/>
      <c r="BUH8" s="76"/>
      <c r="BUI8" s="76"/>
      <c r="BUJ8" s="76"/>
      <c r="BUK8" s="76"/>
      <c r="BUL8" s="76"/>
      <c r="BUM8" s="76"/>
      <c r="BUN8" s="76"/>
      <c r="BUO8" s="76"/>
      <c r="BUP8" s="76"/>
      <c r="BUQ8" s="76"/>
      <c r="BUR8" s="76"/>
      <c r="BUS8" s="76"/>
      <c r="BUT8" s="76"/>
      <c r="BUU8" s="76"/>
      <c r="BUV8" s="76"/>
      <c r="BUW8" s="76"/>
      <c r="BUX8" s="76"/>
      <c r="BUY8" s="76"/>
      <c r="BUZ8" s="76"/>
      <c r="BVA8" s="76"/>
      <c r="BVB8" s="76"/>
      <c r="BVC8" s="76"/>
      <c r="BVD8" s="76"/>
      <c r="BVE8" s="76"/>
      <c r="BVF8" s="76"/>
      <c r="BVG8" s="76"/>
      <c r="BVH8" s="76"/>
      <c r="BVI8" s="76"/>
      <c r="BVJ8" s="76"/>
      <c r="BVK8" s="76"/>
      <c r="BVL8" s="76"/>
      <c r="BVM8" s="76"/>
      <c r="BVN8" s="76"/>
      <c r="BVO8" s="76"/>
      <c r="BVP8" s="76"/>
      <c r="BVQ8" s="76"/>
      <c r="BVR8" s="76"/>
      <c r="BVS8" s="76"/>
      <c r="BVT8" s="76"/>
      <c r="BVU8" s="76"/>
      <c r="BVV8" s="76"/>
      <c r="BVW8" s="76"/>
      <c r="BVX8" s="76"/>
      <c r="BVY8" s="76"/>
      <c r="BVZ8" s="76"/>
      <c r="BWA8" s="76"/>
      <c r="BWB8" s="76"/>
      <c r="BWC8" s="76"/>
      <c r="BWD8" s="76"/>
      <c r="BWE8" s="76"/>
      <c r="BWF8" s="76"/>
      <c r="BWG8" s="76"/>
      <c r="BWH8" s="76"/>
      <c r="BWI8" s="76"/>
      <c r="BWJ8" s="76"/>
      <c r="BWK8" s="76"/>
      <c r="BWL8" s="76"/>
      <c r="BWM8" s="76"/>
      <c r="BWN8" s="76"/>
      <c r="BWO8" s="76"/>
      <c r="BWP8" s="76"/>
      <c r="BWQ8" s="76"/>
      <c r="BWR8" s="76"/>
      <c r="BWS8" s="76"/>
      <c r="BWT8" s="76"/>
      <c r="BWU8" s="76"/>
      <c r="BWV8" s="76"/>
      <c r="BWW8" s="76"/>
      <c r="BWX8" s="76"/>
      <c r="BWY8" s="76"/>
      <c r="BWZ8" s="76"/>
      <c r="BXA8" s="76"/>
      <c r="BXB8" s="76"/>
      <c r="BXC8" s="76"/>
      <c r="BXD8" s="76"/>
      <c r="BXE8" s="76"/>
      <c r="BXF8" s="76"/>
      <c r="BXG8" s="76"/>
      <c r="BXH8" s="76"/>
      <c r="BXI8" s="76"/>
      <c r="BXJ8" s="76"/>
      <c r="BXK8" s="76"/>
      <c r="BXL8" s="76"/>
      <c r="BXM8" s="76"/>
      <c r="BXN8" s="76"/>
      <c r="BXO8" s="76"/>
      <c r="BXP8" s="76"/>
      <c r="BXQ8" s="76"/>
      <c r="BXR8" s="76"/>
      <c r="BXS8" s="76"/>
      <c r="BXT8" s="76"/>
      <c r="BXU8" s="76"/>
      <c r="BXV8" s="76"/>
      <c r="BXW8" s="76"/>
      <c r="BXX8" s="76"/>
      <c r="BXY8" s="76"/>
      <c r="BXZ8" s="76"/>
      <c r="BYA8" s="76"/>
      <c r="BYB8" s="76"/>
      <c r="BYC8" s="76"/>
      <c r="BYD8" s="76"/>
      <c r="BYE8" s="76"/>
      <c r="BYF8" s="76"/>
      <c r="BYG8" s="76"/>
      <c r="BYH8" s="76"/>
      <c r="BYI8" s="76"/>
      <c r="BYJ8" s="76"/>
      <c r="BYK8" s="76"/>
      <c r="BYL8" s="76"/>
      <c r="BYM8" s="76"/>
      <c r="BYN8" s="76"/>
      <c r="BYO8" s="76"/>
      <c r="BYP8" s="76"/>
      <c r="BYQ8" s="76"/>
      <c r="BYR8" s="76"/>
      <c r="BYS8" s="76"/>
      <c r="BYT8" s="76"/>
      <c r="BYU8" s="76"/>
      <c r="BYV8" s="76"/>
      <c r="BYW8" s="76"/>
      <c r="BYX8" s="76"/>
      <c r="BYY8" s="76"/>
      <c r="BYZ8" s="76"/>
      <c r="BZA8" s="76"/>
      <c r="BZB8" s="76"/>
      <c r="BZC8" s="76"/>
      <c r="BZD8" s="76"/>
      <c r="BZE8" s="76"/>
      <c r="BZF8" s="76"/>
      <c r="BZG8" s="76"/>
      <c r="BZH8" s="76"/>
      <c r="BZI8" s="76"/>
      <c r="BZJ8" s="76"/>
      <c r="BZK8" s="76"/>
      <c r="BZL8" s="76"/>
      <c r="BZM8" s="76"/>
      <c r="BZN8" s="76"/>
      <c r="BZO8" s="76"/>
      <c r="BZP8" s="76"/>
      <c r="BZQ8" s="76"/>
      <c r="BZR8" s="76"/>
      <c r="BZS8" s="76"/>
      <c r="BZT8" s="76"/>
      <c r="BZU8" s="76"/>
      <c r="BZV8" s="76"/>
      <c r="BZW8" s="76"/>
      <c r="BZX8" s="76"/>
      <c r="BZY8" s="76"/>
      <c r="BZZ8" s="76"/>
      <c r="CAA8" s="76"/>
      <c r="CAB8" s="76"/>
      <c r="CAC8" s="76"/>
      <c r="CAD8" s="76"/>
      <c r="CAE8" s="76"/>
      <c r="CAF8" s="76"/>
      <c r="CAG8" s="76"/>
      <c r="CAH8" s="76"/>
      <c r="CAI8" s="76"/>
      <c r="CAJ8" s="76"/>
      <c r="CAK8" s="76"/>
      <c r="CAL8" s="76"/>
      <c r="CAM8" s="76"/>
      <c r="CAN8" s="76"/>
      <c r="CAO8" s="76"/>
      <c r="CAP8" s="76"/>
      <c r="CAQ8" s="76"/>
      <c r="CAR8" s="76"/>
      <c r="CAS8" s="76"/>
      <c r="CAT8" s="76"/>
      <c r="CAU8" s="76"/>
      <c r="CAV8" s="76"/>
      <c r="CAW8" s="76"/>
      <c r="CAX8" s="76"/>
      <c r="CAY8" s="76"/>
      <c r="CAZ8" s="76"/>
      <c r="CBA8" s="76"/>
      <c r="CBB8" s="76"/>
      <c r="CBC8" s="76"/>
      <c r="CBD8" s="76"/>
      <c r="CBE8" s="76"/>
      <c r="CBF8" s="76"/>
      <c r="CBG8" s="76"/>
      <c r="CBH8" s="76"/>
      <c r="CBI8" s="76"/>
      <c r="CBJ8" s="76"/>
      <c r="CBK8" s="76"/>
      <c r="CBL8" s="76"/>
      <c r="CBM8" s="76"/>
      <c r="CBN8" s="76"/>
      <c r="CBO8" s="76"/>
      <c r="CBP8" s="76"/>
      <c r="CBQ8" s="76"/>
      <c r="CBR8" s="76"/>
      <c r="CBS8" s="76"/>
      <c r="CBT8" s="76"/>
      <c r="CBU8" s="76"/>
      <c r="CBV8" s="76"/>
      <c r="CBW8" s="76"/>
      <c r="CBX8" s="76"/>
      <c r="CBY8" s="76"/>
      <c r="CBZ8" s="76"/>
      <c r="CCA8" s="76"/>
      <c r="CCB8" s="76"/>
      <c r="CCC8" s="76"/>
      <c r="CCD8" s="76"/>
      <c r="CCE8" s="76"/>
      <c r="CCF8" s="76"/>
      <c r="CCG8" s="76"/>
      <c r="CCH8" s="76"/>
      <c r="CCI8" s="76"/>
      <c r="CCJ8" s="76"/>
      <c r="CCK8" s="76"/>
      <c r="CCL8" s="76"/>
      <c r="CCM8" s="76"/>
      <c r="CCN8" s="76"/>
      <c r="CCO8" s="76"/>
      <c r="CCP8" s="76"/>
      <c r="CCQ8" s="76"/>
      <c r="CCR8" s="76"/>
      <c r="CCS8" s="76"/>
      <c r="CCT8" s="76"/>
      <c r="CCU8" s="76"/>
      <c r="CCV8" s="76"/>
      <c r="CCW8" s="76"/>
      <c r="CCX8" s="76"/>
      <c r="CCY8" s="76"/>
      <c r="CCZ8" s="76"/>
      <c r="CDA8" s="76"/>
      <c r="CDB8" s="76"/>
      <c r="CDC8" s="76"/>
      <c r="CDD8" s="76"/>
      <c r="CDE8" s="76"/>
      <c r="CDF8" s="76"/>
      <c r="CDG8" s="76"/>
      <c r="CDH8" s="76"/>
      <c r="CDI8" s="76"/>
      <c r="CDJ8" s="76"/>
      <c r="CDK8" s="76"/>
      <c r="CDL8" s="76"/>
      <c r="CDM8" s="76"/>
      <c r="CDN8" s="76"/>
      <c r="CDO8" s="76"/>
      <c r="CDP8" s="76"/>
      <c r="CDQ8" s="76"/>
      <c r="CDR8" s="76"/>
      <c r="CDS8" s="76"/>
      <c r="CDT8" s="76"/>
      <c r="CDU8" s="76"/>
      <c r="CDV8" s="76"/>
      <c r="CDW8" s="76"/>
      <c r="CDX8" s="76"/>
      <c r="CDY8" s="76"/>
      <c r="CDZ8" s="76"/>
      <c r="CEA8" s="76"/>
      <c r="CEB8" s="76"/>
      <c r="CEC8" s="76"/>
      <c r="CED8" s="76"/>
      <c r="CEE8" s="76"/>
      <c r="CEF8" s="76"/>
      <c r="CEG8" s="76"/>
      <c r="CEH8" s="76"/>
      <c r="CEI8" s="76"/>
      <c r="CEJ8" s="76"/>
      <c r="CEK8" s="76"/>
      <c r="CEL8" s="76"/>
      <c r="CEM8" s="76"/>
      <c r="CEN8" s="76"/>
      <c r="CEO8" s="76"/>
      <c r="CEP8" s="76"/>
      <c r="CEQ8" s="76"/>
      <c r="CER8" s="76"/>
      <c r="CES8" s="76"/>
      <c r="CET8" s="76"/>
      <c r="CEU8" s="76"/>
      <c r="CEV8" s="76"/>
      <c r="CEW8" s="76"/>
      <c r="CEX8" s="76"/>
      <c r="CEY8" s="76"/>
      <c r="CEZ8" s="76"/>
      <c r="CFA8" s="76"/>
      <c r="CFB8" s="76"/>
      <c r="CFC8" s="76"/>
      <c r="CFD8" s="76"/>
      <c r="CFE8" s="76"/>
      <c r="CFF8" s="76"/>
      <c r="CFG8" s="76"/>
      <c r="CFH8" s="76"/>
      <c r="CFI8" s="76"/>
      <c r="CFJ8" s="76"/>
      <c r="CFK8" s="76"/>
      <c r="CFL8" s="76"/>
      <c r="CFM8" s="76"/>
      <c r="CFN8" s="76"/>
      <c r="CFO8" s="76"/>
      <c r="CFP8" s="76"/>
      <c r="CFQ8" s="76"/>
      <c r="CFR8" s="76"/>
      <c r="CFS8" s="76"/>
      <c r="CFT8" s="76"/>
      <c r="CFU8" s="76"/>
      <c r="CFV8" s="76"/>
      <c r="CFW8" s="76"/>
      <c r="CFX8" s="76"/>
      <c r="CFY8" s="76"/>
      <c r="CFZ8" s="76"/>
      <c r="CGA8" s="76"/>
      <c r="CGB8" s="76"/>
      <c r="CGC8" s="76"/>
      <c r="CGD8" s="76"/>
      <c r="CGE8" s="76"/>
      <c r="CGF8" s="76"/>
      <c r="CGG8" s="76"/>
      <c r="CGH8" s="76"/>
      <c r="CGI8" s="76"/>
      <c r="CGJ8" s="76"/>
      <c r="CGK8" s="76"/>
      <c r="CGL8" s="76"/>
      <c r="CGM8" s="76"/>
      <c r="CGN8" s="76"/>
      <c r="CGO8" s="76"/>
      <c r="CGP8" s="76"/>
      <c r="CGQ8" s="76"/>
      <c r="CGR8" s="76"/>
      <c r="CGS8" s="76"/>
      <c r="CGT8" s="76"/>
      <c r="CGU8" s="76"/>
      <c r="CGV8" s="76"/>
      <c r="CGW8" s="76"/>
      <c r="CGX8" s="76"/>
      <c r="CGY8" s="76"/>
      <c r="CGZ8" s="76"/>
      <c r="CHA8" s="76"/>
      <c r="CHB8" s="76"/>
      <c r="CHC8" s="76"/>
      <c r="CHD8" s="76"/>
      <c r="CHE8" s="76"/>
      <c r="CHF8" s="76"/>
      <c r="CHG8" s="76"/>
      <c r="CHH8" s="76"/>
      <c r="CHI8" s="76"/>
      <c r="CHJ8" s="76"/>
      <c r="CHK8" s="76"/>
      <c r="CHL8" s="76"/>
      <c r="CHM8" s="76"/>
      <c r="CHN8" s="76"/>
      <c r="CHO8" s="76"/>
      <c r="CHP8" s="76"/>
      <c r="CHQ8" s="76"/>
      <c r="CHR8" s="76"/>
      <c r="CHS8" s="76"/>
      <c r="CHT8" s="76"/>
      <c r="CHU8" s="76"/>
      <c r="CHV8" s="76"/>
      <c r="CHW8" s="76"/>
      <c r="CHX8" s="76"/>
      <c r="CHY8" s="76"/>
      <c r="CHZ8" s="76"/>
      <c r="CIA8" s="76"/>
      <c r="CIB8" s="76"/>
      <c r="CIC8" s="76"/>
      <c r="CID8" s="76"/>
      <c r="CIE8" s="76"/>
      <c r="CIF8" s="76"/>
      <c r="CIG8" s="76"/>
      <c r="CIH8" s="76"/>
      <c r="CII8" s="76"/>
      <c r="CIJ8" s="76"/>
      <c r="CIK8" s="76"/>
      <c r="CIL8" s="76"/>
      <c r="CIM8" s="76"/>
      <c r="CIN8" s="76"/>
      <c r="CIO8" s="76"/>
      <c r="CIP8" s="76"/>
      <c r="CIQ8" s="76"/>
      <c r="CIR8" s="76"/>
      <c r="CIS8" s="76"/>
      <c r="CIT8" s="76"/>
      <c r="CIU8" s="76"/>
      <c r="CIV8" s="76"/>
      <c r="CIW8" s="76"/>
      <c r="CIX8" s="76"/>
      <c r="CIY8" s="76"/>
      <c r="CIZ8" s="76"/>
      <c r="CJA8" s="76"/>
      <c r="CJB8" s="76"/>
      <c r="CJC8" s="76"/>
      <c r="CJD8" s="76"/>
      <c r="CJE8" s="76"/>
      <c r="CJF8" s="76"/>
      <c r="CJG8" s="76"/>
      <c r="CJH8" s="76"/>
      <c r="CJI8" s="76"/>
      <c r="CJJ8" s="76"/>
      <c r="CJK8" s="76"/>
      <c r="CJL8" s="76"/>
      <c r="CJM8" s="76"/>
      <c r="CJN8" s="76"/>
      <c r="CJO8" s="76"/>
      <c r="CJP8" s="76"/>
      <c r="CJQ8" s="76"/>
      <c r="CJR8" s="76"/>
      <c r="CJS8" s="76"/>
      <c r="CJT8" s="76"/>
      <c r="CJU8" s="76"/>
      <c r="CJV8" s="76"/>
      <c r="CJW8" s="76"/>
      <c r="CJX8" s="76"/>
      <c r="CJY8" s="76"/>
      <c r="CJZ8" s="76"/>
      <c r="CKA8" s="76"/>
      <c r="CKB8" s="76"/>
      <c r="CKC8" s="76"/>
      <c r="CKD8" s="76"/>
      <c r="CKE8" s="76"/>
      <c r="CKF8" s="76"/>
      <c r="CKG8" s="76"/>
      <c r="CKH8" s="76"/>
      <c r="CKI8" s="76"/>
      <c r="CKJ8" s="76"/>
      <c r="CKK8" s="76"/>
      <c r="CKL8" s="76"/>
      <c r="CKM8" s="76"/>
      <c r="CKN8" s="76"/>
      <c r="CKO8" s="76"/>
      <c r="CKP8" s="76"/>
      <c r="CKQ8" s="76"/>
      <c r="CKR8" s="76"/>
      <c r="CKS8" s="76"/>
      <c r="CKT8" s="76"/>
      <c r="CKU8" s="76"/>
      <c r="CKV8" s="76"/>
      <c r="CKW8" s="76"/>
      <c r="CKX8" s="76"/>
      <c r="CKY8" s="76"/>
      <c r="CKZ8" s="76"/>
      <c r="CLA8" s="76"/>
      <c r="CLB8" s="76"/>
      <c r="CLC8" s="76"/>
      <c r="CLD8" s="76"/>
      <c r="CLE8" s="76"/>
      <c r="CLF8" s="76"/>
      <c r="CLG8" s="76"/>
      <c r="CLH8" s="76"/>
      <c r="CLI8" s="76"/>
      <c r="CLJ8" s="76"/>
      <c r="CLK8" s="76"/>
      <c r="CLL8" s="76"/>
      <c r="CLM8" s="76"/>
      <c r="CLN8" s="76"/>
      <c r="CLO8" s="76"/>
      <c r="CLP8" s="76"/>
      <c r="CLQ8" s="76"/>
      <c r="CLR8" s="76"/>
      <c r="CLS8" s="76"/>
      <c r="CLT8" s="76"/>
      <c r="CLU8" s="76"/>
      <c r="CLV8" s="76"/>
      <c r="CLW8" s="76"/>
      <c r="CLX8" s="76"/>
      <c r="CLY8" s="76"/>
      <c r="CLZ8" s="76"/>
      <c r="CMA8" s="76"/>
      <c r="CMB8" s="76"/>
      <c r="CMC8" s="76"/>
      <c r="CMD8" s="76"/>
      <c r="CME8" s="76"/>
      <c r="CMF8" s="76"/>
      <c r="CMG8" s="76"/>
      <c r="CMH8" s="76"/>
      <c r="CMI8" s="76"/>
      <c r="CMJ8" s="76"/>
      <c r="CMK8" s="76"/>
      <c r="CML8" s="76"/>
      <c r="CMM8" s="76"/>
      <c r="CMN8" s="76"/>
      <c r="CMO8" s="76"/>
      <c r="CMP8" s="76"/>
      <c r="CMQ8" s="76"/>
      <c r="CMR8" s="76"/>
      <c r="CMS8" s="76"/>
      <c r="CMT8" s="76"/>
      <c r="CMU8" s="76"/>
      <c r="CMV8" s="76"/>
      <c r="CMW8" s="76"/>
      <c r="CMX8" s="76"/>
      <c r="CMY8" s="76"/>
      <c r="CMZ8" s="76"/>
      <c r="CNA8" s="76"/>
      <c r="CNB8" s="76"/>
      <c r="CNC8" s="76"/>
      <c r="CND8" s="76"/>
      <c r="CNE8" s="76"/>
      <c r="CNF8" s="76"/>
      <c r="CNG8" s="76"/>
      <c r="CNH8" s="76"/>
      <c r="CNI8" s="76"/>
      <c r="CNJ8" s="76"/>
      <c r="CNK8" s="76"/>
      <c r="CNL8" s="76"/>
      <c r="CNM8" s="76"/>
      <c r="CNN8" s="76"/>
      <c r="CNO8" s="76"/>
      <c r="CNP8" s="76"/>
      <c r="CNQ8" s="76"/>
      <c r="CNR8" s="76"/>
      <c r="CNS8" s="76"/>
      <c r="CNT8" s="76"/>
      <c r="CNU8" s="76"/>
      <c r="CNV8" s="76"/>
      <c r="CNW8" s="76"/>
      <c r="CNX8" s="76"/>
      <c r="CNY8" s="76"/>
      <c r="CNZ8" s="76"/>
      <c r="COA8" s="76"/>
      <c r="COB8" s="76"/>
      <c r="COC8" s="76"/>
      <c r="COD8" s="76"/>
      <c r="COE8" s="76"/>
      <c r="COF8" s="76"/>
      <c r="COG8" s="76"/>
      <c r="COH8" s="76"/>
      <c r="COI8" s="76"/>
      <c r="COJ8" s="76"/>
      <c r="COK8" s="76"/>
      <c r="COL8" s="76"/>
      <c r="COM8" s="76"/>
      <c r="CON8" s="76"/>
      <c r="COO8" s="76"/>
      <c r="COP8" s="76"/>
      <c r="COQ8" s="76"/>
      <c r="COR8" s="76"/>
      <c r="COS8" s="76"/>
      <c r="COT8" s="76"/>
      <c r="COU8" s="76"/>
      <c r="COV8" s="76"/>
      <c r="COW8" s="76"/>
      <c r="COX8" s="76"/>
      <c r="COY8" s="76"/>
      <c r="COZ8" s="76"/>
      <c r="CPA8" s="76"/>
      <c r="CPB8" s="76"/>
      <c r="CPC8" s="76"/>
      <c r="CPD8" s="76"/>
      <c r="CPE8" s="76"/>
      <c r="CPF8" s="76"/>
      <c r="CPG8" s="76"/>
      <c r="CPH8" s="76"/>
      <c r="CPI8" s="76"/>
      <c r="CPJ8" s="76"/>
      <c r="CPK8" s="76"/>
      <c r="CPL8" s="76"/>
      <c r="CPM8" s="76"/>
      <c r="CPN8" s="76"/>
      <c r="CPO8" s="76"/>
      <c r="CPP8" s="76"/>
      <c r="CPQ8" s="76"/>
      <c r="CPR8" s="76"/>
      <c r="CPS8" s="76"/>
      <c r="CPT8" s="76"/>
      <c r="CPU8" s="76"/>
      <c r="CPV8" s="76"/>
      <c r="CPW8" s="76"/>
      <c r="CPX8" s="76"/>
      <c r="CPY8" s="76"/>
      <c r="CPZ8" s="76"/>
      <c r="CQA8" s="76"/>
      <c r="CQB8" s="76"/>
      <c r="CQC8" s="76"/>
      <c r="CQD8" s="76"/>
      <c r="CQE8" s="76"/>
      <c r="CQF8" s="76"/>
      <c r="CQG8" s="76"/>
      <c r="CQH8" s="76"/>
      <c r="CQI8" s="76"/>
      <c r="CQJ8" s="76"/>
      <c r="CQK8" s="76"/>
      <c r="CQL8" s="76"/>
      <c r="CQM8" s="76"/>
      <c r="CQN8" s="76"/>
      <c r="CQO8" s="76"/>
      <c r="CQP8" s="76"/>
      <c r="CQQ8" s="76"/>
      <c r="CQR8" s="76"/>
      <c r="CQS8" s="76"/>
      <c r="CQT8" s="76"/>
      <c r="CQU8" s="76"/>
      <c r="CQV8" s="76"/>
      <c r="CQW8" s="76"/>
      <c r="CQX8" s="76"/>
      <c r="CQY8" s="76"/>
      <c r="CQZ8" s="76"/>
      <c r="CRA8" s="76"/>
      <c r="CRB8" s="76"/>
      <c r="CRC8" s="76"/>
      <c r="CRD8" s="76"/>
      <c r="CRE8" s="76"/>
      <c r="CRF8" s="76"/>
      <c r="CRG8" s="76"/>
      <c r="CRH8" s="76"/>
      <c r="CRI8" s="76"/>
      <c r="CRJ8" s="76"/>
      <c r="CRK8" s="76"/>
      <c r="CRL8" s="76"/>
      <c r="CRM8" s="76"/>
      <c r="CRN8" s="76"/>
      <c r="CRO8" s="76"/>
      <c r="CRP8" s="76"/>
      <c r="CRQ8" s="76"/>
      <c r="CRR8" s="76"/>
      <c r="CRS8" s="76"/>
      <c r="CRT8" s="76"/>
      <c r="CRU8" s="76"/>
      <c r="CRV8" s="76"/>
      <c r="CRW8" s="76"/>
      <c r="CRX8" s="76"/>
      <c r="CRY8" s="76"/>
      <c r="CRZ8" s="76"/>
      <c r="CSA8" s="76"/>
      <c r="CSB8" s="76"/>
      <c r="CSC8" s="76"/>
      <c r="CSD8" s="76"/>
      <c r="CSE8" s="76"/>
      <c r="CSF8" s="76"/>
      <c r="CSG8" s="76"/>
      <c r="CSH8" s="76"/>
      <c r="CSI8" s="76"/>
      <c r="CSJ8" s="76"/>
      <c r="CSK8" s="76"/>
      <c r="CSL8" s="76"/>
      <c r="CSM8" s="76"/>
      <c r="CSN8" s="76"/>
      <c r="CSO8" s="76"/>
      <c r="CSP8" s="76"/>
      <c r="CSQ8" s="76"/>
      <c r="CSR8" s="76"/>
      <c r="CSS8" s="76"/>
      <c r="CST8" s="76"/>
      <c r="CSU8" s="76"/>
      <c r="CSV8" s="76"/>
      <c r="CSW8" s="76"/>
      <c r="CSX8" s="76"/>
      <c r="CSY8" s="76"/>
      <c r="CSZ8" s="76"/>
      <c r="CTA8" s="76"/>
      <c r="CTB8" s="76"/>
      <c r="CTC8" s="76"/>
      <c r="CTD8" s="76"/>
      <c r="CTE8" s="76"/>
      <c r="CTF8" s="76"/>
      <c r="CTG8" s="76"/>
      <c r="CTH8" s="76"/>
      <c r="CTI8" s="76"/>
      <c r="CTJ8" s="76"/>
      <c r="CTK8" s="76"/>
      <c r="CTL8" s="76"/>
      <c r="CTM8" s="76"/>
      <c r="CTN8" s="76"/>
      <c r="CTO8" s="76"/>
      <c r="CTP8" s="76"/>
      <c r="CTQ8" s="76"/>
      <c r="CTR8" s="76"/>
      <c r="CTS8" s="76"/>
      <c r="CTT8" s="76"/>
      <c r="CTU8" s="76"/>
      <c r="CTV8" s="76"/>
      <c r="CTW8" s="76"/>
      <c r="CTX8" s="76"/>
      <c r="CTY8" s="76"/>
      <c r="CTZ8" s="76"/>
      <c r="CUA8" s="76"/>
      <c r="CUB8" s="76"/>
      <c r="CUC8" s="76"/>
      <c r="CUD8" s="76"/>
      <c r="CUE8" s="76"/>
      <c r="CUF8" s="76"/>
      <c r="CUG8" s="76"/>
      <c r="CUH8" s="76"/>
      <c r="CUI8" s="76"/>
      <c r="CUJ8" s="76"/>
      <c r="CUK8" s="76"/>
      <c r="CUL8" s="76"/>
      <c r="CUM8" s="76"/>
      <c r="CUN8" s="76"/>
      <c r="CUO8" s="76"/>
      <c r="CUP8" s="76"/>
      <c r="CUQ8" s="76"/>
      <c r="CUR8" s="76"/>
      <c r="CUS8" s="76"/>
      <c r="CUT8" s="76"/>
      <c r="CUU8" s="76"/>
      <c r="CUV8" s="76"/>
      <c r="CUW8" s="76"/>
      <c r="CUX8" s="76"/>
      <c r="CUY8" s="76"/>
      <c r="CUZ8" s="76"/>
      <c r="CVA8" s="76"/>
      <c r="CVB8" s="76"/>
      <c r="CVC8" s="76"/>
      <c r="CVD8" s="76"/>
      <c r="CVE8" s="76"/>
      <c r="CVF8" s="76"/>
      <c r="CVG8" s="76"/>
      <c r="CVH8" s="76"/>
      <c r="CVI8" s="76"/>
      <c r="CVJ8" s="76"/>
      <c r="CVK8" s="76"/>
      <c r="CVL8" s="76"/>
      <c r="CVM8" s="76"/>
      <c r="CVN8" s="76"/>
      <c r="CVO8" s="76"/>
      <c r="CVP8" s="76"/>
      <c r="CVQ8" s="76"/>
      <c r="CVR8" s="76"/>
      <c r="CVS8" s="76"/>
      <c r="CVT8" s="76"/>
      <c r="CVU8" s="76"/>
      <c r="CVV8" s="76"/>
      <c r="CVW8" s="76"/>
      <c r="CVX8" s="76"/>
      <c r="CVY8" s="76"/>
      <c r="CVZ8" s="76"/>
      <c r="CWA8" s="76"/>
      <c r="CWB8" s="76"/>
      <c r="CWC8" s="76"/>
      <c r="CWD8" s="76"/>
      <c r="CWE8" s="76"/>
      <c r="CWF8" s="76"/>
      <c r="CWG8" s="76"/>
      <c r="CWH8" s="76"/>
      <c r="CWI8" s="76"/>
      <c r="CWJ8" s="76"/>
      <c r="CWK8" s="76"/>
      <c r="CWL8" s="76"/>
      <c r="CWM8" s="76"/>
      <c r="CWN8" s="76"/>
      <c r="CWO8" s="76"/>
      <c r="CWP8" s="76"/>
      <c r="CWQ8" s="76"/>
      <c r="CWR8" s="76"/>
      <c r="CWS8" s="76"/>
      <c r="CWT8" s="76"/>
      <c r="CWU8" s="76"/>
      <c r="CWV8" s="76"/>
      <c r="CWW8" s="76"/>
      <c r="CWX8" s="76"/>
      <c r="CWY8" s="76"/>
      <c r="CWZ8" s="76"/>
      <c r="CXA8" s="76"/>
      <c r="CXB8" s="76"/>
      <c r="CXC8" s="76"/>
      <c r="CXD8" s="76"/>
      <c r="CXE8" s="76"/>
      <c r="CXF8" s="76"/>
      <c r="CXG8" s="76"/>
      <c r="CXH8" s="76"/>
      <c r="CXI8" s="76"/>
      <c r="CXJ8" s="76"/>
      <c r="CXK8" s="76"/>
      <c r="CXL8" s="76"/>
      <c r="CXM8" s="76"/>
      <c r="CXN8" s="76"/>
      <c r="CXO8" s="76"/>
      <c r="CXP8" s="76"/>
      <c r="CXQ8" s="76"/>
      <c r="CXR8" s="76"/>
      <c r="CXS8" s="76"/>
      <c r="CXT8" s="76"/>
      <c r="CXU8" s="76"/>
      <c r="CXV8" s="76"/>
      <c r="CXW8" s="76"/>
      <c r="CXX8" s="76"/>
      <c r="CXY8" s="76"/>
      <c r="CXZ8" s="76"/>
      <c r="CYA8" s="76"/>
      <c r="CYB8" s="76"/>
      <c r="CYC8" s="76"/>
      <c r="CYD8" s="76"/>
      <c r="CYE8" s="76"/>
      <c r="CYF8" s="76"/>
      <c r="CYG8" s="76"/>
      <c r="CYH8" s="76"/>
      <c r="CYI8" s="76"/>
      <c r="CYJ8" s="76"/>
      <c r="CYK8" s="76"/>
      <c r="CYL8" s="76"/>
      <c r="CYM8" s="76"/>
      <c r="CYN8" s="76"/>
      <c r="CYO8" s="76"/>
      <c r="CYP8" s="76"/>
      <c r="CYQ8" s="76"/>
      <c r="CYR8" s="76"/>
      <c r="CYS8" s="76"/>
      <c r="CYT8" s="76"/>
      <c r="CYU8" s="76"/>
      <c r="CYV8" s="76"/>
      <c r="CYW8" s="76"/>
      <c r="CYX8" s="76"/>
      <c r="CYY8" s="76"/>
      <c r="CYZ8" s="76"/>
      <c r="CZA8" s="76"/>
      <c r="CZB8" s="76"/>
      <c r="CZC8" s="76"/>
      <c r="CZD8" s="76"/>
      <c r="CZE8" s="76"/>
      <c r="CZF8" s="76"/>
      <c r="CZG8" s="76"/>
      <c r="CZH8" s="76"/>
      <c r="CZI8" s="76"/>
      <c r="CZJ8" s="76"/>
      <c r="CZK8" s="76"/>
      <c r="CZL8" s="76"/>
      <c r="CZM8" s="76"/>
      <c r="CZN8" s="76"/>
      <c r="CZO8" s="76"/>
      <c r="CZP8" s="76"/>
      <c r="CZQ8" s="76"/>
      <c r="CZR8" s="76"/>
      <c r="CZS8" s="76"/>
      <c r="CZT8" s="76"/>
      <c r="CZU8" s="76"/>
      <c r="CZV8" s="76"/>
      <c r="CZW8" s="76"/>
      <c r="CZX8" s="76"/>
      <c r="CZY8" s="76"/>
      <c r="CZZ8" s="76"/>
      <c r="DAA8" s="76"/>
      <c r="DAB8" s="76"/>
      <c r="DAC8" s="76"/>
      <c r="DAD8" s="76"/>
      <c r="DAE8" s="76"/>
      <c r="DAF8" s="76"/>
      <c r="DAG8" s="76"/>
      <c r="DAH8" s="76"/>
      <c r="DAI8" s="76"/>
      <c r="DAJ8" s="76"/>
      <c r="DAK8" s="76"/>
      <c r="DAL8" s="76"/>
      <c r="DAM8" s="76"/>
      <c r="DAN8" s="76"/>
      <c r="DAO8" s="76"/>
      <c r="DAP8" s="76"/>
      <c r="DAQ8" s="76"/>
      <c r="DAR8" s="76"/>
      <c r="DAS8" s="76"/>
      <c r="DAT8" s="76"/>
      <c r="DAU8" s="76"/>
      <c r="DAV8" s="76"/>
      <c r="DAW8" s="76"/>
      <c r="DAX8" s="76"/>
      <c r="DAY8" s="76"/>
      <c r="DAZ8" s="76"/>
      <c r="DBA8" s="76"/>
      <c r="DBB8" s="76"/>
      <c r="DBC8" s="76"/>
      <c r="DBD8" s="76"/>
      <c r="DBE8" s="76"/>
      <c r="DBF8" s="76"/>
      <c r="DBG8" s="76"/>
      <c r="DBH8" s="76"/>
      <c r="DBI8" s="76"/>
      <c r="DBJ8" s="76"/>
      <c r="DBK8" s="76"/>
      <c r="DBL8" s="76"/>
      <c r="DBM8" s="76"/>
      <c r="DBN8" s="76"/>
      <c r="DBO8" s="76"/>
      <c r="DBP8" s="76"/>
      <c r="DBQ8" s="76"/>
      <c r="DBR8" s="76"/>
      <c r="DBS8" s="76"/>
      <c r="DBT8" s="76"/>
      <c r="DBU8" s="76"/>
      <c r="DBV8" s="76"/>
      <c r="DBW8" s="76"/>
      <c r="DBX8" s="76"/>
      <c r="DBY8" s="76"/>
      <c r="DBZ8" s="76"/>
      <c r="DCA8" s="76"/>
      <c r="DCB8" s="76"/>
      <c r="DCC8" s="76"/>
      <c r="DCD8" s="76"/>
      <c r="DCE8" s="76"/>
      <c r="DCF8" s="76"/>
      <c r="DCG8" s="76"/>
      <c r="DCH8" s="76"/>
      <c r="DCI8" s="76"/>
      <c r="DCJ8" s="76"/>
      <c r="DCK8" s="76"/>
      <c r="DCL8" s="76"/>
      <c r="DCM8" s="76"/>
      <c r="DCN8" s="76"/>
      <c r="DCO8" s="76"/>
      <c r="DCP8" s="76"/>
      <c r="DCQ8" s="76"/>
      <c r="DCR8" s="76"/>
      <c r="DCS8" s="76"/>
      <c r="DCT8" s="76"/>
      <c r="DCU8" s="76"/>
      <c r="DCV8" s="76"/>
      <c r="DCW8" s="76"/>
      <c r="DCX8" s="76"/>
      <c r="DCY8" s="76"/>
      <c r="DCZ8" s="76"/>
      <c r="DDA8" s="76"/>
      <c r="DDB8" s="76"/>
      <c r="DDC8" s="76"/>
      <c r="DDD8" s="76"/>
      <c r="DDE8" s="76"/>
      <c r="DDF8" s="76"/>
      <c r="DDG8" s="76"/>
      <c r="DDH8" s="76"/>
      <c r="DDI8" s="76"/>
      <c r="DDJ8" s="76"/>
      <c r="DDK8" s="76"/>
      <c r="DDL8" s="76"/>
      <c r="DDM8" s="76"/>
      <c r="DDN8" s="76"/>
      <c r="DDO8" s="76"/>
      <c r="DDP8" s="76"/>
      <c r="DDQ8" s="76"/>
      <c r="DDR8" s="76"/>
      <c r="DDS8" s="76"/>
      <c r="DDT8" s="76"/>
      <c r="DDU8" s="76"/>
      <c r="DDV8" s="76"/>
      <c r="DDW8" s="76"/>
      <c r="DDX8" s="76"/>
      <c r="DDY8" s="76"/>
      <c r="DDZ8" s="76"/>
      <c r="DEA8" s="76"/>
      <c r="DEB8" s="76"/>
      <c r="DEC8" s="76"/>
      <c r="DED8" s="76"/>
      <c r="DEE8" s="76"/>
      <c r="DEF8" s="76"/>
      <c r="DEG8" s="76"/>
      <c r="DEH8" s="76"/>
      <c r="DEI8" s="76"/>
      <c r="DEJ8" s="76"/>
      <c r="DEK8" s="76"/>
      <c r="DEL8" s="76"/>
      <c r="DEM8" s="76"/>
      <c r="DEN8" s="76"/>
      <c r="DEO8" s="76"/>
      <c r="DEP8" s="76"/>
      <c r="DEQ8" s="76"/>
      <c r="DER8" s="76"/>
      <c r="DES8" s="76"/>
      <c r="DET8" s="76"/>
      <c r="DEU8" s="76"/>
      <c r="DEV8" s="76"/>
      <c r="DEW8" s="76"/>
      <c r="DEX8" s="76"/>
      <c r="DEY8" s="76"/>
      <c r="DEZ8" s="76"/>
      <c r="DFA8" s="76"/>
      <c r="DFB8" s="76"/>
      <c r="DFC8" s="76"/>
      <c r="DFD8" s="76"/>
      <c r="DFE8" s="76"/>
      <c r="DFF8" s="76"/>
      <c r="DFG8" s="76"/>
      <c r="DFH8" s="76"/>
      <c r="DFI8" s="76"/>
      <c r="DFJ8" s="76"/>
      <c r="DFK8" s="76"/>
      <c r="DFL8" s="76"/>
      <c r="DFM8" s="76"/>
      <c r="DFN8" s="76"/>
      <c r="DFO8" s="76"/>
      <c r="DFP8" s="76"/>
      <c r="DFQ8" s="76"/>
      <c r="DFR8" s="76"/>
      <c r="DFS8" s="76"/>
      <c r="DFT8" s="76"/>
      <c r="DFU8" s="76"/>
      <c r="DFV8" s="76"/>
      <c r="DFW8" s="76"/>
      <c r="DFX8" s="76"/>
      <c r="DFY8" s="76"/>
      <c r="DFZ8" s="76"/>
      <c r="DGA8" s="76"/>
      <c r="DGB8" s="76"/>
      <c r="DGC8" s="76"/>
      <c r="DGD8" s="76"/>
      <c r="DGE8" s="76"/>
      <c r="DGF8" s="76"/>
      <c r="DGG8" s="76"/>
      <c r="DGH8" s="76"/>
      <c r="DGI8" s="76"/>
      <c r="DGJ8" s="76"/>
      <c r="DGK8" s="76"/>
      <c r="DGL8" s="76"/>
      <c r="DGM8" s="76"/>
      <c r="DGN8" s="76"/>
      <c r="DGO8" s="76"/>
      <c r="DGP8" s="76"/>
      <c r="DGQ8" s="76"/>
      <c r="DGR8" s="76"/>
      <c r="DGS8" s="76"/>
      <c r="DGT8" s="76"/>
      <c r="DGU8" s="76"/>
      <c r="DGV8" s="76"/>
      <c r="DGW8" s="76"/>
      <c r="DGX8" s="76"/>
      <c r="DGY8" s="76"/>
      <c r="DGZ8" s="76"/>
      <c r="DHA8" s="76"/>
      <c r="DHB8" s="76"/>
      <c r="DHC8" s="76"/>
      <c r="DHD8" s="76"/>
      <c r="DHE8" s="76"/>
      <c r="DHF8" s="76"/>
      <c r="DHG8" s="76"/>
      <c r="DHH8" s="76"/>
      <c r="DHI8" s="76"/>
      <c r="DHJ8" s="76"/>
      <c r="DHK8" s="76"/>
      <c r="DHL8" s="76"/>
      <c r="DHM8" s="76"/>
      <c r="DHN8" s="76"/>
      <c r="DHO8" s="76"/>
      <c r="DHP8" s="76"/>
      <c r="DHQ8" s="76"/>
      <c r="DHR8" s="76"/>
      <c r="DHS8" s="76"/>
      <c r="DHT8" s="76"/>
      <c r="DHU8" s="76"/>
      <c r="DHV8" s="76"/>
      <c r="DHW8" s="76"/>
      <c r="DHX8" s="76"/>
      <c r="DHY8" s="76"/>
      <c r="DHZ8" s="76"/>
      <c r="DIA8" s="76"/>
      <c r="DIB8" s="76"/>
      <c r="DIC8" s="76"/>
      <c r="DID8" s="76"/>
      <c r="DIE8" s="76"/>
      <c r="DIF8" s="76"/>
      <c r="DIG8" s="76"/>
      <c r="DIH8" s="76"/>
      <c r="DII8" s="76"/>
      <c r="DIJ8" s="76"/>
      <c r="DIK8" s="76"/>
      <c r="DIL8" s="76"/>
      <c r="DIM8" s="76"/>
      <c r="DIN8" s="76"/>
      <c r="DIO8" s="76"/>
      <c r="DIP8" s="76"/>
      <c r="DIQ8" s="76"/>
      <c r="DIR8" s="76"/>
      <c r="DIS8" s="76"/>
      <c r="DIT8" s="76"/>
      <c r="DIU8" s="76"/>
      <c r="DIV8" s="76"/>
      <c r="DIW8" s="76"/>
      <c r="DIX8" s="76"/>
      <c r="DIY8" s="76"/>
      <c r="DIZ8" s="76"/>
      <c r="DJA8" s="76"/>
      <c r="DJB8" s="76"/>
      <c r="DJC8" s="76"/>
      <c r="DJD8" s="76"/>
      <c r="DJE8" s="76"/>
      <c r="DJF8" s="76"/>
      <c r="DJG8" s="76"/>
      <c r="DJH8" s="76"/>
      <c r="DJI8" s="76"/>
      <c r="DJJ8" s="76"/>
      <c r="DJK8" s="76"/>
      <c r="DJL8" s="76"/>
      <c r="DJM8" s="76"/>
      <c r="DJN8" s="76"/>
      <c r="DJO8" s="76"/>
      <c r="DJP8" s="76"/>
      <c r="DJQ8" s="76"/>
      <c r="DJR8" s="76"/>
      <c r="DJS8" s="76"/>
      <c r="DJT8" s="76"/>
      <c r="DJU8" s="76"/>
      <c r="DJV8" s="76"/>
      <c r="DJW8" s="76"/>
      <c r="DJX8" s="76"/>
      <c r="DJY8" s="76"/>
      <c r="DJZ8" s="76"/>
      <c r="DKA8" s="76"/>
      <c r="DKB8" s="76"/>
      <c r="DKC8" s="76"/>
      <c r="DKD8" s="76"/>
      <c r="DKE8" s="76"/>
      <c r="DKF8" s="76"/>
      <c r="DKG8" s="76"/>
      <c r="DKH8" s="76"/>
      <c r="DKI8" s="76"/>
      <c r="DKJ8" s="76"/>
      <c r="DKK8" s="76"/>
      <c r="DKL8" s="76"/>
      <c r="DKM8" s="76"/>
      <c r="DKN8" s="76"/>
      <c r="DKO8" s="76"/>
      <c r="DKP8" s="76"/>
      <c r="DKQ8" s="76"/>
      <c r="DKR8" s="76"/>
      <c r="DKS8" s="76"/>
      <c r="DKT8" s="76"/>
      <c r="DKU8" s="76"/>
      <c r="DKV8" s="76"/>
      <c r="DKW8" s="76"/>
      <c r="DKX8" s="76"/>
      <c r="DKY8" s="76"/>
      <c r="DKZ8" s="76"/>
      <c r="DLA8" s="76"/>
      <c r="DLB8" s="76"/>
      <c r="DLC8" s="76"/>
      <c r="DLD8" s="76"/>
      <c r="DLE8" s="76"/>
      <c r="DLF8" s="76"/>
      <c r="DLG8" s="76"/>
      <c r="DLH8" s="76"/>
      <c r="DLI8" s="76"/>
      <c r="DLJ8" s="76"/>
      <c r="DLK8" s="76"/>
      <c r="DLL8" s="76"/>
      <c r="DLM8" s="76"/>
      <c r="DLN8" s="76"/>
      <c r="DLO8" s="76"/>
      <c r="DLP8" s="76"/>
      <c r="DLQ8" s="76"/>
      <c r="DLR8" s="76"/>
      <c r="DLS8" s="76"/>
      <c r="DLT8" s="76"/>
      <c r="DLU8" s="76"/>
      <c r="DLV8" s="76"/>
      <c r="DLW8" s="76"/>
      <c r="DLX8" s="76"/>
      <c r="DLY8" s="76"/>
      <c r="DLZ8" s="76"/>
      <c r="DMA8" s="76"/>
      <c r="DMB8" s="76"/>
      <c r="DMC8" s="76"/>
      <c r="DMD8" s="76"/>
      <c r="DME8" s="76"/>
      <c r="DMF8" s="76"/>
      <c r="DMG8" s="76"/>
      <c r="DMH8" s="76"/>
      <c r="DMI8" s="76"/>
      <c r="DMJ8" s="76"/>
      <c r="DMK8" s="76"/>
      <c r="DML8" s="76"/>
      <c r="DMM8" s="76"/>
      <c r="DMN8" s="76"/>
      <c r="DMO8" s="76"/>
      <c r="DMP8" s="76"/>
      <c r="DMQ8" s="76"/>
      <c r="DMR8" s="76"/>
      <c r="DMS8" s="76"/>
      <c r="DMT8" s="76"/>
      <c r="DMU8" s="76"/>
      <c r="DMV8" s="76"/>
      <c r="DMW8" s="76"/>
      <c r="DMX8" s="76"/>
      <c r="DMY8" s="76"/>
      <c r="DMZ8" s="76"/>
      <c r="DNA8" s="76"/>
      <c r="DNB8" s="76"/>
      <c r="DNC8" s="76"/>
      <c r="DND8" s="76"/>
      <c r="DNE8" s="76"/>
      <c r="DNF8" s="76"/>
      <c r="DNG8" s="76"/>
      <c r="DNH8" s="76"/>
      <c r="DNI8" s="76"/>
      <c r="DNJ8" s="76"/>
      <c r="DNK8" s="76"/>
      <c r="DNL8" s="76"/>
      <c r="DNM8" s="76"/>
      <c r="DNN8" s="76"/>
      <c r="DNO8" s="76"/>
      <c r="DNP8" s="76"/>
      <c r="DNQ8" s="76"/>
      <c r="DNR8" s="76"/>
      <c r="DNS8" s="76"/>
      <c r="DNT8" s="76"/>
      <c r="DNU8" s="76"/>
      <c r="DNV8" s="76"/>
      <c r="DNW8" s="76"/>
      <c r="DNX8" s="76"/>
      <c r="DNY8" s="76"/>
      <c r="DNZ8" s="76"/>
      <c r="DOA8" s="76"/>
      <c r="DOB8" s="76"/>
      <c r="DOC8" s="76"/>
      <c r="DOD8" s="76"/>
      <c r="DOE8" s="76"/>
      <c r="DOF8" s="76"/>
      <c r="DOG8" s="76"/>
      <c r="DOH8" s="76"/>
      <c r="DOI8" s="76"/>
      <c r="DOJ8" s="76"/>
      <c r="DOK8" s="76"/>
      <c r="DOL8" s="76"/>
      <c r="DOM8" s="76"/>
      <c r="DON8" s="76"/>
      <c r="DOO8" s="76"/>
      <c r="DOP8" s="76"/>
      <c r="DOQ8" s="76"/>
      <c r="DOR8" s="76"/>
      <c r="DOS8" s="76"/>
      <c r="DOT8" s="76"/>
      <c r="DOU8" s="76"/>
      <c r="DOV8" s="76"/>
      <c r="DOW8" s="76"/>
      <c r="DOX8" s="76"/>
      <c r="DOY8" s="76"/>
      <c r="DOZ8" s="76"/>
      <c r="DPA8" s="76"/>
      <c r="DPB8" s="76"/>
      <c r="DPC8" s="76"/>
      <c r="DPD8" s="76"/>
      <c r="DPE8" s="76"/>
      <c r="DPF8" s="76"/>
      <c r="DPG8" s="76"/>
      <c r="DPH8" s="76"/>
      <c r="DPI8" s="76"/>
      <c r="DPJ8" s="76"/>
      <c r="DPK8" s="76"/>
      <c r="DPL8" s="76"/>
      <c r="DPM8" s="76"/>
      <c r="DPN8" s="76"/>
      <c r="DPO8" s="76"/>
      <c r="DPP8" s="76"/>
      <c r="DPQ8" s="76"/>
      <c r="DPR8" s="76"/>
      <c r="DPS8" s="76"/>
      <c r="DPT8" s="76"/>
      <c r="DPU8" s="76"/>
      <c r="DPV8" s="76"/>
      <c r="DPW8" s="76"/>
      <c r="DPX8" s="76"/>
      <c r="DPY8" s="76"/>
      <c r="DPZ8" s="76"/>
      <c r="DQA8" s="76"/>
      <c r="DQB8" s="76"/>
      <c r="DQC8" s="76"/>
      <c r="DQD8" s="76"/>
      <c r="DQE8" s="76"/>
      <c r="DQF8" s="76"/>
      <c r="DQG8" s="76"/>
      <c r="DQH8" s="76"/>
      <c r="DQI8" s="76"/>
      <c r="DQJ8" s="76"/>
      <c r="DQK8" s="76"/>
      <c r="DQL8" s="76"/>
      <c r="DQM8" s="76"/>
      <c r="DQN8" s="76"/>
      <c r="DQO8" s="76"/>
      <c r="DQP8" s="76"/>
      <c r="DQQ8" s="76"/>
      <c r="DQR8" s="76"/>
      <c r="DQS8" s="76"/>
      <c r="DQT8" s="76"/>
      <c r="DQU8" s="76"/>
      <c r="DQV8" s="76"/>
      <c r="DQW8" s="76"/>
      <c r="DQX8" s="76"/>
      <c r="DQY8" s="76"/>
      <c r="DQZ8" s="76"/>
      <c r="DRA8" s="76"/>
      <c r="DRB8" s="76"/>
      <c r="DRC8" s="76"/>
      <c r="DRD8" s="76"/>
      <c r="DRE8" s="76"/>
      <c r="DRF8" s="76"/>
      <c r="DRG8" s="76"/>
      <c r="DRH8" s="76"/>
      <c r="DRI8" s="76"/>
      <c r="DRJ8" s="76"/>
      <c r="DRK8" s="76"/>
      <c r="DRL8" s="76"/>
      <c r="DRM8" s="76"/>
      <c r="DRN8" s="76"/>
      <c r="DRO8" s="76"/>
      <c r="DRP8" s="76"/>
      <c r="DRQ8" s="76"/>
      <c r="DRR8" s="76"/>
      <c r="DRS8" s="76"/>
      <c r="DRT8" s="76"/>
      <c r="DRU8" s="76"/>
      <c r="DRV8" s="76"/>
      <c r="DRW8" s="76"/>
      <c r="DRX8" s="76"/>
      <c r="DRY8" s="76"/>
      <c r="DRZ8" s="76"/>
      <c r="DSA8" s="76"/>
      <c r="DSB8" s="76"/>
      <c r="DSC8" s="76"/>
      <c r="DSD8" s="76"/>
      <c r="DSE8" s="76"/>
      <c r="DSF8" s="76"/>
      <c r="DSG8" s="76"/>
      <c r="DSH8" s="76"/>
      <c r="DSI8" s="76"/>
      <c r="DSJ8" s="76"/>
      <c r="DSK8" s="76"/>
      <c r="DSL8" s="76"/>
      <c r="DSM8" s="76"/>
      <c r="DSN8" s="76"/>
      <c r="DSO8" s="76"/>
      <c r="DSP8" s="76"/>
      <c r="DSQ8" s="76"/>
      <c r="DSR8" s="76"/>
      <c r="DSS8" s="76"/>
      <c r="DST8" s="76"/>
      <c r="DSU8" s="76"/>
      <c r="DSV8" s="76"/>
      <c r="DSW8" s="76"/>
      <c r="DSX8" s="76"/>
      <c r="DSY8" s="76"/>
      <c r="DSZ8" s="76"/>
      <c r="DTA8" s="76"/>
      <c r="DTB8" s="76"/>
      <c r="DTC8" s="76"/>
      <c r="DTD8" s="76"/>
      <c r="DTE8" s="76"/>
      <c r="DTF8" s="76"/>
      <c r="DTG8" s="76"/>
      <c r="DTH8" s="76"/>
      <c r="DTI8" s="76"/>
      <c r="DTJ8" s="76"/>
      <c r="DTK8" s="76"/>
      <c r="DTL8" s="76"/>
      <c r="DTM8" s="76"/>
      <c r="DTN8" s="76"/>
      <c r="DTO8" s="76"/>
      <c r="DTP8" s="76"/>
      <c r="DTQ8" s="76"/>
      <c r="DTR8" s="76"/>
      <c r="DTS8" s="76"/>
      <c r="DTT8" s="76"/>
      <c r="DTU8" s="76"/>
      <c r="DTV8" s="76"/>
      <c r="DTW8" s="76"/>
      <c r="DTX8" s="76"/>
      <c r="DTY8" s="76"/>
      <c r="DTZ8" s="76"/>
      <c r="DUA8" s="76"/>
      <c r="DUB8" s="76"/>
      <c r="DUC8" s="76"/>
      <c r="DUD8" s="76"/>
      <c r="DUE8" s="76"/>
      <c r="DUF8" s="76"/>
      <c r="DUG8" s="76"/>
      <c r="DUH8" s="76"/>
      <c r="DUI8" s="76"/>
      <c r="DUJ8" s="76"/>
      <c r="DUK8" s="76"/>
      <c r="DUL8" s="76"/>
      <c r="DUM8" s="76"/>
      <c r="DUN8" s="76"/>
      <c r="DUO8" s="76"/>
      <c r="DUP8" s="76"/>
      <c r="DUQ8" s="76"/>
      <c r="DUR8" s="76"/>
      <c r="DUS8" s="76"/>
      <c r="DUT8" s="76"/>
      <c r="DUU8" s="76"/>
      <c r="DUV8" s="76"/>
      <c r="DUW8" s="76"/>
      <c r="DUX8" s="76"/>
      <c r="DUY8" s="76"/>
      <c r="DUZ8" s="76"/>
      <c r="DVA8" s="76"/>
      <c r="DVB8" s="76"/>
      <c r="DVC8" s="76"/>
      <c r="DVD8" s="76"/>
      <c r="DVE8" s="76"/>
      <c r="DVF8" s="76"/>
      <c r="DVG8" s="76"/>
      <c r="DVH8" s="76"/>
      <c r="DVI8" s="76"/>
      <c r="DVJ8" s="76"/>
      <c r="DVK8" s="76"/>
      <c r="DVL8" s="76"/>
      <c r="DVM8" s="76"/>
      <c r="DVN8" s="76"/>
      <c r="DVO8" s="76"/>
      <c r="DVP8" s="76"/>
      <c r="DVQ8" s="76"/>
      <c r="DVR8" s="76"/>
      <c r="DVS8" s="76"/>
      <c r="DVT8" s="76"/>
      <c r="DVU8" s="76"/>
      <c r="DVV8" s="76"/>
      <c r="DVW8" s="76"/>
      <c r="DVX8" s="76"/>
      <c r="DVY8" s="76"/>
      <c r="DVZ8" s="76"/>
      <c r="DWA8" s="76"/>
      <c r="DWB8" s="76"/>
      <c r="DWC8" s="76"/>
      <c r="DWD8" s="76"/>
      <c r="DWE8" s="76"/>
      <c r="DWF8" s="76"/>
      <c r="DWG8" s="76"/>
      <c r="DWH8" s="76"/>
      <c r="DWI8" s="76"/>
      <c r="DWJ8" s="76"/>
      <c r="DWK8" s="76"/>
      <c r="DWL8" s="76"/>
      <c r="DWM8" s="76"/>
      <c r="DWN8" s="76"/>
      <c r="DWO8" s="76"/>
      <c r="DWP8" s="76"/>
      <c r="DWQ8" s="76"/>
      <c r="DWR8" s="76"/>
      <c r="DWS8" s="76"/>
      <c r="DWT8" s="76"/>
      <c r="DWU8" s="76"/>
      <c r="DWV8" s="76"/>
      <c r="DWW8" s="76"/>
      <c r="DWX8" s="76"/>
      <c r="DWY8" s="76"/>
      <c r="DWZ8" s="76"/>
      <c r="DXA8" s="76"/>
      <c r="DXB8" s="76"/>
      <c r="DXC8" s="76"/>
      <c r="DXD8" s="76"/>
      <c r="DXE8" s="76"/>
      <c r="DXF8" s="76"/>
      <c r="DXG8" s="76"/>
      <c r="DXH8" s="76"/>
      <c r="DXI8" s="76"/>
      <c r="DXJ8" s="76"/>
      <c r="DXK8" s="76"/>
      <c r="DXL8" s="76"/>
      <c r="DXM8" s="76"/>
      <c r="DXN8" s="76"/>
      <c r="DXO8" s="76"/>
      <c r="DXP8" s="76"/>
      <c r="DXQ8" s="76"/>
      <c r="DXR8" s="76"/>
      <c r="DXS8" s="76"/>
      <c r="DXT8" s="76"/>
      <c r="DXU8" s="76"/>
      <c r="DXV8" s="76"/>
      <c r="DXW8" s="76"/>
      <c r="DXX8" s="76"/>
      <c r="DXY8" s="76"/>
      <c r="DXZ8" s="76"/>
      <c r="DYA8" s="76"/>
      <c r="DYB8" s="76"/>
      <c r="DYC8" s="76"/>
      <c r="DYD8" s="76"/>
      <c r="DYE8" s="76"/>
      <c r="DYF8" s="76"/>
      <c r="DYG8" s="76"/>
      <c r="DYH8" s="76"/>
      <c r="DYI8" s="76"/>
      <c r="DYJ8" s="76"/>
      <c r="DYK8" s="76"/>
      <c r="DYL8" s="76"/>
      <c r="DYM8" s="76"/>
      <c r="DYN8" s="76"/>
      <c r="DYO8" s="76"/>
      <c r="DYP8" s="76"/>
      <c r="DYQ8" s="76"/>
      <c r="DYR8" s="76"/>
      <c r="DYS8" s="76"/>
      <c r="DYT8" s="76"/>
      <c r="DYU8" s="76"/>
      <c r="DYV8" s="76"/>
      <c r="DYW8" s="76"/>
      <c r="DYX8" s="76"/>
      <c r="DYY8" s="76"/>
      <c r="DYZ8" s="76"/>
      <c r="DZA8" s="76"/>
      <c r="DZB8" s="76"/>
      <c r="DZC8" s="76"/>
      <c r="DZD8" s="76"/>
      <c r="DZE8" s="76"/>
      <c r="DZF8" s="76"/>
      <c r="DZG8" s="76"/>
      <c r="DZH8" s="76"/>
      <c r="DZI8" s="76"/>
      <c r="DZJ8" s="76"/>
      <c r="DZK8" s="76"/>
      <c r="DZL8" s="76"/>
      <c r="DZM8" s="76"/>
      <c r="DZN8" s="76"/>
      <c r="DZO8" s="76"/>
      <c r="DZP8" s="76"/>
      <c r="DZQ8" s="76"/>
      <c r="DZR8" s="76"/>
      <c r="DZS8" s="76"/>
      <c r="DZT8" s="76"/>
      <c r="DZU8" s="76"/>
      <c r="DZV8" s="76"/>
      <c r="DZW8" s="76"/>
      <c r="DZX8" s="76"/>
      <c r="DZY8" s="76"/>
      <c r="DZZ8" s="76"/>
      <c r="EAA8" s="76"/>
      <c r="EAB8" s="76"/>
      <c r="EAC8" s="76"/>
      <c r="EAD8" s="76"/>
      <c r="EAE8" s="76"/>
      <c r="EAF8" s="76"/>
      <c r="EAG8" s="76"/>
      <c r="EAH8" s="76"/>
      <c r="EAI8" s="76"/>
      <c r="EAJ8" s="76"/>
      <c r="EAK8" s="76"/>
      <c r="EAL8" s="76"/>
      <c r="EAM8" s="76"/>
      <c r="EAN8" s="76"/>
      <c r="EAO8" s="76"/>
      <c r="EAP8" s="76"/>
      <c r="EAQ8" s="76"/>
      <c r="EAR8" s="76"/>
      <c r="EAS8" s="76"/>
      <c r="EAT8" s="76"/>
      <c r="EAU8" s="76"/>
      <c r="EAV8" s="76"/>
      <c r="EAW8" s="76"/>
      <c r="EAX8" s="76"/>
      <c r="EAY8" s="76"/>
      <c r="EAZ8" s="76"/>
      <c r="EBA8" s="76"/>
      <c r="EBB8" s="76"/>
      <c r="EBC8" s="76"/>
      <c r="EBD8" s="76"/>
      <c r="EBE8" s="76"/>
      <c r="EBF8" s="76"/>
      <c r="EBG8" s="76"/>
      <c r="EBH8" s="76"/>
      <c r="EBI8" s="76"/>
      <c r="EBJ8" s="76"/>
      <c r="EBK8" s="76"/>
      <c r="EBL8" s="76"/>
      <c r="EBM8" s="76"/>
      <c r="EBN8" s="76"/>
      <c r="EBO8" s="76"/>
      <c r="EBP8" s="76"/>
      <c r="EBQ8" s="76"/>
      <c r="EBR8" s="76"/>
      <c r="EBS8" s="76"/>
      <c r="EBT8" s="76"/>
      <c r="EBU8" s="76"/>
      <c r="EBV8" s="76"/>
      <c r="EBW8" s="76"/>
      <c r="EBX8" s="76"/>
      <c r="EBY8" s="76"/>
      <c r="EBZ8" s="76"/>
      <c r="ECA8" s="76"/>
      <c r="ECB8" s="76"/>
      <c r="ECC8" s="76"/>
      <c r="ECD8" s="76"/>
      <c r="ECE8" s="76"/>
      <c r="ECF8" s="76"/>
      <c r="ECG8" s="76"/>
      <c r="ECH8" s="76"/>
      <c r="ECI8" s="76"/>
      <c r="ECJ8" s="76"/>
      <c r="ECK8" s="76"/>
      <c r="ECL8" s="76"/>
      <c r="ECM8" s="76"/>
      <c r="ECN8" s="76"/>
      <c r="ECO8" s="76"/>
      <c r="ECP8" s="76"/>
      <c r="ECQ8" s="76"/>
      <c r="ECR8" s="76"/>
      <c r="ECS8" s="76"/>
      <c r="ECT8" s="76"/>
      <c r="ECU8" s="76"/>
      <c r="ECV8" s="76"/>
      <c r="ECW8" s="76"/>
      <c r="ECX8" s="76"/>
      <c r="ECY8" s="76"/>
      <c r="ECZ8" s="76"/>
      <c r="EDA8" s="76"/>
      <c r="EDB8" s="76"/>
      <c r="EDC8" s="76"/>
      <c r="EDD8" s="76"/>
      <c r="EDE8" s="76"/>
      <c r="EDF8" s="76"/>
      <c r="EDG8" s="76"/>
      <c r="EDH8" s="76"/>
      <c r="EDI8" s="76"/>
      <c r="EDJ8" s="76"/>
      <c r="EDK8" s="76"/>
      <c r="EDL8" s="76"/>
      <c r="EDM8" s="76"/>
      <c r="EDN8" s="76"/>
      <c r="EDO8" s="76"/>
      <c r="EDP8" s="76"/>
      <c r="EDQ8" s="76"/>
      <c r="EDR8" s="76"/>
      <c r="EDS8" s="76"/>
      <c r="EDT8" s="76"/>
      <c r="EDU8" s="76"/>
      <c r="EDV8" s="76"/>
      <c r="EDW8" s="76"/>
      <c r="EDX8" s="76"/>
      <c r="EDY8" s="76"/>
      <c r="EDZ8" s="76"/>
      <c r="EEA8" s="76"/>
      <c r="EEB8" s="76"/>
      <c r="EEC8" s="76"/>
      <c r="EED8" s="76"/>
      <c r="EEE8" s="76"/>
      <c r="EEF8" s="76"/>
      <c r="EEG8" s="76"/>
      <c r="EEH8" s="76"/>
      <c r="EEI8" s="76"/>
      <c r="EEJ8" s="76"/>
      <c r="EEK8" s="76"/>
      <c r="EEL8" s="76"/>
      <c r="EEM8" s="76"/>
      <c r="EEN8" s="76"/>
      <c r="EEO8" s="76"/>
      <c r="EEP8" s="76"/>
      <c r="EEQ8" s="76"/>
      <c r="EER8" s="76"/>
      <c r="EES8" s="76"/>
      <c r="EET8" s="76"/>
      <c r="EEU8" s="76"/>
      <c r="EEV8" s="76"/>
      <c r="EEW8" s="76"/>
      <c r="EEX8" s="76"/>
      <c r="EEY8" s="76"/>
      <c r="EEZ8" s="76"/>
      <c r="EFA8" s="76"/>
      <c r="EFB8" s="76"/>
      <c r="EFC8" s="76"/>
      <c r="EFD8" s="76"/>
      <c r="EFE8" s="76"/>
      <c r="EFF8" s="76"/>
      <c r="EFG8" s="76"/>
      <c r="EFH8" s="76"/>
      <c r="EFI8" s="76"/>
      <c r="EFJ8" s="76"/>
      <c r="EFK8" s="76"/>
      <c r="EFL8" s="76"/>
      <c r="EFM8" s="76"/>
      <c r="EFN8" s="76"/>
      <c r="EFO8" s="76"/>
      <c r="EFP8" s="76"/>
      <c r="EFQ8" s="76"/>
      <c r="EFR8" s="76"/>
      <c r="EFS8" s="76"/>
      <c r="EFT8" s="76"/>
      <c r="EFU8" s="76"/>
      <c r="EFV8" s="76"/>
      <c r="EFW8" s="76"/>
      <c r="EFX8" s="76"/>
      <c r="EFY8" s="76"/>
      <c r="EFZ8" s="76"/>
      <c r="EGA8" s="76"/>
      <c r="EGB8" s="76"/>
      <c r="EGC8" s="76"/>
      <c r="EGD8" s="76"/>
      <c r="EGE8" s="76"/>
      <c r="EGF8" s="76"/>
      <c r="EGG8" s="76"/>
      <c r="EGH8" s="76"/>
      <c r="EGI8" s="76"/>
      <c r="EGJ8" s="76"/>
      <c r="EGK8" s="76"/>
      <c r="EGL8" s="76"/>
      <c r="EGM8" s="76"/>
      <c r="EGN8" s="76"/>
      <c r="EGO8" s="76"/>
      <c r="EGP8" s="76"/>
      <c r="EGQ8" s="76"/>
      <c r="EGR8" s="76"/>
      <c r="EGS8" s="76"/>
      <c r="EGT8" s="76"/>
      <c r="EGU8" s="76"/>
      <c r="EGV8" s="76"/>
      <c r="EGW8" s="76"/>
      <c r="EGX8" s="76"/>
      <c r="EGY8" s="76"/>
      <c r="EGZ8" s="76"/>
      <c r="EHA8" s="76"/>
      <c r="EHB8" s="76"/>
      <c r="EHC8" s="76"/>
      <c r="EHD8" s="76"/>
      <c r="EHE8" s="76"/>
      <c r="EHF8" s="76"/>
      <c r="EHG8" s="76"/>
      <c r="EHH8" s="76"/>
      <c r="EHI8" s="76"/>
      <c r="EHJ8" s="76"/>
      <c r="EHK8" s="76"/>
      <c r="EHL8" s="76"/>
      <c r="EHM8" s="76"/>
      <c r="EHN8" s="76"/>
      <c r="EHO8" s="76"/>
      <c r="EHP8" s="76"/>
      <c r="EHQ8" s="76"/>
      <c r="EHR8" s="76"/>
      <c r="EHS8" s="76"/>
      <c r="EHT8" s="76"/>
      <c r="EHU8" s="76"/>
      <c r="EHV8" s="76"/>
      <c r="EHW8" s="76"/>
      <c r="EHX8" s="76"/>
      <c r="EHY8" s="76"/>
      <c r="EHZ8" s="76"/>
      <c r="EIA8" s="76"/>
      <c r="EIB8" s="76"/>
      <c r="EIC8" s="76"/>
      <c r="EID8" s="76"/>
      <c r="EIE8" s="76"/>
      <c r="EIF8" s="76"/>
      <c r="EIG8" s="76"/>
      <c r="EIH8" s="76"/>
      <c r="EII8" s="76"/>
      <c r="EIJ8" s="76"/>
      <c r="EIK8" s="76"/>
      <c r="EIL8" s="76"/>
      <c r="EIM8" s="76"/>
      <c r="EIN8" s="76"/>
      <c r="EIO8" s="76"/>
      <c r="EIP8" s="76"/>
      <c r="EIQ8" s="76"/>
      <c r="EIR8" s="76"/>
      <c r="EIS8" s="76"/>
      <c r="EIT8" s="76"/>
      <c r="EIU8" s="76"/>
      <c r="EIV8" s="76"/>
      <c r="EIW8" s="76"/>
      <c r="EIX8" s="76"/>
      <c r="EIY8" s="76"/>
      <c r="EIZ8" s="76"/>
      <c r="EJA8" s="76"/>
      <c r="EJB8" s="76"/>
      <c r="EJC8" s="76"/>
      <c r="EJD8" s="76"/>
      <c r="EJE8" s="76"/>
      <c r="EJF8" s="76"/>
      <c r="EJG8" s="76"/>
      <c r="EJH8" s="76"/>
      <c r="EJI8" s="76"/>
      <c r="EJJ8" s="76"/>
      <c r="EJK8" s="76"/>
      <c r="EJL8" s="76"/>
      <c r="EJM8" s="76"/>
      <c r="EJN8" s="76"/>
      <c r="EJO8" s="76"/>
      <c r="EJP8" s="76"/>
      <c r="EJQ8" s="76"/>
      <c r="EJR8" s="76"/>
      <c r="EJS8" s="76"/>
      <c r="EJT8" s="76"/>
      <c r="EJU8" s="76"/>
      <c r="EJV8" s="76"/>
      <c r="EJW8" s="76"/>
      <c r="EJX8" s="76"/>
      <c r="EJY8" s="76"/>
      <c r="EJZ8" s="76"/>
      <c r="EKA8" s="76"/>
      <c r="EKB8" s="76"/>
      <c r="EKC8" s="76"/>
      <c r="EKD8" s="76"/>
      <c r="EKE8" s="76"/>
      <c r="EKF8" s="76"/>
      <c r="EKG8" s="76"/>
      <c r="EKH8" s="76"/>
      <c r="EKI8" s="76"/>
      <c r="EKJ8" s="76"/>
      <c r="EKK8" s="76"/>
      <c r="EKL8" s="76"/>
      <c r="EKM8" s="76"/>
      <c r="EKN8" s="76"/>
      <c r="EKO8" s="76"/>
      <c r="EKP8" s="76"/>
      <c r="EKQ8" s="76"/>
      <c r="EKR8" s="76"/>
      <c r="EKS8" s="76"/>
      <c r="EKT8" s="76"/>
      <c r="EKU8" s="76"/>
      <c r="EKV8" s="76"/>
      <c r="EKW8" s="76"/>
      <c r="EKX8" s="76"/>
      <c r="EKY8" s="76"/>
      <c r="EKZ8" s="76"/>
      <c r="ELA8" s="76"/>
      <c r="ELB8" s="76"/>
      <c r="ELC8" s="76"/>
      <c r="ELD8" s="76"/>
      <c r="ELE8" s="76"/>
      <c r="ELF8" s="76"/>
      <c r="ELG8" s="76"/>
      <c r="ELH8" s="76"/>
      <c r="ELI8" s="76"/>
      <c r="ELJ8" s="76"/>
      <c r="ELK8" s="76"/>
      <c r="ELL8" s="76"/>
      <c r="ELM8" s="76"/>
      <c r="ELN8" s="76"/>
      <c r="ELO8" s="76"/>
      <c r="ELP8" s="76"/>
      <c r="ELQ8" s="76"/>
      <c r="ELR8" s="76"/>
      <c r="ELS8" s="76"/>
      <c r="ELT8" s="76"/>
      <c r="ELU8" s="76"/>
      <c r="ELV8" s="76"/>
      <c r="ELW8" s="76"/>
      <c r="ELX8" s="76"/>
      <c r="ELY8" s="76"/>
      <c r="ELZ8" s="76"/>
      <c r="EMA8" s="76"/>
      <c r="EMB8" s="76"/>
      <c r="EMC8" s="76"/>
      <c r="EMD8" s="76"/>
      <c r="EME8" s="76"/>
      <c r="EMF8" s="76"/>
      <c r="EMG8" s="76"/>
      <c r="EMH8" s="76"/>
      <c r="EMI8" s="76"/>
      <c r="EMJ8" s="76"/>
      <c r="EMK8" s="76"/>
      <c r="EML8" s="76"/>
      <c r="EMM8" s="76"/>
      <c r="EMN8" s="76"/>
      <c r="EMO8" s="76"/>
      <c r="EMP8" s="76"/>
      <c r="EMQ8" s="76"/>
      <c r="EMR8" s="76"/>
      <c r="EMS8" s="76"/>
      <c r="EMT8" s="76"/>
      <c r="EMU8" s="76"/>
      <c r="EMV8" s="76"/>
      <c r="EMW8" s="76"/>
      <c r="EMX8" s="76"/>
      <c r="EMY8" s="76"/>
      <c r="EMZ8" s="76"/>
      <c r="ENA8" s="76"/>
      <c r="ENB8" s="76"/>
      <c r="ENC8" s="76"/>
      <c r="END8" s="76"/>
      <c r="ENE8" s="76"/>
      <c r="ENF8" s="76"/>
      <c r="ENG8" s="76"/>
      <c r="ENH8" s="76"/>
      <c r="ENI8" s="76"/>
      <c r="ENJ8" s="76"/>
      <c r="ENK8" s="76"/>
      <c r="ENL8" s="76"/>
      <c r="ENM8" s="76"/>
      <c r="ENN8" s="76"/>
      <c r="ENO8" s="76"/>
      <c r="ENP8" s="76"/>
      <c r="ENQ8" s="76"/>
      <c r="ENR8" s="76"/>
      <c r="ENS8" s="76"/>
      <c r="ENT8" s="76"/>
      <c r="ENU8" s="76"/>
      <c r="ENV8" s="76"/>
      <c r="ENW8" s="76"/>
      <c r="ENX8" s="76"/>
      <c r="ENY8" s="76"/>
      <c r="ENZ8" s="76"/>
      <c r="EOA8" s="76"/>
      <c r="EOB8" s="76"/>
      <c r="EOC8" s="76"/>
      <c r="EOD8" s="76"/>
      <c r="EOE8" s="76"/>
      <c r="EOF8" s="76"/>
      <c r="EOG8" s="76"/>
      <c r="EOH8" s="76"/>
      <c r="EOI8" s="76"/>
      <c r="EOJ8" s="76"/>
      <c r="EOK8" s="76"/>
      <c r="EOL8" s="76"/>
      <c r="EOM8" s="76"/>
      <c r="EON8" s="76"/>
      <c r="EOO8" s="76"/>
      <c r="EOP8" s="76"/>
      <c r="EOQ8" s="76"/>
      <c r="EOR8" s="76"/>
      <c r="EOS8" s="76"/>
      <c r="EOT8" s="76"/>
      <c r="EOU8" s="76"/>
      <c r="EOV8" s="76"/>
      <c r="EOW8" s="76"/>
      <c r="EOX8" s="76"/>
      <c r="EOY8" s="76"/>
      <c r="EOZ8" s="76"/>
      <c r="EPA8" s="76"/>
      <c r="EPB8" s="76"/>
      <c r="EPC8" s="76"/>
      <c r="EPD8" s="76"/>
      <c r="EPE8" s="76"/>
      <c r="EPF8" s="76"/>
      <c r="EPG8" s="76"/>
      <c r="EPH8" s="76"/>
      <c r="EPI8" s="76"/>
      <c r="EPJ8" s="76"/>
      <c r="EPK8" s="76"/>
      <c r="EPL8" s="76"/>
      <c r="EPM8" s="76"/>
      <c r="EPN8" s="76"/>
      <c r="EPO8" s="76"/>
      <c r="EPP8" s="76"/>
      <c r="EPQ8" s="76"/>
      <c r="EPR8" s="76"/>
      <c r="EPS8" s="76"/>
      <c r="EPT8" s="76"/>
      <c r="EPU8" s="76"/>
      <c r="EPV8" s="76"/>
      <c r="EPW8" s="76"/>
      <c r="EPX8" s="76"/>
      <c r="EPY8" s="76"/>
      <c r="EPZ8" s="76"/>
      <c r="EQA8" s="76"/>
      <c r="EQB8" s="76"/>
      <c r="EQC8" s="76"/>
      <c r="EQD8" s="76"/>
      <c r="EQE8" s="76"/>
      <c r="EQF8" s="76"/>
      <c r="EQG8" s="76"/>
      <c r="EQH8" s="76"/>
      <c r="EQI8" s="76"/>
      <c r="EQJ8" s="76"/>
      <c r="EQK8" s="76"/>
      <c r="EQL8" s="76"/>
      <c r="EQM8" s="76"/>
      <c r="EQN8" s="76"/>
      <c r="EQO8" s="76"/>
      <c r="EQP8" s="76"/>
      <c r="EQQ8" s="76"/>
      <c r="EQR8" s="76"/>
      <c r="EQS8" s="76"/>
      <c r="EQT8" s="76"/>
      <c r="EQU8" s="76"/>
      <c r="EQV8" s="76"/>
      <c r="EQW8" s="76"/>
      <c r="EQX8" s="76"/>
      <c r="EQY8" s="76"/>
      <c r="EQZ8" s="76"/>
      <c r="ERA8" s="76"/>
      <c r="ERB8" s="76"/>
      <c r="ERC8" s="76"/>
      <c r="ERD8" s="76"/>
      <c r="ERE8" s="76"/>
      <c r="ERF8" s="76"/>
      <c r="ERG8" s="76"/>
      <c r="ERH8" s="76"/>
      <c r="ERI8" s="76"/>
      <c r="ERJ8" s="76"/>
      <c r="ERK8" s="76"/>
      <c r="ERL8" s="76"/>
      <c r="ERM8" s="76"/>
      <c r="ERN8" s="76"/>
      <c r="ERO8" s="76"/>
      <c r="ERP8" s="76"/>
      <c r="ERQ8" s="76"/>
      <c r="ERR8" s="76"/>
      <c r="ERS8" s="76"/>
      <c r="ERT8" s="76"/>
      <c r="ERU8" s="76"/>
      <c r="ERV8" s="76"/>
      <c r="ERW8" s="76"/>
      <c r="ERX8" s="76"/>
      <c r="ERY8" s="76"/>
      <c r="ERZ8" s="76"/>
      <c r="ESA8" s="76"/>
      <c r="ESB8" s="76"/>
      <c r="ESC8" s="76"/>
      <c r="ESD8" s="76"/>
      <c r="ESE8" s="76"/>
      <c r="ESF8" s="76"/>
      <c r="ESG8" s="76"/>
      <c r="ESH8" s="76"/>
      <c r="ESI8" s="76"/>
      <c r="ESJ8" s="76"/>
      <c r="ESK8" s="76"/>
      <c r="ESL8" s="76"/>
      <c r="ESM8" s="76"/>
      <c r="ESN8" s="76"/>
      <c r="ESO8" s="76"/>
      <c r="ESP8" s="76"/>
      <c r="ESQ8" s="76"/>
      <c r="ESR8" s="76"/>
      <c r="ESS8" s="76"/>
      <c r="EST8" s="76"/>
      <c r="ESU8" s="76"/>
      <c r="ESV8" s="76"/>
      <c r="ESW8" s="76"/>
      <c r="ESX8" s="76"/>
      <c r="ESY8" s="76"/>
      <c r="ESZ8" s="76"/>
      <c r="ETA8" s="76"/>
      <c r="ETB8" s="76"/>
      <c r="ETC8" s="76"/>
      <c r="ETD8" s="76"/>
      <c r="ETE8" s="76"/>
      <c r="ETF8" s="76"/>
      <c r="ETG8" s="76"/>
      <c r="ETH8" s="76"/>
      <c r="ETI8" s="76"/>
      <c r="ETJ8" s="76"/>
      <c r="ETK8" s="76"/>
      <c r="ETL8" s="76"/>
      <c r="ETM8" s="76"/>
      <c r="ETN8" s="76"/>
      <c r="ETO8" s="76"/>
      <c r="ETP8" s="76"/>
      <c r="ETQ8" s="76"/>
      <c r="ETR8" s="76"/>
      <c r="ETS8" s="76"/>
      <c r="ETT8" s="76"/>
      <c r="ETU8" s="76"/>
      <c r="ETV8" s="76"/>
      <c r="ETW8" s="76"/>
      <c r="ETX8" s="76"/>
      <c r="ETY8" s="76"/>
      <c r="ETZ8" s="76"/>
      <c r="EUA8" s="76"/>
      <c r="EUB8" s="76"/>
      <c r="EUC8" s="76"/>
      <c r="EUD8" s="76"/>
      <c r="EUE8" s="76"/>
      <c r="EUF8" s="76"/>
      <c r="EUG8" s="76"/>
      <c r="EUH8" s="76"/>
      <c r="EUI8" s="76"/>
      <c r="EUJ8" s="76"/>
      <c r="EUK8" s="76"/>
      <c r="EUL8" s="76"/>
      <c r="EUM8" s="76"/>
      <c r="EUN8" s="76"/>
      <c r="EUO8" s="76"/>
      <c r="EUP8" s="76"/>
      <c r="EUQ8" s="76"/>
      <c r="EUR8" s="76"/>
      <c r="EUS8" s="76"/>
      <c r="EUT8" s="76"/>
      <c r="EUU8" s="76"/>
      <c r="EUV8" s="76"/>
      <c r="EUW8" s="76"/>
      <c r="EUX8" s="76"/>
      <c r="EUY8" s="76"/>
      <c r="EUZ8" s="76"/>
      <c r="EVA8" s="76"/>
      <c r="EVB8" s="76"/>
      <c r="EVC8" s="76"/>
      <c r="EVD8" s="76"/>
      <c r="EVE8" s="76"/>
      <c r="EVF8" s="76"/>
      <c r="EVG8" s="76"/>
      <c r="EVH8" s="76"/>
      <c r="EVI8" s="76"/>
      <c r="EVJ8" s="76"/>
      <c r="EVK8" s="76"/>
      <c r="EVL8" s="76"/>
      <c r="EVM8" s="76"/>
      <c r="EVN8" s="76"/>
      <c r="EVO8" s="76"/>
      <c r="EVP8" s="76"/>
      <c r="EVQ8" s="76"/>
      <c r="EVR8" s="76"/>
      <c r="EVS8" s="76"/>
      <c r="EVT8" s="76"/>
      <c r="EVU8" s="76"/>
      <c r="EVV8" s="76"/>
      <c r="EVW8" s="76"/>
      <c r="EVX8" s="76"/>
      <c r="EVY8" s="76"/>
      <c r="EVZ8" s="76"/>
      <c r="EWA8" s="76"/>
      <c r="EWB8" s="76"/>
      <c r="EWC8" s="76"/>
      <c r="EWD8" s="76"/>
      <c r="EWE8" s="76"/>
      <c r="EWF8" s="76"/>
      <c r="EWG8" s="76"/>
      <c r="EWH8" s="76"/>
      <c r="EWI8" s="76"/>
      <c r="EWJ8" s="76"/>
      <c r="EWK8" s="76"/>
      <c r="EWL8" s="76"/>
      <c r="EWM8" s="76"/>
      <c r="EWN8" s="76"/>
      <c r="EWO8" s="76"/>
      <c r="EWP8" s="76"/>
      <c r="EWQ8" s="76"/>
      <c r="EWR8" s="76"/>
      <c r="EWS8" s="76"/>
      <c r="EWT8" s="76"/>
      <c r="EWU8" s="76"/>
      <c r="EWV8" s="76"/>
      <c r="EWW8" s="76"/>
      <c r="EWX8" s="76"/>
      <c r="EWY8" s="76"/>
      <c r="EWZ8" s="76"/>
      <c r="EXA8" s="76"/>
      <c r="EXB8" s="76"/>
      <c r="EXC8" s="76"/>
      <c r="EXD8" s="76"/>
      <c r="EXE8" s="76"/>
      <c r="EXF8" s="76"/>
      <c r="EXG8" s="76"/>
      <c r="EXH8" s="76"/>
      <c r="EXI8" s="76"/>
      <c r="EXJ8" s="76"/>
      <c r="EXK8" s="76"/>
      <c r="EXL8" s="76"/>
      <c r="EXM8" s="76"/>
      <c r="EXN8" s="76"/>
      <c r="EXO8" s="76"/>
      <c r="EXP8" s="76"/>
      <c r="EXQ8" s="76"/>
      <c r="EXR8" s="76"/>
      <c r="EXS8" s="76"/>
      <c r="EXT8" s="76"/>
      <c r="EXU8" s="76"/>
      <c r="EXV8" s="76"/>
      <c r="EXW8" s="76"/>
      <c r="EXX8" s="76"/>
      <c r="EXY8" s="76"/>
      <c r="EXZ8" s="76"/>
      <c r="EYA8" s="76"/>
      <c r="EYB8" s="76"/>
      <c r="EYC8" s="76"/>
      <c r="EYD8" s="76"/>
      <c r="EYE8" s="76"/>
      <c r="EYF8" s="76"/>
      <c r="EYG8" s="76"/>
      <c r="EYH8" s="76"/>
      <c r="EYI8" s="76"/>
      <c r="EYJ8" s="76"/>
      <c r="EYK8" s="76"/>
      <c r="EYL8" s="76"/>
      <c r="EYM8" s="76"/>
      <c r="EYN8" s="76"/>
      <c r="EYO8" s="76"/>
      <c r="EYP8" s="76"/>
      <c r="EYQ8" s="76"/>
      <c r="EYR8" s="76"/>
      <c r="EYS8" s="76"/>
      <c r="EYT8" s="76"/>
      <c r="EYU8" s="76"/>
      <c r="EYV8" s="76"/>
      <c r="EYW8" s="76"/>
      <c r="EYX8" s="76"/>
      <c r="EYY8" s="76"/>
      <c r="EYZ8" s="76"/>
      <c r="EZA8" s="76"/>
      <c r="EZB8" s="76"/>
      <c r="EZC8" s="76"/>
      <c r="EZD8" s="76"/>
      <c r="EZE8" s="76"/>
      <c r="EZF8" s="76"/>
      <c r="EZG8" s="76"/>
      <c r="EZH8" s="76"/>
      <c r="EZI8" s="76"/>
      <c r="EZJ8" s="76"/>
      <c r="EZK8" s="76"/>
      <c r="EZL8" s="76"/>
      <c r="EZM8" s="76"/>
      <c r="EZN8" s="76"/>
      <c r="EZO8" s="76"/>
      <c r="EZP8" s="76"/>
      <c r="EZQ8" s="76"/>
      <c r="EZR8" s="76"/>
      <c r="EZS8" s="76"/>
      <c r="EZT8" s="76"/>
      <c r="EZU8" s="76"/>
      <c r="EZV8" s="76"/>
      <c r="EZW8" s="76"/>
      <c r="EZX8" s="76"/>
      <c r="EZY8" s="76"/>
      <c r="EZZ8" s="76"/>
      <c r="FAA8" s="76"/>
      <c r="FAB8" s="76"/>
      <c r="FAC8" s="76"/>
      <c r="FAD8" s="76"/>
      <c r="FAE8" s="76"/>
      <c r="FAF8" s="76"/>
      <c r="FAG8" s="76"/>
      <c r="FAH8" s="76"/>
      <c r="FAI8" s="76"/>
      <c r="FAJ8" s="76"/>
      <c r="FAK8" s="76"/>
      <c r="FAL8" s="76"/>
      <c r="FAM8" s="76"/>
      <c r="FAN8" s="76"/>
      <c r="FAO8" s="76"/>
      <c r="FAP8" s="76"/>
      <c r="FAQ8" s="76"/>
      <c r="FAR8" s="76"/>
      <c r="FAS8" s="76"/>
      <c r="FAT8" s="76"/>
      <c r="FAU8" s="76"/>
      <c r="FAV8" s="76"/>
      <c r="FAW8" s="76"/>
      <c r="FAX8" s="76"/>
      <c r="FAY8" s="76"/>
      <c r="FAZ8" s="76"/>
      <c r="FBA8" s="76"/>
      <c r="FBB8" s="76"/>
      <c r="FBC8" s="76"/>
      <c r="FBD8" s="76"/>
      <c r="FBE8" s="76"/>
      <c r="FBF8" s="76"/>
      <c r="FBG8" s="76"/>
      <c r="FBH8" s="76"/>
      <c r="FBI8" s="76"/>
      <c r="FBJ8" s="76"/>
      <c r="FBK8" s="76"/>
      <c r="FBL8" s="76"/>
      <c r="FBM8" s="76"/>
      <c r="FBN8" s="76"/>
      <c r="FBO8" s="76"/>
      <c r="FBP8" s="76"/>
      <c r="FBQ8" s="76"/>
      <c r="FBR8" s="76"/>
      <c r="FBS8" s="76"/>
      <c r="FBT8" s="76"/>
      <c r="FBU8" s="76"/>
      <c r="FBV8" s="76"/>
      <c r="FBW8" s="76"/>
      <c r="FBX8" s="76"/>
      <c r="FBY8" s="76"/>
      <c r="FBZ8" s="76"/>
      <c r="FCA8" s="76"/>
      <c r="FCB8" s="76"/>
      <c r="FCC8" s="76"/>
      <c r="FCD8" s="76"/>
      <c r="FCE8" s="76"/>
      <c r="FCF8" s="76"/>
      <c r="FCG8" s="76"/>
      <c r="FCH8" s="76"/>
      <c r="FCI8" s="76"/>
      <c r="FCJ8" s="76"/>
      <c r="FCK8" s="76"/>
      <c r="FCL8" s="76"/>
      <c r="FCM8" s="76"/>
      <c r="FCN8" s="76"/>
      <c r="FCO8" s="76"/>
      <c r="FCP8" s="76"/>
      <c r="FCQ8" s="76"/>
      <c r="FCR8" s="76"/>
      <c r="FCS8" s="76"/>
      <c r="FCT8" s="76"/>
      <c r="FCU8" s="76"/>
      <c r="FCV8" s="76"/>
      <c r="FCW8" s="76"/>
      <c r="FCX8" s="76"/>
      <c r="FCY8" s="76"/>
      <c r="FCZ8" s="76"/>
      <c r="FDA8" s="76"/>
      <c r="FDB8" s="76"/>
      <c r="FDC8" s="76"/>
      <c r="FDD8" s="76"/>
      <c r="FDE8" s="76"/>
      <c r="FDF8" s="76"/>
      <c r="FDG8" s="76"/>
      <c r="FDH8" s="76"/>
      <c r="FDI8" s="76"/>
      <c r="FDJ8" s="76"/>
      <c r="FDK8" s="76"/>
      <c r="FDL8" s="76"/>
      <c r="FDM8" s="76"/>
      <c r="FDN8" s="76"/>
      <c r="FDO8" s="76"/>
      <c r="FDP8" s="76"/>
      <c r="FDQ8" s="76"/>
      <c r="FDR8" s="76"/>
      <c r="FDS8" s="76"/>
      <c r="FDT8" s="76"/>
      <c r="FDU8" s="76"/>
      <c r="FDV8" s="76"/>
      <c r="FDW8" s="76"/>
      <c r="FDX8" s="76"/>
      <c r="FDY8" s="76"/>
      <c r="FDZ8" s="76"/>
      <c r="FEA8" s="76"/>
      <c r="FEB8" s="76"/>
      <c r="FEC8" s="76"/>
      <c r="FED8" s="76"/>
      <c r="FEE8" s="76"/>
      <c r="FEF8" s="76"/>
      <c r="FEG8" s="76"/>
      <c r="FEH8" s="76"/>
      <c r="FEI8" s="76"/>
      <c r="FEJ8" s="76"/>
      <c r="FEK8" s="76"/>
      <c r="FEL8" s="76"/>
      <c r="FEM8" s="76"/>
      <c r="FEN8" s="76"/>
      <c r="FEO8" s="76"/>
      <c r="FEP8" s="76"/>
      <c r="FEQ8" s="76"/>
      <c r="FER8" s="76"/>
      <c r="FES8" s="76"/>
      <c r="FET8" s="76"/>
      <c r="FEU8" s="76"/>
      <c r="FEV8" s="76"/>
      <c r="FEW8" s="76"/>
      <c r="FEX8" s="76"/>
      <c r="FEY8" s="76"/>
      <c r="FEZ8" s="76"/>
      <c r="FFA8" s="76"/>
      <c r="FFB8" s="76"/>
      <c r="FFC8" s="76"/>
      <c r="FFD8" s="76"/>
      <c r="FFE8" s="76"/>
      <c r="FFF8" s="76"/>
      <c r="FFG8" s="76"/>
      <c r="FFH8" s="76"/>
      <c r="FFI8" s="76"/>
      <c r="FFJ8" s="76"/>
      <c r="FFK8" s="76"/>
      <c r="FFL8" s="76"/>
      <c r="FFM8" s="76"/>
      <c r="FFN8" s="76"/>
      <c r="FFO8" s="76"/>
      <c r="FFP8" s="76"/>
      <c r="FFQ8" s="76"/>
      <c r="FFR8" s="76"/>
      <c r="FFS8" s="76"/>
      <c r="FFT8" s="76"/>
      <c r="FFU8" s="76"/>
      <c r="FFV8" s="76"/>
      <c r="FFW8" s="76"/>
      <c r="FFX8" s="76"/>
      <c r="FFY8" s="76"/>
      <c r="FFZ8" s="76"/>
      <c r="FGA8" s="76"/>
      <c r="FGB8" s="76"/>
      <c r="FGC8" s="76"/>
      <c r="FGD8" s="76"/>
      <c r="FGE8" s="76"/>
      <c r="FGF8" s="76"/>
      <c r="FGG8" s="76"/>
      <c r="FGH8" s="76"/>
      <c r="FGI8" s="76"/>
      <c r="FGJ8" s="76"/>
      <c r="FGK8" s="76"/>
      <c r="FGL8" s="76"/>
      <c r="FGM8" s="76"/>
      <c r="FGN8" s="76"/>
      <c r="FGO8" s="76"/>
      <c r="FGP8" s="76"/>
      <c r="FGQ8" s="76"/>
      <c r="FGR8" s="76"/>
      <c r="FGS8" s="76"/>
      <c r="FGT8" s="76"/>
      <c r="FGU8" s="76"/>
      <c r="FGV8" s="76"/>
      <c r="FGW8" s="76"/>
      <c r="FGX8" s="76"/>
      <c r="FGY8" s="76"/>
      <c r="FGZ8" s="76"/>
      <c r="FHA8" s="76"/>
      <c r="FHB8" s="76"/>
      <c r="FHC8" s="76"/>
      <c r="FHD8" s="76"/>
      <c r="FHE8" s="76"/>
      <c r="FHF8" s="76"/>
      <c r="FHG8" s="76"/>
      <c r="FHH8" s="76"/>
      <c r="FHI8" s="76"/>
      <c r="FHJ8" s="76"/>
      <c r="FHK8" s="76"/>
      <c r="FHL8" s="76"/>
      <c r="FHM8" s="76"/>
      <c r="FHN8" s="76"/>
      <c r="FHO8" s="76"/>
      <c r="FHP8" s="76"/>
      <c r="FHQ8" s="76"/>
      <c r="FHR8" s="76"/>
      <c r="FHS8" s="76"/>
      <c r="FHT8" s="76"/>
      <c r="FHU8" s="76"/>
      <c r="FHV8" s="76"/>
      <c r="FHW8" s="76"/>
      <c r="FHX8" s="76"/>
      <c r="FHY8" s="76"/>
      <c r="FHZ8" s="76"/>
      <c r="FIA8" s="76"/>
      <c r="FIB8" s="76"/>
      <c r="FIC8" s="76"/>
      <c r="FID8" s="76"/>
      <c r="FIE8" s="76"/>
      <c r="FIF8" s="76"/>
      <c r="FIG8" s="76"/>
      <c r="FIH8" s="76"/>
      <c r="FII8" s="76"/>
      <c r="FIJ8" s="76"/>
      <c r="FIK8" s="76"/>
      <c r="FIL8" s="76"/>
      <c r="FIM8" s="76"/>
      <c r="FIN8" s="76"/>
      <c r="FIO8" s="76"/>
      <c r="FIP8" s="76"/>
      <c r="FIQ8" s="76"/>
      <c r="FIR8" s="76"/>
      <c r="FIS8" s="76"/>
      <c r="FIT8" s="76"/>
      <c r="FIU8" s="76"/>
      <c r="FIV8" s="76"/>
      <c r="FIW8" s="76"/>
      <c r="FIX8" s="76"/>
      <c r="FIY8" s="76"/>
      <c r="FIZ8" s="76"/>
      <c r="FJA8" s="76"/>
      <c r="FJB8" s="76"/>
      <c r="FJC8" s="76"/>
      <c r="FJD8" s="76"/>
      <c r="FJE8" s="76"/>
      <c r="FJF8" s="76"/>
      <c r="FJG8" s="76"/>
      <c r="FJH8" s="76"/>
      <c r="FJI8" s="76"/>
      <c r="FJJ8" s="76"/>
      <c r="FJK8" s="76"/>
      <c r="FJL8" s="76"/>
      <c r="FJM8" s="76"/>
      <c r="FJN8" s="76"/>
      <c r="FJO8" s="76"/>
      <c r="FJP8" s="76"/>
      <c r="FJQ8" s="76"/>
      <c r="FJR8" s="76"/>
      <c r="FJS8" s="76"/>
      <c r="FJT8" s="76"/>
      <c r="FJU8" s="76"/>
      <c r="FJV8" s="76"/>
      <c r="FJW8" s="76"/>
      <c r="FJX8" s="76"/>
      <c r="FJY8" s="76"/>
      <c r="FJZ8" s="76"/>
      <c r="FKA8" s="76"/>
      <c r="FKB8" s="76"/>
      <c r="FKC8" s="76"/>
      <c r="FKD8" s="76"/>
      <c r="FKE8" s="76"/>
      <c r="FKF8" s="76"/>
      <c r="FKG8" s="76"/>
      <c r="FKH8" s="76"/>
      <c r="FKI8" s="76"/>
      <c r="FKJ8" s="76"/>
      <c r="FKK8" s="76"/>
      <c r="FKL8" s="76"/>
      <c r="FKM8" s="76"/>
      <c r="FKN8" s="76"/>
      <c r="FKO8" s="76"/>
      <c r="FKP8" s="76"/>
      <c r="FKQ8" s="76"/>
      <c r="FKR8" s="76"/>
      <c r="FKS8" s="76"/>
      <c r="FKT8" s="76"/>
      <c r="FKU8" s="76"/>
      <c r="FKV8" s="76"/>
      <c r="FKW8" s="76"/>
      <c r="FKX8" s="76"/>
      <c r="FKY8" s="76"/>
      <c r="FKZ8" s="76"/>
      <c r="FLA8" s="76"/>
      <c r="FLB8" s="76"/>
      <c r="FLC8" s="76"/>
      <c r="FLD8" s="76"/>
      <c r="FLE8" s="76"/>
      <c r="FLF8" s="76"/>
      <c r="FLG8" s="76"/>
      <c r="FLH8" s="76"/>
      <c r="FLI8" s="76"/>
      <c r="FLJ8" s="76"/>
      <c r="FLK8" s="76"/>
      <c r="FLL8" s="76"/>
      <c r="FLM8" s="76"/>
      <c r="FLN8" s="76"/>
      <c r="FLO8" s="76"/>
      <c r="FLP8" s="76"/>
      <c r="FLQ8" s="76"/>
      <c r="FLR8" s="76"/>
      <c r="FLS8" s="76"/>
      <c r="FLT8" s="76"/>
      <c r="FLU8" s="76"/>
      <c r="FLV8" s="76"/>
      <c r="FLW8" s="76"/>
      <c r="FLX8" s="76"/>
      <c r="FLY8" s="76"/>
      <c r="FLZ8" s="76"/>
      <c r="FMA8" s="76"/>
      <c r="FMB8" s="76"/>
      <c r="FMC8" s="76"/>
      <c r="FMD8" s="76"/>
      <c r="FME8" s="76"/>
      <c r="FMF8" s="76"/>
      <c r="FMG8" s="76"/>
      <c r="FMH8" s="76"/>
      <c r="FMI8" s="76"/>
      <c r="FMJ8" s="76"/>
      <c r="FMK8" s="76"/>
      <c r="FML8" s="76"/>
      <c r="FMM8" s="76"/>
      <c r="FMN8" s="76"/>
      <c r="FMO8" s="76"/>
      <c r="FMP8" s="76"/>
      <c r="FMQ8" s="76"/>
      <c r="FMR8" s="76"/>
      <c r="FMS8" s="76"/>
      <c r="FMT8" s="76"/>
      <c r="FMU8" s="76"/>
      <c r="FMV8" s="76"/>
      <c r="FMW8" s="76"/>
      <c r="FMX8" s="76"/>
      <c r="FMY8" s="76"/>
      <c r="FMZ8" s="76"/>
      <c r="FNA8" s="76"/>
      <c r="FNB8" s="76"/>
      <c r="FNC8" s="76"/>
      <c r="FND8" s="76"/>
      <c r="FNE8" s="76"/>
      <c r="FNF8" s="76"/>
      <c r="FNG8" s="76"/>
      <c r="FNH8" s="76"/>
      <c r="FNI8" s="76"/>
      <c r="FNJ8" s="76"/>
      <c r="FNK8" s="76"/>
      <c r="FNL8" s="76"/>
      <c r="FNM8" s="76"/>
      <c r="FNN8" s="76"/>
      <c r="FNO8" s="76"/>
      <c r="FNP8" s="76"/>
      <c r="FNQ8" s="76"/>
      <c r="FNR8" s="76"/>
      <c r="FNS8" s="76"/>
      <c r="FNT8" s="76"/>
      <c r="FNU8" s="76"/>
      <c r="FNV8" s="76"/>
      <c r="FNW8" s="76"/>
      <c r="FNX8" s="76"/>
      <c r="FNY8" s="76"/>
      <c r="FNZ8" s="76"/>
      <c r="FOA8" s="76"/>
      <c r="FOB8" s="76"/>
      <c r="FOC8" s="76"/>
      <c r="FOD8" s="76"/>
      <c r="FOE8" s="76"/>
      <c r="FOF8" s="76"/>
      <c r="FOG8" s="76"/>
      <c r="FOH8" s="76"/>
      <c r="FOI8" s="76"/>
      <c r="FOJ8" s="76"/>
      <c r="FOK8" s="76"/>
      <c r="FOL8" s="76"/>
      <c r="FOM8" s="76"/>
      <c r="FON8" s="76"/>
      <c r="FOO8" s="76"/>
      <c r="FOP8" s="76"/>
      <c r="FOQ8" s="76"/>
      <c r="FOR8" s="76"/>
      <c r="FOS8" s="76"/>
      <c r="FOT8" s="76"/>
      <c r="FOU8" s="76"/>
      <c r="FOV8" s="76"/>
      <c r="FOW8" s="76"/>
      <c r="FOX8" s="76"/>
      <c r="FOY8" s="76"/>
      <c r="FOZ8" s="76"/>
      <c r="FPA8" s="76"/>
      <c r="FPB8" s="76"/>
      <c r="FPC8" s="76"/>
      <c r="FPD8" s="76"/>
      <c r="FPE8" s="76"/>
      <c r="FPF8" s="76"/>
      <c r="FPG8" s="76"/>
      <c r="FPH8" s="76"/>
      <c r="FPI8" s="76"/>
      <c r="FPJ8" s="76"/>
      <c r="FPK8" s="76"/>
      <c r="FPL8" s="76"/>
      <c r="FPM8" s="76"/>
      <c r="FPN8" s="76"/>
      <c r="FPO8" s="76"/>
      <c r="FPP8" s="76"/>
      <c r="FPQ8" s="76"/>
      <c r="FPR8" s="76"/>
      <c r="FPS8" s="76"/>
      <c r="FPT8" s="76"/>
      <c r="FPU8" s="76"/>
      <c r="FPV8" s="76"/>
      <c r="FPW8" s="76"/>
      <c r="FPX8" s="76"/>
      <c r="FPY8" s="76"/>
      <c r="FPZ8" s="76"/>
      <c r="FQA8" s="76"/>
      <c r="FQB8" s="76"/>
      <c r="FQC8" s="76"/>
      <c r="FQD8" s="76"/>
      <c r="FQE8" s="76"/>
      <c r="FQF8" s="76"/>
      <c r="FQG8" s="76"/>
      <c r="FQH8" s="76"/>
      <c r="FQI8" s="76"/>
      <c r="FQJ8" s="76"/>
      <c r="FQK8" s="76"/>
      <c r="FQL8" s="76"/>
      <c r="FQM8" s="76"/>
      <c r="FQN8" s="76"/>
      <c r="FQO8" s="76"/>
      <c r="FQP8" s="76"/>
      <c r="FQQ8" s="76"/>
      <c r="FQR8" s="76"/>
      <c r="FQS8" s="76"/>
      <c r="FQT8" s="76"/>
      <c r="FQU8" s="76"/>
      <c r="FQV8" s="76"/>
      <c r="FQW8" s="76"/>
      <c r="FQX8" s="76"/>
      <c r="FQY8" s="76"/>
      <c r="FQZ8" s="76"/>
      <c r="FRA8" s="76"/>
      <c r="FRB8" s="76"/>
      <c r="FRC8" s="76"/>
      <c r="FRD8" s="76"/>
      <c r="FRE8" s="76"/>
      <c r="FRF8" s="76"/>
      <c r="FRG8" s="76"/>
      <c r="FRH8" s="76"/>
      <c r="FRI8" s="76"/>
      <c r="FRJ8" s="76"/>
      <c r="FRK8" s="76"/>
      <c r="FRL8" s="76"/>
      <c r="FRM8" s="76"/>
      <c r="FRN8" s="76"/>
      <c r="FRO8" s="76"/>
      <c r="FRP8" s="76"/>
      <c r="FRQ8" s="76"/>
      <c r="FRR8" s="76"/>
      <c r="FRS8" s="76"/>
      <c r="FRT8" s="76"/>
      <c r="FRU8" s="76"/>
      <c r="FRV8" s="76"/>
      <c r="FRW8" s="76"/>
      <c r="FRX8" s="76"/>
      <c r="FRY8" s="76"/>
      <c r="FRZ8" s="76"/>
      <c r="FSA8" s="76"/>
      <c r="FSB8" s="76"/>
      <c r="FSC8" s="76"/>
      <c r="FSD8" s="76"/>
      <c r="FSE8" s="76"/>
      <c r="FSF8" s="76"/>
      <c r="FSG8" s="76"/>
      <c r="FSH8" s="76"/>
      <c r="FSI8" s="76"/>
      <c r="FSJ8" s="76"/>
      <c r="FSK8" s="76"/>
      <c r="FSL8" s="76"/>
      <c r="FSM8" s="76"/>
      <c r="FSN8" s="76"/>
      <c r="FSO8" s="76"/>
      <c r="FSP8" s="76"/>
      <c r="FSQ8" s="76"/>
      <c r="FSR8" s="76"/>
      <c r="FSS8" s="76"/>
      <c r="FST8" s="76"/>
      <c r="FSU8" s="76"/>
      <c r="FSV8" s="76"/>
      <c r="FSW8" s="76"/>
      <c r="FSX8" s="76"/>
      <c r="FSY8" s="76"/>
      <c r="FSZ8" s="76"/>
      <c r="FTA8" s="76"/>
      <c r="FTB8" s="76"/>
      <c r="FTC8" s="76"/>
      <c r="FTD8" s="76"/>
      <c r="FTE8" s="76"/>
      <c r="FTF8" s="76"/>
      <c r="FTG8" s="76"/>
      <c r="FTH8" s="76"/>
      <c r="FTI8" s="76"/>
      <c r="FTJ8" s="76"/>
      <c r="FTK8" s="76"/>
      <c r="FTL8" s="76"/>
      <c r="FTM8" s="76"/>
      <c r="FTN8" s="76"/>
      <c r="FTO8" s="76"/>
      <c r="FTP8" s="76"/>
      <c r="FTQ8" s="76"/>
      <c r="FTR8" s="76"/>
      <c r="FTS8" s="76"/>
      <c r="FTT8" s="76"/>
      <c r="FTU8" s="76"/>
      <c r="FTV8" s="76"/>
      <c r="FTW8" s="76"/>
      <c r="FTX8" s="76"/>
      <c r="FTY8" s="76"/>
      <c r="FTZ8" s="76"/>
      <c r="FUA8" s="76"/>
      <c r="FUB8" s="76"/>
      <c r="FUC8" s="76"/>
      <c r="FUD8" s="76"/>
      <c r="FUE8" s="76"/>
      <c r="FUF8" s="76"/>
      <c r="FUG8" s="76"/>
      <c r="FUH8" s="76"/>
      <c r="FUI8" s="76"/>
      <c r="FUJ8" s="76"/>
      <c r="FUK8" s="76"/>
      <c r="FUL8" s="76"/>
      <c r="FUM8" s="76"/>
      <c r="FUN8" s="76"/>
      <c r="FUO8" s="76"/>
      <c r="FUP8" s="76"/>
      <c r="FUQ8" s="76"/>
      <c r="FUR8" s="76"/>
      <c r="FUS8" s="76"/>
      <c r="FUT8" s="76"/>
      <c r="FUU8" s="76"/>
      <c r="FUV8" s="76"/>
      <c r="FUW8" s="76"/>
      <c r="FUX8" s="76"/>
      <c r="FUY8" s="76"/>
      <c r="FUZ8" s="76"/>
      <c r="FVA8" s="76"/>
      <c r="FVB8" s="76"/>
      <c r="FVC8" s="76"/>
      <c r="FVD8" s="76"/>
      <c r="FVE8" s="76"/>
      <c r="FVF8" s="76"/>
      <c r="FVG8" s="76"/>
      <c r="FVH8" s="76"/>
      <c r="FVI8" s="76"/>
      <c r="FVJ8" s="76"/>
      <c r="FVK8" s="76"/>
      <c r="FVL8" s="76"/>
      <c r="FVM8" s="76"/>
      <c r="FVN8" s="76"/>
      <c r="FVO8" s="76"/>
      <c r="FVP8" s="76"/>
      <c r="FVQ8" s="76"/>
      <c r="FVR8" s="76"/>
      <c r="FVS8" s="76"/>
      <c r="FVT8" s="76"/>
      <c r="FVU8" s="76"/>
      <c r="FVV8" s="76"/>
      <c r="FVW8" s="76"/>
      <c r="FVX8" s="76"/>
      <c r="FVY8" s="76"/>
      <c r="FVZ8" s="76"/>
      <c r="FWA8" s="76"/>
      <c r="FWB8" s="76"/>
      <c r="FWC8" s="76"/>
      <c r="FWD8" s="76"/>
      <c r="FWE8" s="76"/>
      <c r="FWF8" s="76"/>
      <c r="FWG8" s="76"/>
      <c r="FWH8" s="76"/>
      <c r="FWI8" s="76"/>
      <c r="FWJ8" s="76"/>
      <c r="FWK8" s="76"/>
      <c r="FWL8" s="76"/>
      <c r="FWM8" s="76"/>
      <c r="FWN8" s="76"/>
      <c r="FWO8" s="76"/>
      <c r="FWP8" s="76"/>
      <c r="FWQ8" s="76"/>
      <c r="FWR8" s="76"/>
      <c r="FWS8" s="76"/>
      <c r="FWT8" s="76"/>
      <c r="FWU8" s="76"/>
      <c r="FWV8" s="76"/>
      <c r="FWW8" s="76"/>
      <c r="FWX8" s="76"/>
      <c r="FWY8" s="76"/>
      <c r="FWZ8" s="76"/>
      <c r="FXA8" s="76"/>
      <c r="FXB8" s="76"/>
      <c r="FXC8" s="76"/>
      <c r="FXD8" s="76"/>
      <c r="FXE8" s="76"/>
      <c r="FXF8" s="76"/>
      <c r="FXG8" s="76"/>
      <c r="FXH8" s="76"/>
      <c r="FXI8" s="76"/>
      <c r="FXJ8" s="76"/>
      <c r="FXK8" s="76"/>
      <c r="FXL8" s="76"/>
      <c r="FXM8" s="76"/>
      <c r="FXN8" s="76"/>
      <c r="FXO8" s="76"/>
      <c r="FXP8" s="76"/>
      <c r="FXQ8" s="76"/>
      <c r="FXR8" s="76"/>
      <c r="FXS8" s="76"/>
      <c r="FXT8" s="76"/>
      <c r="FXU8" s="76"/>
      <c r="FXV8" s="76"/>
      <c r="FXW8" s="76"/>
      <c r="FXX8" s="76"/>
      <c r="FXY8" s="76"/>
      <c r="FXZ8" s="76"/>
      <c r="FYA8" s="76"/>
      <c r="FYB8" s="76"/>
      <c r="FYC8" s="76"/>
      <c r="FYD8" s="76"/>
      <c r="FYE8" s="76"/>
      <c r="FYF8" s="76"/>
      <c r="FYG8" s="76"/>
      <c r="FYH8" s="76"/>
      <c r="FYI8" s="76"/>
      <c r="FYJ8" s="76"/>
      <c r="FYK8" s="76"/>
      <c r="FYL8" s="76"/>
      <c r="FYM8" s="76"/>
      <c r="FYN8" s="76"/>
      <c r="FYO8" s="76"/>
      <c r="FYP8" s="76"/>
      <c r="FYQ8" s="76"/>
      <c r="FYR8" s="76"/>
      <c r="FYS8" s="76"/>
      <c r="FYT8" s="76"/>
      <c r="FYU8" s="76"/>
      <c r="FYV8" s="76"/>
      <c r="FYW8" s="76"/>
      <c r="FYX8" s="76"/>
      <c r="FYY8" s="76"/>
      <c r="FYZ8" s="76"/>
      <c r="FZA8" s="76"/>
      <c r="FZB8" s="76"/>
      <c r="FZC8" s="76"/>
      <c r="FZD8" s="76"/>
      <c r="FZE8" s="76"/>
      <c r="FZF8" s="76"/>
      <c r="FZG8" s="76"/>
      <c r="FZH8" s="76"/>
      <c r="FZI8" s="76"/>
      <c r="FZJ8" s="76"/>
      <c r="FZK8" s="76"/>
      <c r="FZL8" s="76"/>
      <c r="FZM8" s="76"/>
      <c r="FZN8" s="76"/>
      <c r="FZO8" s="76"/>
      <c r="FZP8" s="76"/>
      <c r="FZQ8" s="76"/>
      <c r="FZR8" s="76"/>
      <c r="FZS8" s="76"/>
      <c r="FZT8" s="76"/>
      <c r="FZU8" s="76"/>
      <c r="FZV8" s="76"/>
      <c r="FZW8" s="76"/>
      <c r="FZX8" s="76"/>
      <c r="FZY8" s="76"/>
      <c r="FZZ8" s="76"/>
      <c r="GAA8" s="76"/>
      <c r="GAB8" s="76"/>
      <c r="GAC8" s="76"/>
      <c r="GAD8" s="76"/>
      <c r="GAE8" s="76"/>
      <c r="GAF8" s="76"/>
      <c r="GAG8" s="76"/>
      <c r="GAH8" s="76"/>
      <c r="GAI8" s="76"/>
      <c r="GAJ8" s="76"/>
      <c r="GAK8" s="76"/>
      <c r="GAL8" s="76"/>
      <c r="GAM8" s="76"/>
      <c r="GAN8" s="76"/>
      <c r="GAO8" s="76"/>
      <c r="GAP8" s="76"/>
      <c r="GAQ8" s="76"/>
      <c r="GAR8" s="76"/>
      <c r="GAS8" s="76"/>
      <c r="GAT8" s="76"/>
      <c r="GAU8" s="76"/>
      <c r="GAV8" s="76"/>
      <c r="GAW8" s="76"/>
      <c r="GAX8" s="76"/>
      <c r="GAY8" s="76"/>
      <c r="GAZ8" s="76"/>
      <c r="GBA8" s="76"/>
      <c r="GBB8" s="76"/>
      <c r="GBC8" s="76"/>
      <c r="GBD8" s="76"/>
      <c r="GBE8" s="76"/>
      <c r="GBF8" s="76"/>
      <c r="GBG8" s="76"/>
      <c r="GBH8" s="76"/>
      <c r="GBI8" s="76"/>
      <c r="GBJ8" s="76"/>
      <c r="GBK8" s="76"/>
      <c r="GBL8" s="76"/>
      <c r="GBM8" s="76"/>
      <c r="GBN8" s="76"/>
      <c r="GBO8" s="76"/>
      <c r="GBP8" s="76"/>
      <c r="GBQ8" s="76"/>
      <c r="GBR8" s="76"/>
      <c r="GBS8" s="76"/>
      <c r="GBT8" s="76"/>
      <c r="GBU8" s="76"/>
      <c r="GBV8" s="76"/>
      <c r="GBW8" s="76"/>
      <c r="GBX8" s="76"/>
      <c r="GBY8" s="76"/>
      <c r="GBZ8" s="76"/>
      <c r="GCA8" s="76"/>
      <c r="GCB8" s="76"/>
      <c r="GCC8" s="76"/>
      <c r="GCD8" s="76"/>
      <c r="GCE8" s="76"/>
      <c r="GCF8" s="76"/>
      <c r="GCG8" s="76"/>
      <c r="GCH8" s="76"/>
      <c r="GCI8" s="76"/>
      <c r="GCJ8" s="76"/>
      <c r="GCK8" s="76"/>
      <c r="GCL8" s="76"/>
      <c r="GCM8" s="76"/>
      <c r="GCN8" s="76"/>
      <c r="GCO8" s="76"/>
      <c r="GCP8" s="76"/>
      <c r="GCQ8" s="76"/>
      <c r="GCR8" s="76"/>
      <c r="GCS8" s="76"/>
      <c r="GCT8" s="76"/>
      <c r="GCU8" s="76"/>
      <c r="GCV8" s="76"/>
      <c r="GCW8" s="76"/>
      <c r="GCX8" s="76"/>
      <c r="GCY8" s="76"/>
      <c r="GCZ8" s="76"/>
      <c r="GDA8" s="76"/>
      <c r="GDB8" s="76"/>
      <c r="GDC8" s="76"/>
      <c r="GDD8" s="76"/>
      <c r="GDE8" s="76"/>
      <c r="GDF8" s="76"/>
      <c r="GDG8" s="76"/>
      <c r="GDH8" s="76"/>
      <c r="GDI8" s="76"/>
      <c r="GDJ8" s="76"/>
      <c r="GDK8" s="76"/>
      <c r="GDL8" s="76"/>
      <c r="GDM8" s="76"/>
      <c r="GDN8" s="76"/>
      <c r="GDO8" s="76"/>
      <c r="GDP8" s="76"/>
      <c r="GDQ8" s="76"/>
      <c r="GDR8" s="76"/>
      <c r="GDS8" s="76"/>
      <c r="GDT8" s="76"/>
      <c r="GDU8" s="76"/>
      <c r="GDV8" s="76"/>
      <c r="GDW8" s="76"/>
      <c r="GDX8" s="76"/>
      <c r="GDY8" s="76"/>
      <c r="GDZ8" s="76"/>
      <c r="GEA8" s="76"/>
      <c r="GEB8" s="76"/>
      <c r="GEC8" s="76"/>
      <c r="GED8" s="76"/>
      <c r="GEE8" s="76"/>
      <c r="GEF8" s="76"/>
      <c r="GEG8" s="76"/>
      <c r="GEH8" s="76"/>
      <c r="GEI8" s="76"/>
      <c r="GEJ8" s="76"/>
      <c r="GEK8" s="76"/>
      <c r="GEL8" s="76"/>
      <c r="GEM8" s="76"/>
      <c r="GEN8" s="76"/>
      <c r="GEO8" s="76"/>
      <c r="GEP8" s="76"/>
      <c r="GEQ8" s="76"/>
      <c r="GER8" s="76"/>
      <c r="GES8" s="76"/>
      <c r="GET8" s="76"/>
      <c r="GEU8" s="76"/>
      <c r="GEV8" s="76"/>
      <c r="GEW8" s="76"/>
      <c r="GEX8" s="76"/>
      <c r="GEY8" s="76"/>
      <c r="GEZ8" s="76"/>
      <c r="GFA8" s="76"/>
      <c r="GFB8" s="76"/>
      <c r="GFC8" s="76"/>
      <c r="GFD8" s="76"/>
      <c r="GFE8" s="76"/>
      <c r="GFF8" s="76"/>
      <c r="GFG8" s="76"/>
      <c r="GFH8" s="76"/>
      <c r="GFI8" s="76"/>
      <c r="GFJ8" s="76"/>
      <c r="GFK8" s="76"/>
      <c r="GFL8" s="76"/>
      <c r="GFM8" s="76"/>
      <c r="GFN8" s="76"/>
      <c r="GFO8" s="76"/>
      <c r="GFP8" s="76"/>
      <c r="GFQ8" s="76"/>
      <c r="GFR8" s="76"/>
      <c r="GFS8" s="76"/>
      <c r="GFT8" s="76"/>
      <c r="GFU8" s="76"/>
      <c r="GFV8" s="76"/>
      <c r="GFW8" s="76"/>
      <c r="GFX8" s="76"/>
      <c r="GFY8" s="76"/>
      <c r="GFZ8" s="76"/>
      <c r="GGA8" s="76"/>
      <c r="GGB8" s="76"/>
      <c r="GGC8" s="76"/>
      <c r="GGD8" s="76"/>
      <c r="GGE8" s="76"/>
      <c r="GGF8" s="76"/>
      <c r="GGG8" s="76"/>
      <c r="GGH8" s="76"/>
      <c r="GGI8" s="76"/>
      <c r="GGJ8" s="76"/>
      <c r="GGK8" s="76"/>
      <c r="GGL8" s="76"/>
      <c r="GGM8" s="76"/>
      <c r="GGN8" s="76"/>
      <c r="GGO8" s="76"/>
      <c r="GGP8" s="76"/>
      <c r="GGQ8" s="76"/>
      <c r="GGR8" s="76"/>
      <c r="GGS8" s="76"/>
      <c r="GGT8" s="76"/>
      <c r="GGU8" s="76"/>
      <c r="GGV8" s="76"/>
      <c r="GGW8" s="76"/>
      <c r="GGX8" s="76"/>
      <c r="GGY8" s="76"/>
      <c r="GGZ8" s="76"/>
      <c r="GHA8" s="76"/>
      <c r="GHB8" s="76"/>
      <c r="GHC8" s="76"/>
      <c r="GHD8" s="76"/>
      <c r="GHE8" s="76"/>
      <c r="GHF8" s="76"/>
      <c r="GHG8" s="76"/>
      <c r="GHH8" s="76"/>
      <c r="GHI8" s="76"/>
      <c r="GHJ8" s="76"/>
      <c r="GHK8" s="76"/>
      <c r="GHL8" s="76"/>
      <c r="GHM8" s="76"/>
      <c r="GHN8" s="76"/>
      <c r="GHO8" s="76"/>
      <c r="GHP8" s="76"/>
      <c r="GHQ8" s="76"/>
      <c r="GHR8" s="76"/>
      <c r="GHS8" s="76"/>
      <c r="GHT8" s="76"/>
      <c r="GHU8" s="76"/>
      <c r="GHV8" s="76"/>
      <c r="GHW8" s="76"/>
      <c r="GHX8" s="76"/>
      <c r="GHY8" s="76"/>
      <c r="GHZ8" s="76"/>
      <c r="GIA8" s="76"/>
      <c r="GIB8" s="76"/>
      <c r="GIC8" s="76"/>
      <c r="GID8" s="76"/>
      <c r="GIE8" s="76"/>
      <c r="GIF8" s="76"/>
      <c r="GIG8" s="76"/>
      <c r="GIH8" s="76"/>
      <c r="GII8" s="76"/>
      <c r="GIJ8" s="76"/>
      <c r="GIK8" s="76"/>
      <c r="GIL8" s="76"/>
      <c r="GIM8" s="76"/>
      <c r="GIN8" s="76"/>
      <c r="GIO8" s="76"/>
      <c r="GIP8" s="76"/>
      <c r="GIQ8" s="76"/>
      <c r="GIR8" s="76"/>
      <c r="GIS8" s="76"/>
      <c r="GIT8" s="76"/>
      <c r="GIU8" s="76"/>
      <c r="GIV8" s="76"/>
      <c r="GIW8" s="76"/>
      <c r="GIX8" s="76"/>
      <c r="GIY8" s="76"/>
      <c r="GIZ8" s="76"/>
      <c r="GJA8" s="76"/>
      <c r="GJB8" s="76"/>
      <c r="GJC8" s="76"/>
      <c r="GJD8" s="76"/>
      <c r="GJE8" s="76"/>
      <c r="GJF8" s="76"/>
      <c r="GJG8" s="76"/>
      <c r="GJH8" s="76"/>
      <c r="GJI8" s="76"/>
      <c r="GJJ8" s="76"/>
      <c r="GJK8" s="76"/>
      <c r="GJL8" s="76"/>
      <c r="GJM8" s="76"/>
      <c r="GJN8" s="76"/>
      <c r="GJO8" s="76"/>
      <c r="GJP8" s="76"/>
      <c r="GJQ8" s="76"/>
      <c r="GJR8" s="76"/>
      <c r="GJS8" s="76"/>
      <c r="GJT8" s="76"/>
      <c r="GJU8" s="76"/>
      <c r="GJV8" s="76"/>
      <c r="GJW8" s="76"/>
      <c r="GJX8" s="76"/>
      <c r="GJY8" s="76"/>
      <c r="GJZ8" s="76"/>
      <c r="GKA8" s="76"/>
      <c r="GKB8" s="76"/>
      <c r="GKC8" s="76"/>
      <c r="GKD8" s="76"/>
      <c r="GKE8" s="76"/>
      <c r="GKF8" s="76"/>
      <c r="GKG8" s="76"/>
      <c r="GKH8" s="76"/>
      <c r="GKI8" s="76"/>
      <c r="GKJ8" s="76"/>
      <c r="GKK8" s="76"/>
      <c r="GKL8" s="76"/>
      <c r="GKM8" s="76"/>
      <c r="GKN8" s="76"/>
      <c r="GKO8" s="76"/>
      <c r="GKP8" s="76"/>
      <c r="GKQ8" s="76"/>
      <c r="GKR8" s="76"/>
      <c r="GKS8" s="76"/>
      <c r="GKT8" s="76"/>
      <c r="GKU8" s="76"/>
      <c r="GKV8" s="76"/>
      <c r="GKW8" s="76"/>
      <c r="GKX8" s="76"/>
      <c r="GKY8" s="76"/>
      <c r="GKZ8" s="76"/>
      <c r="GLA8" s="76"/>
      <c r="GLB8" s="76"/>
      <c r="GLC8" s="76"/>
      <c r="GLD8" s="76"/>
      <c r="GLE8" s="76"/>
      <c r="GLF8" s="76"/>
      <c r="GLG8" s="76"/>
      <c r="GLH8" s="76"/>
      <c r="GLI8" s="76"/>
      <c r="GLJ8" s="76"/>
      <c r="GLK8" s="76"/>
      <c r="GLL8" s="76"/>
      <c r="GLM8" s="76"/>
      <c r="GLN8" s="76"/>
      <c r="GLO8" s="76"/>
      <c r="GLP8" s="76"/>
      <c r="GLQ8" s="76"/>
      <c r="GLR8" s="76"/>
      <c r="GLS8" s="76"/>
      <c r="GLT8" s="76"/>
      <c r="GLU8" s="76"/>
      <c r="GLV8" s="76"/>
      <c r="GLW8" s="76"/>
      <c r="GLX8" s="76"/>
      <c r="GLY8" s="76"/>
      <c r="GLZ8" s="76"/>
      <c r="GMA8" s="76"/>
      <c r="GMB8" s="76"/>
      <c r="GMC8" s="76"/>
      <c r="GMD8" s="76"/>
      <c r="GME8" s="76"/>
      <c r="GMF8" s="76"/>
      <c r="GMG8" s="76"/>
      <c r="GMH8" s="76"/>
      <c r="GMI8" s="76"/>
      <c r="GMJ8" s="76"/>
      <c r="GMK8" s="76"/>
      <c r="GML8" s="76"/>
      <c r="GMM8" s="76"/>
      <c r="GMN8" s="76"/>
      <c r="GMO8" s="76"/>
      <c r="GMP8" s="76"/>
      <c r="GMQ8" s="76"/>
      <c r="GMR8" s="76"/>
      <c r="GMS8" s="76"/>
      <c r="GMT8" s="76"/>
      <c r="GMU8" s="76"/>
      <c r="GMV8" s="76"/>
      <c r="GMW8" s="76"/>
      <c r="GMX8" s="76"/>
      <c r="GMY8" s="76"/>
      <c r="GMZ8" s="76"/>
      <c r="GNA8" s="76"/>
      <c r="GNB8" s="76"/>
      <c r="GNC8" s="76"/>
      <c r="GND8" s="76"/>
      <c r="GNE8" s="76"/>
      <c r="GNF8" s="76"/>
      <c r="GNG8" s="76"/>
      <c r="GNH8" s="76"/>
      <c r="GNI8" s="76"/>
      <c r="GNJ8" s="76"/>
      <c r="GNK8" s="76"/>
      <c r="GNL8" s="76"/>
      <c r="GNM8" s="76"/>
      <c r="GNN8" s="76"/>
      <c r="GNO8" s="76"/>
      <c r="GNP8" s="76"/>
      <c r="GNQ8" s="76"/>
      <c r="GNR8" s="76"/>
      <c r="GNS8" s="76"/>
      <c r="GNT8" s="76"/>
      <c r="GNU8" s="76"/>
      <c r="GNV8" s="76"/>
      <c r="GNW8" s="76"/>
      <c r="GNX8" s="76"/>
      <c r="GNY8" s="76"/>
      <c r="GNZ8" s="76"/>
      <c r="GOA8" s="76"/>
      <c r="GOB8" s="76"/>
      <c r="GOC8" s="76"/>
      <c r="GOD8" s="76"/>
      <c r="GOE8" s="76"/>
      <c r="GOF8" s="76"/>
      <c r="GOG8" s="76"/>
      <c r="GOH8" s="76"/>
      <c r="GOI8" s="76"/>
      <c r="GOJ8" s="76"/>
      <c r="GOK8" s="76"/>
      <c r="GOL8" s="76"/>
      <c r="GOM8" s="76"/>
      <c r="GON8" s="76"/>
      <c r="GOO8" s="76"/>
      <c r="GOP8" s="76"/>
      <c r="GOQ8" s="76"/>
      <c r="GOR8" s="76"/>
      <c r="GOS8" s="76"/>
      <c r="GOT8" s="76"/>
      <c r="GOU8" s="76"/>
      <c r="GOV8" s="76"/>
      <c r="GOW8" s="76"/>
      <c r="GOX8" s="76"/>
      <c r="GOY8" s="76"/>
      <c r="GOZ8" s="76"/>
      <c r="GPA8" s="76"/>
      <c r="GPB8" s="76"/>
      <c r="GPC8" s="76"/>
      <c r="GPD8" s="76"/>
      <c r="GPE8" s="76"/>
      <c r="GPF8" s="76"/>
      <c r="GPG8" s="76"/>
      <c r="GPH8" s="76"/>
      <c r="GPI8" s="76"/>
      <c r="GPJ8" s="76"/>
      <c r="GPK8" s="76"/>
      <c r="GPL8" s="76"/>
      <c r="GPM8" s="76"/>
      <c r="GPN8" s="76"/>
      <c r="GPO8" s="76"/>
      <c r="GPP8" s="76"/>
      <c r="GPQ8" s="76"/>
      <c r="GPR8" s="76"/>
      <c r="GPS8" s="76"/>
      <c r="GPT8" s="76"/>
      <c r="GPU8" s="76"/>
      <c r="GPV8" s="76"/>
      <c r="GPW8" s="76"/>
      <c r="GPX8" s="76"/>
      <c r="GPY8" s="76"/>
      <c r="GPZ8" s="76"/>
      <c r="GQA8" s="76"/>
      <c r="GQB8" s="76"/>
      <c r="GQC8" s="76"/>
      <c r="GQD8" s="76"/>
      <c r="GQE8" s="76"/>
      <c r="GQF8" s="76"/>
      <c r="GQG8" s="76"/>
      <c r="GQH8" s="76"/>
      <c r="GQI8" s="76"/>
      <c r="GQJ8" s="76"/>
      <c r="GQK8" s="76"/>
      <c r="GQL8" s="76"/>
      <c r="GQM8" s="76"/>
      <c r="GQN8" s="76"/>
      <c r="GQO8" s="76"/>
      <c r="GQP8" s="76"/>
      <c r="GQQ8" s="76"/>
      <c r="GQR8" s="76"/>
      <c r="GQS8" s="76"/>
      <c r="GQT8" s="76"/>
      <c r="GQU8" s="76"/>
      <c r="GQV8" s="76"/>
      <c r="GQW8" s="76"/>
      <c r="GQX8" s="76"/>
      <c r="GQY8" s="76"/>
      <c r="GQZ8" s="76"/>
      <c r="GRA8" s="76"/>
      <c r="GRB8" s="76"/>
      <c r="GRC8" s="76"/>
      <c r="GRD8" s="76"/>
      <c r="GRE8" s="76"/>
      <c r="GRF8" s="76"/>
      <c r="GRG8" s="76"/>
      <c r="GRH8" s="76"/>
      <c r="GRI8" s="76"/>
      <c r="GRJ8" s="76"/>
      <c r="GRK8" s="76"/>
      <c r="GRL8" s="76"/>
      <c r="GRM8" s="76"/>
      <c r="GRN8" s="76"/>
      <c r="GRO8" s="76"/>
      <c r="GRP8" s="76"/>
      <c r="GRQ8" s="76"/>
      <c r="GRR8" s="76"/>
      <c r="GRS8" s="76"/>
      <c r="GRT8" s="76"/>
      <c r="GRU8" s="76"/>
      <c r="GRV8" s="76"/>
      <c r="GRW8" s="76"/>
      <c r="GRX8" s="76"/>
      <c r="GRY8" s="76"/>
      <c r="GRZ8" s="76"/>
      <c r="GSA8" s="76"/>
      <c r="GSB8" s="76"/>
      <c r="GSC8" s="76"/>
      <c r="GSD8" s="76"/>
      <c r="GSE8" s="76"/>
      <c r="GSF8" s="76"/>
      <c r="GSG8" s="76"/>
      <c r="GSH8" s="76"/>
      <c r="GSI8" s="76"/>
      <c r="GSJ8" s="76"/>
      <c r="GSK8" s="76"/>
      <c r="GSL8" s="76"/>
      <c r="GSM8" s="76"/>
      <c r="GSN8" s="76"/>
      <c r="GSO8" s="76"/>
      <c r="GSP8" s="76"/>
      <c r="GSQ8" s="76"/>
      <c r="GSR8" s="76"/>
      <c r="GSS8" s="76"/>
      <c r="GST8" s="76"/>
      <c r="GSU8" s="76"/>
      <c r="GSV8" s="76"/>
      <c r="GSW8" s="76"/>
      <c r="GSX8" s="76"/>
      <c r="GSY8" s="76"/>
      <c r="GSZ8" s="76"/>
      <c r="GTA8" s="76"/>
      <c r="GTB8" s="76"/>
      <c r="GTC8" s="76"/>
      <c r="GTD8" s="76"/>
      <c r="GTE8" s="76"/>
      <c r="GTF8" s="76"/>
      <c r="GTG8" s="76"/>
      <c r="GTH8" s="76"/>
      <c r="GTI8" s="76"/>
      <c r="GTJ8" s="76"/>
      <c r="GTK8" s="76"/>
      <c r="GTL8" s="76"/>
      <c r="GTM8" s="76"/>
      <c r="GTN8" s="76"/>
      <c r="GTO8" s="76"/>
      <c r="GTP8" s="76"/>
      <c r="GTQ8" s="76"/>
      <c r="GTR8" s="76"/>
      <c r="GTS8" s="76"/>
      <c r="GTT8" s="76"/>
      <c r="GTU8" s="76"/>
      <c r="GTV8" s="76"/>
      <c r="GTW8" s="76"/>
      <c r="GTX8" s="76"/>
      <c r="GTY8" s="76"/>
      <c r="GTZ8" s="76"/>
      <c r="GUA8" s="76"/>
      <c r="GUB8" s="76"/>
      <c r="GUC8" s="76"/>
      <c r="GUD8" s="76"/>
      <c r="GUE8" s="76"/>
      <c r="GUF8" s="76"/>
      <c r="GUG8" s="76"/>
      <c r="GUH8" s="76"/>
      <c r="GUI8" s="76"/>
      <c r="GUJ8" s="76"/>
      <c r="GUK8" s="76"/>
      <c r="GUL8" s="76"/>
      <c r="GUM8" s="76"/>
      <c r="GUN8" s="76"/>
      <c r="GUO8" s="76"/>
      <c r="GUP8" s="76"/>
      <c r="GUQ8" s="76"/>
      <c r="GUR8" s="76"/>
      <c r="GUS8" s="76"/>
      <c r="GUT8" s="76"/>
      <c r="GUU8" s="76"/>
      <c r="GUV8" s="76"/>
      <c r="GUW8" s="76"/>
      <c r="GUX8" s="76"/>
      <c r="GUY8" s="76"/>
      <c r="GUZ8" s="76"/>
      <c r="GVA8" s="76"/>
      <c r="GVB8" s="76"/>
      <c r="GVC8" s="76"/>
      <c r="GVD8" s="76"/>
      <c r="GVE8" s="76"/>
      <c r="GVF8" s="76"/>
      <c r="GVG8" s="76"/>
      <c r="GVH8" s="76"/>
      <c r="GVI8" s="76"/>
      <c r="GVJ8" s="76"/>
      <c r="GVK8" s="76"/>
      <c r="GVL8" s="76"/>
      <c r="GVM8" s="76"/>
      <c r="GVN8" s="76"/>
      <c r="GVO8" s="76"/>
      <c r="GVP8" s="76"/>
      <c r="GVQ8" s="76"/>
      <c r="GVR8" s="76"/>
      <c r="GVS8" s="76"/>
      <c r="GVT8" s="76"/>
      <c r="GVU8" s="76"/>
      <c r="GVV8" s="76"/>
      <c r="GVW8" s="76"/>
      <c r="GVX8" s="76"/>
      <c r="GVY8" s="76"/>
      <c r="GVZ8" s="76"/>
      <c r="GWA8" s="76"/>
      <c r="GWB8" s="76"/>
      <c r="GWC8" s="76"/>
      <c r="GWD8" s="76"/>
      <c r="GWE8" s="76"/>
      <c r="GWF8" s="76"/>
      <c r="GWG8" s="76"/>
      <c r="GWH8" s="76"/>
      <c r="GWI8" s="76"/>
      <c r="GWJ8" s="76"/>
      <c r="GWK8" s="76"/>
      <c r="GWL8" s="76"/>
      <c r="GWM8" s="76"/>
      <c r="GWN8" s="76"/>
      <c r="GWO8" s="76"/>
      <c r="GWP8" s="76"/>
      <c r="GWQ8" s="76"/>
      <c r="GWR8" s="76"/>
      <c r="GWS8" s="76"/>
      <c r="GWT8" s="76"/>
      <c r="GWU8" s="76"/>
      <c r="GWV8" s="76"/>
      <c r="GWW8" s="76"/>
      <c r="GWX8" s="76"/>
      <c r="GWY8" s="76"/>
      <c r="GWZ8" s="76"/>
      <c r="GXA8" s="76"/>
      <c r="GXB8" s="76"/>
      <c r="GXC8" s="76"/>
      <c r="GXD8" s="76"/>
      <c r="GXE8" s="76"/>
      <c r="GXF8" s="76"/>
      <c r="GXG8" s="76"/>
      <c r="GXH8" s="76"/>
      <c r="GXI8" s="76"/>
      <c r="GXJ8" s="76"/>
      <c r="GXK8" s="76"/>
      <c r="GXL8" s="76"/>
      <c r="GXM8" s="76"/>
      <c r="GXN8" s="76"/>
      <c r="GXO8" s="76"/>
      <c r="GXP8" s="76"/>
      <c r="GXQ8" s="76"/>
      <c r="GXR8" s="76"/>
      <c r="GXS8" s="76"/>
      <c r="GXT8" s="76"/>
      <c r="GXU8" s="76"/>
      <c r="GXV8" s="76"/>
      <c r="GXW8" s="76"/>
      <c r="GXX8" s="76"/>
      <c r="GXY8" s="76"/>
      <c r="GXZ8" s="76"/>
      <c r="GYA8" s="76"/>
      <c r="GYB8" s="76"/>
      <c r="GYC8" s="76"/>
      <c r="GYD8" s="76"/>
      <c r="GYE8" s="76"/>
      <c r="GYF8" s="76"/>
      <c r="GYG8" s="76"/>
      <c r="GYH8" s="76"/>
      <c r="GYI8" s="76"/>
      <c r="GYJ8" s="76"/>
      <c r="GYK8" s="76"/>
      <c r="GYL8" s="76"/>
      <c r="GYM8" s="76"/>
      <c r="GYN8" s="76"/>
      <c r="GYO8" s="76"/>
      <c r="GYP8" s="76"/>
      <c r="GYQ8" s="76"/>
      <c r="GYR8" s="76"/>
      <c r="GYS8" s="76"/>
      <c r="GYT8" s="76"/>
      <c r="GYU8" s="76"/>
      <c r="GYV8" s="76"/>
      <c r="GYW8" s="76"/>
      <c r="GYX8" s="76"/>
      <c r="GYY8" s="76"/>
      <c r="GYZ8" s="76"/>
      <c r="GZA8" s="76"/>
      <c r="GZB8" s="76"/>
      <c r="GZC8" s="76"/>
      <c r="GZD8" s="76"/>
      <c r="GZE8" s="76"/>
      <c r="GZF8" s="76"/>
      <c r="GZG8" s="76"/>
      <c r="GZH8" s="76"/>
      <c r="GZI8" s="76"/>
      <c r="GZJ8" s="76"/>
      <c r="GZK8" s="76"/>
      <c r="GZL8" s="76"/>
      <c r="GZM8" s="76"/>
      <c r="GZN8" s="76"/>
      <c r="GZO8" s="76"/>
      <c r="GZP8" s="76"/>
      <c r="GZQ8" s="76"/>
      <c r="GZR8" s="76"/>
      <c r="GZS8" s="76"/>
      <c r="GZT8" s="76"/>
      <c r="GZU8" s="76"/>
      <c r="GZV8" s="76"/>
      <c r="GZW8" s="76"/>
      <c r="GZX8" s="76"/>
      <c r="GZY8" s="76"/>
      <c r="GZZ8" s="76"/>
      <c r="HAA8" s="76"/>
      <c r="HAB8" s="76"/>
      <c r="HAC8" s="76"/>
      <c r="HAD8" s="76"/>
      <c r="HAE8" s="76"/>
      <c r="HAF8" s="76"/>
      <c r="HAG8" s="76"/>
      <c r="HAH8" s="76"/>
      <c r="HAI8" s="76"/>
      <c r="HAJ8" s="76"/>
      <c r="HAK8" s="76"/>
      <c r="HAL8" s="76"/>
      <c r="HAM8" s="76"/>
      <c r="HAN8" s="76"/>
      <c r="HAO8" s="76"/>
      <c r="HAP8" s="76"/>
      <c r="HAQ8" s="76"/>
      <c r="HAR8" s="76"/>
      <c r="HAS8" s="76"/>
      <c r="HAT8" s="76"/>
      <c r="HAU8" s="76"/>
      <c r="HAV8" s="76"/>
      <c r="HAW8" s="76"/>
      <c r="HAX8" s="76"/>
      <c r="HAY8" s="76"/>
      <c r="HAZ8" s="76"/>
      <c r="HBA8" s="76"/>
      <c r="HBB8" s="76"/>
      <c r="HBC8" s="76"/>
      <c r="HBD8" s="76"/>
      <c r="HBE8" s="76"/>
      <c r="HBF8" s="76"/>
      <c r="HBG8" s="76"/>
      <c r="HBH8" s="76"/>
      <c r="HBI8" s="76"/>
      <c r="HBJ8" s="76"/>
      <c r="HBK8" s="76"/>
      <c r="HBL8" s="76"/>
      <c r="HBM8" s="76"/>
      <c r="HBN8" s="76"/>
      <c r="HBO8" s="76"/>
      <c r="HBP8" s="76"/>
      <c r="HBQ8" s="76"/>
      <c r="HBR8" s="76"/>
      <c r="HBS8" s="76"/>
      <c r="HBT8" s="76"/>
      <c r="HBU8" s="76"/>
      <c r="HBV8" s="76"/>
      <c r="HBW8" s="76"/>
      <c r="HBX8" s="76"/>
      <c r="HBY8" s="76"/>
      <c r="HBZ8" s="76"/>
      <c r="HCA8" s="76"/>
      <c r="HCB8" s="76"/>
      <c r="HCC8" s="76"/>
      <c r="HCD8" s="76"/>
      <c r="HCE8" s="76"/>
      <c r="HCF8" s="76"/>
      <c r="HCG8" s="76"/>
      <c r="HCH8" s="76"/>
      <c r="HCI8" s="76"/>
      <c r="HCJ8" s="76"/>
      <c r="HCK8" s="76"/>
      <c r="HCL8" s="76"/>
      <c r="HCM8" s="76"/>
      <c r="HCN8" s="76"/>
      <c r="HCO8" s="76"/>
      <c r="HCP8" s="76"/>
      <c r="HCQ8" s="76"/>
      <c r="HCR8" s="76"/>
      <c r="HCS8" s="76"/>
      <c r="HCT8" s="76"/>
      <c r="HCU8" s="76"/>
      <c r="HCV8" s="76"/>
      <c r="HCW8" s="76"/>
      <c r="HCX8" s="76"/>
      <c r="HCY8" s="76"/>
      <c r="HCZ8" s="76"/>
      <c r="HDA8" s="76"/>
      <c r="HDB8" s="76"/>
      <c r="HDC8" s="76"/>
      <c r="HDD8" s="76"/>
      <c r="HDE8" s="76"/>
      <c r="HDF8" s="76"/>
      <c r="HDG8" s="76"/>
      <c r="HDH8" s="76"/>
      <c r="HDI8" s="76"/>
      <c r="HDJ8" s="76"/>
      <c r="HDK8" s="76"/>
      <c r="HDL8" s="76"/>
      <c r="HDM8" s="76"/>
      <c r="HDN8" s="76"/>
      <c r="HDO8" s="76"/>
      <c r="HDP8" s="76"/>
      <c r="HDQ8" s="76"/>
      <c r="HDR8" s="76"/>
      <c r="HDS8" s="76"/>
      <c r="HDT8" s="76"/>
      <c r="HDU8" s="76"/>
      <c r="HDV8" s="76"/>
      <c r="HDW8" s="76"/>
      <c r="HDX8" s="76"/>
      <c r="HDY8" s="76"/>
      <c r="HDZ8" s="76"/>
      <c r="HEA8" s="76"/>
      <c r="HEB8" s="76"/>
      <c r="HEC8" s="76"/>
      <c r="HED8" s="76"/>
      <c r="HEE8" s="76"/>
      <c r="HEF8" s="76"/>
      <c r="HEG8" s="76"/>
      <c r="HEH8" s="76"/>
      <c r="HEI8" s="76"/>
      <c r="HEJ8" s="76"/>
      <c r="HEK8" s="76"/>
      <c r="HEL8" s="76"/>
      <c r="HEM8" s="76"/>
      <c r="HEN8" s="76"/>
      <c r="HEO8" s="76"/>
      <c r="HEP8" s="76"/>
      <c r="HEQ8" s="76"/>
      <c r="HER8" s="76"/>
      <c r="HES8" s="76"/>
      <c r="HET8" s="76"/>
      <c r="HEU8" s="76"/>
      <c r="HEV8" s="76"/>
      <c r="HEW8" s="76"/>
      <c r="HEX8" s="76"/>
      <c r="HEY8" s="76"/>
      <c r="HEZ8" s="76"/>
      <c r="HFA8" s="76"/>
      <c r="HFB8" s="76"/>
      <c r="HFC8" s="76"/>
      <c r="HFD8" s="76"/>
      <c r="HFE8" s="76"/>
      <c r="HFF8" s="76"/>
      <c r="HFG8" s="76"/>
      <c r="HFH8" s="76"/>
      <c r="HFI8" s="76"/>
      <c r="HFJ8" s="76"/>
      <c r="HFK8" s="76"/>
      <c r="HFL8" s="76"/>
      <c r="HFM8" s="76"/>
      <c r="HFN8" s="76"/>
      <c r="HFO8" s="76"/>
      <c r="HFP8" s="76"/>
      <c r="HFQ8" s="76"/>
      <c r="HFR8" s="76"/>
      <c r="HFS8" s="76"/>
      <c r="HFT8" s="76"/>
      <c r="HFU8" s="76"/>
      <c r="HFV8" s="76"/>
      <c r="HFW8" s="76"/>
      <c r="HFX8" s="76"/>
      <c r="HFY8" s="76"/>
      <c r="HFZ8" s="76"/>
      <c r="HGA8" s="76"/>
      <c r="HGB8" s="76"/>
      <c r="HGC8" s="76"/>
      <c r="HGD8" s="76"/>
      <c r="HGE8" s="76"/>
      <c r="HGF8" s="76"/>
      <c r="HGG8" s="76"/>
      <c r="HGH8" s="76"/>
      <c r="HGI8" s="76"/>
      <c r="HGJ8" s="76"/>
      <c r="HGK8" s="76"/>
      <c r="HGL8" s="76"/>
      <c r="HGM8" s="76"/>
      <c r="HGN8" s="76"/>
      <c r="HGO8" s="76"/>
      <c r="HGP8" s="76"/>
      <c r="HGQ8" s="76"/>
      <c r="HGR8" s="76"/>
      <c r="HGS8" s="76"/>
      <c r="HGT8" s="76"/>
      <c r="HGU8" s="76"/>
      <c r="HGV8" s="76"/>
      <c r="HGW8" s="76"/>
      <c r="HGX8" s="76"/>
      <c r="HGY8" s="76"/>
      <c r="HGZ8" s="76"/>
      <c r="HHA8" s="76"/>
      <c r="HHB8" s="76"/>
      <c r="HHC8" s="76"/>
      <c r="HHD8" s="76"/>
      <c r="HHE8" s="76"/>
      <c r="HHF8" s="76"/>
      <c r="HHG8" s="76"/>
      <c r="HHH8" s="76"/>
      <c r="HHI8" s="76"/>
      <c r="HHJ8" s="76"/>
      <c r="HHK8" s="76"/>
      <c r="HHL8" s="76"/>
      <c r="HHM8" s="76"/>
      <c r="HHN8" s="76"/>
      <c r="HHO8" s="76"/>
      <c r="HHP8" s="76"/>
      <c r="HHQ8" s="76"/>
      <c r="HHR8" s="76"/>
      <c r="HHS8" s="76"/>
      <c r="HHT8" s="76"/>
      <c r="HHU8" s="76"/>
      <c r="HHV8" s="76"/>
      <c r="HHW8" s="76"/>
      <c r="HHX8" s="76"/>
      <c r="HHY8" s="76"/>
      <c r="HHZ8" s="76"/>
      <c r="HIA8" s="76"/>
      <c r="HIB8" s="76"/>
      <c r="HIC8" s="76"/>
      <c r="HID8" s="76"/>
      <c r="HIE8" s="76"/>
      <c r="HIF8" s="76"/>
      <c r="HIG8" s="76"/>
      <c r="HIH8" s="76"/>
      <c r="HII8" s="76"/>
      <c r="HIJ8" s="76"/>
      <c r="HIK8" s="76"/>
      <c r="HIL8" s="76"/>
      <c r="HIM8" s="76"/>
      <c r="HIN8" s="76"/>
      <c r="HIO8" s="76"/>
      <c r="HIP8" s="76"/>
      <c r="HIQ8" s="76"/>
      <c r="HIR8" s="76"/>
      <c r="HIS8" s="76"/>
      <c r="HIT8" s="76"/>
      <c r="HIU8" s="76"/>
      <c r="HIV8" s="76"/>
      <c r="HIW8" s="76"/>
      <c r="HIX8" s="76"/>
      <c r="HIY8" s="76"/>
      <c r="HIZ8" s="76"/>
      <c r="HJA8" s="76"/>
      <c r="HJB8" s="76"/>
      <c r="HJC8" s="76"/>
      <c r="HJD8" s="76"/>
      <c r="HJE8" s="76"/>
      <c r="HJF8" s="76"/>
      <c r="HJG8" s="76"/>
      <c r="HJH8" s="76"/>
      <c r="HJI8" s="76"/>
      <c r="HJJ8" s="76"/>
      <c r="HJK8" s="76"/>
      <c r="HJL8" s="76"/>
      <c r="HJM8" s="76"/>
      <c r="HJN8" s="76"/>
      <c r="HJO8" s="76"/>
      <c r="HJP8" s="76"/>
      <c r="HJQ8" s="76"/>
      <c r="HJR8" s="76"/>
      <c r="HJS8" s="76"/>
      <c r="HJT8" s="76"/>
      <c r="HJU8" s="76"/>
      <c r="HJV8" s="76"/>
      <c r="HJW8" s="76"/>
      <c r="HJX8" s="76"/>
      <c r="HJY8" s="76"/>
      <c r="HJZ8" s="76"/>
      <c r="HKA8" s="76"/>
      <c r="HKB8" s="76"/>
      <c r="HKC8" s="76"/>
      <c r="HKD8" s="76"/>
      <c r="HKE8" s="76"/>
      <c r="HKF8" s="76"/>
      <c r="HKG8" s="76"/>
      <c r="HKH8" s="76"/>
      <c r="HKI8" s="76"/>
      <c r="HKJ8" s="76"/>
      <c r="HKK8" s="76"/>
      <c r="HKL8" s="76"/>
      <c r="HKM8" s="76"/>
      <c r="HKN8" s="76"/>
      <c r="HKO8" s="76"/>
      <c r="HKP8" s="76"/>
      <c r="HKQ8" s="76"/>
      <c r="HKR8" s="76"/>
      <c r="HKS8" s="76"/>
      <c r="HKT8" s="76"/>
      <c r="HKU8" s="76"/>
      <c r="HKV8" s="76"/>
      <c r="HKW8" s="76"/>
      <c r="HKX8" s="76"/>
      <c r="HKY8" s="76"/>
      <c r="HKZ8" s="76"/>
      <c r="HLA8" s="76"/>
      <c r="HLB8" s="76"/>
      <c r="HLC8" s="76"/>
      <c r="HLD8" s="76"/>
      <c r="HLE8" s="76"/>
      <c r="HLF8" s="76"/>
      <c r="HLG8" s="76"/>
      <c r="HLH8" s="76"/>
      <c r="HLI8" s="76"/>
      <c r="HLJ8" s="76"/>
      <c r="HLK8" s="76"/>
      <c r="HLL8" s="76"/>
      <c r="HLM8" s="76"/>
      <c r="HLN8" s="76"/>
      <c r="HLO8" s="76"/>
      <c r="HLP8" s="76"/>
      <c r="HLQ8" s="76"/>
      <c r="HLR8" s="76"/>
      <c r="HLS8" s="76"/>
      <c r="HLT8" s="76"/>
      <c r="HLU8" s="76"/>
      <c r="HLV8" s="76"/>
      <c r="HLW8" s="76"/>
      <c r="HLX8" s="76"/>
      <c r="HLY8" s="76"/>
      <c r="HLZ8" s="76"/>
      <c r="HMA8" s="76"/>
      <c r="HMB8" s="76"/>
      <c r="HMC8" s="76"/>
      <c r="HMD8" s="76"/>
      <c r="HME8" s="76"/>
      <c r="HMF8" s="76"/>
      <c r="HMG8" s="76"/>
      <c r="HMH8" s="76"/>
      <c r="HMI8" s="76"/>
      <c r="HMJ8" s="76"/>
      <c r="HMK8" s="76"/>
      <c r="HML8" s="76"/>
      <c r="HMM8" s="76"/>
      <c r="HMN8" s="76"/>
      <c r="HMO8" s="76"/>
      <c r="HMP8" s="76"/>
      <c r="HMQ8" s="76"/>
      <c r="HMR8" s="76"/>
      <c r="HMS8" s="76"/>
      <c r="HMT8" s="76"/>
      <c r="HMU8" s="76"/>
      <c r="HMV8" s="76"/>
      <c r="HMW8" s="76"/>
      <c r="HMX8" s="76"/>
      <c r="HMY8" s="76"/>
      <c r="HMZ8" s="76"/>
      <c r="HNA8" s="76"/>
      <c r="HNB8" s="76"/>
      <c r="HNC8" s="76"/>
      <c r="HND8" s="76"/>
      <c r="HNE8" s="76"/>
      <c r="HNF8" s="76"/>
      <c r="HNG8" s="76"/>
      <c r="HNH8" s="76"/>
      <c r="HNI8" s="76"/>
      <c r="HNJ8" s="76"/>
      <c r="HNK8" s="76"/>
      <c r="HNL8" s="76"/>
      <c r="HNM8" s="76"/>
      <c r="HNN8" s="76"/>
      <c r="HNO8" s="76"/>
      <c r="HNP8" s="76"/>
      <c r="HNQ8" s="76"/>
      <c r="HNR8" s="76"/>
      <c r="HNS8" s="76"/>
      <c r="HNT8" s="76"/>
      <c r="HNU8" s="76"/>
      <c r="HNV8" s="76"/>
      <c r="HNW8" s="76"/>
      <c r="HNX8" s="76"/>
      <c r="HNY8" s="76"/>
      <c r="HNZ8" s="76"/>
      <c r="HOA8" s="76"/>
      <c r="HOB8" s="76"/>
      <c r="HOC8" s="76"/>
      <c r="HOD8" s="76"/>
      <c r="HOE8" s="76"/>
      <c r="HOF8" s="76"/>
      <c r="HOG8" s="76"/>
      <c r="HOH8" s="76"/>
      <c r="HOI8" s="76"/>
      <c r="HOJ8" s="76"/>
      <c r="HOK8" s="76"/>
      <c r="HOL8" s="76"/>
      <c r="HOM8" s="76"/>
      <c r="HON8" s="76"/>
      <c r="HOO8" s="76"/>
      <c r="HOP8" s="76"/>
      <c r="HOQ8" s="76"/>
      <c r="HOR8" s="76"/>
      <c r="HOS8" s="76"/>
      <c r="HOT8" s="76"/>
      <c r="HOU8" s="76"/>
      <c r="HOV8" s="76"/>
      <c r="HOW8" s="76"/>
      <c r="HOX8" s="76"/>
      <c r="HOY8" s="76"/>
      <c r="HOZ8" s="76"/>
      <c r="HPA8" s="76"/>
      <c r="HPB8" s="76"/>
      <c r="HPC8" s="76"/>
      <c r="HPD8" s="76"/>
      <c r="HPE8" s="76"/>
      <c r="HPF8" s="76"/>
      <c r="HPG8" s="76"/>
      <c r="HPH8" s="76"/>
      <c r="HPI8" s="76"/>
      <c r="HPJ8" s="76"/>
      <c r="HPK8" s="76"/>
      <c r="HPL8" s="76"/>
      <c r="HPM8" s="76"/>
      <c r="HPN8" s="76"/>
      <c r="HPO8" s="76"/>
      <c r="HPP8" s="76"/>
      <c r="HPQ8" s="76"/>
      <c r="HPR8" s="76"/>
      <c r="HPS8" s="76"/>
      <c r="HPT8" s="76"/>
      <c r="HPU8" s="76"/>
      <c r="HPV8" s="76"/>
      <c r="HPW8" s="76"/>
      <c r="HPX8" s="76"/>
      <c r="HPY8" s="76"/>
      <c r="HPZ8" s="76"/>
      <c r="HQA8" s="76"/>
      <c r="HQB8" s="76"/>
      <c r="HQC8" s="76"/>
      <c r="HQD8" s="76"/>
      <c r="HQE8" s="76"/>
      <c r="HQF8" s="76"/>
      <c r="HQG8" s="76"/>
      <c r="HQH8" s="76"/>
      <c r="HQI8" s="76"/>
      <c r="HQJ8" s="76"/>
      <c r="HQK8" s="76"/>
      <c r="HQL8" s="76"/>
      <c r="HQM8" s="76"/>
      <c r="HQN8" s="76"/>
      <c r="HQO8" s="76"/>
      <c r="HQP8" s="76"/>
      <c r="HQQ8" s="76"/>
      <c r="HQR8" s="76"/>
      <c r="HQS8" s="76"/>
      <c r="HQT8" s="76"/>
      <c r="HQU8" s="76"/>
      <c r="HQV8" s="76"/>
      <c r="HQW8" s="76"/>
      <c r="HQX8" s="76"/>
      <c r="HQY8" s="76"/>
      <c r="HQZ8" s="76"/>
      <c r="HRA8" s="76"/>
      <c r="HRB8" s="76"/>
      <c r="HRC8" s="76"/>
      <c r="HRD8" s="76"/>
      <c r="HRE8" s="76"/>
      <c r="HRF8" s="76"/>
      <c r="HRG8" s="76"/>
      <c r="HRH8" s="76"/>
      <c r="HRI8" s="76"/>
      <c r="HRJ8" s="76"/>
      <c r="HRK8" s="76"/>
      <c r="HRL8" s="76"/>
      <c r="HRM8" s="76"/>
      <c r="HRN8" s="76"/>
      <c r="HRO8" s="76"/>
      <c r="HRP8" s="76"/>
      <c r="HRQ8" s="76"/>
      <c r="HRR8" s="76"/>
      <c r="HRS8" s="76"/>
      <c r="HRT8" s="76"/>
      <c r="HRU8" s="76"/>
      <c r="HRV8" s="76"/>
      <c r="HRW8" s="76"/>
      <c r="HRX8" s="76"/>
      <c r="HRY8" s="76"/>
      <c r="HRZ8" s="76"/>
      <c r="HSA8" s="76"/>
      <c r="HSB8" s="76"/>
      <c r="HSC8" s="76"/>
      <c r="HSD8" s="76"/>
      <c r="HSE8" s="76"/>
      <c r="HSF8" s="76"/>
      <c r="HSG8" s="76"/>
      <c r="HSH8" s="76"/>
      <c r="HSI8" s="76"/>
      <c r="HSJ8" s="76"/>
      <c r="HSK8" s="76"/>
      <c r="HSL8" s="76"/>
      <c r="HSM8" s="76"/>
      <c r="HSN8" s="76"/>
      <c r="HSO8" s="76"/>
      <c r="HSP8" s="76"/>
      <c r="HSQ8" s="76"/>
      <c r="HSR8" s="76"/>
      <c r="HSS8" s="76"/>
      <c r="HST8" s="76"/>
      <c r="HSU8" s="76"/>
      <c r="HSV8" s="76"/>
      <c r="HSW8" s="76"/>
      <c r="HSX8" s="76"/>
      <c r="HSY8" s="76"/>
      <c r="HSZ8" s="76"/>
      <c r="HTA8" s="76"/>
      <c r="HTB8" s="76"/>
      <c r="HTC8" s="76"/>
      <c r="HTD8" s="76"/>
      <c r="HTE8" s="76"/>
      <c r="HTF8" s="76"/>
      <c r="HTG8" s="76"/>
      <c r="HTH8" s="76"/>
      <c r="HTI8" s="76"/>
      <c r="HTJ8" s="76"/>
      <c r="HTK8" s="76"/>
      <c r="HTL8" s="76"/>
      <c r="HTM8" s="76"/>
      <c r="HTN8" s="76"/>
      <c r="HTO8" s="76"/>
      <c r="HTP8" s="76"/>
      <c r="HTQ8" s="76"/>
      <c r="HTR8" s="76"/>
      <c r="HTS8" s="76"/>
      <c r="HTT8" s="76"/>
      <c r="HTU8" s="76"/>
      <c r="HTV8" s="76"/>
      <c r="HTW8" s="76"/>
      <c r="HTX8" s="76"/>
      <c r="HTY8" s="76"/>
      <c r="HTZ8" s="76"/>
      <c r="HUA8" s="76"/>
      <c r="HUB8" s="76"/>
      <c r="HUC8" s="76"/>
      <c r="HUD8" s="76"/>
      <c r="HUE8" s="76"/>
      <c r="HUF8" s="76"/>
      <c r="HUG8" s="76"/>
      <c r="HUH8" s="76"/>
      <c r="HUI8" s="76"/>
      <c r="HUJ8" s="76"/>
      <c r="HUK8" s="76"/>
      <c r="HUL8" s="76"/>
      <c r="HUM8" s="76"/>
      <c r="HUN8" s="76"/>
      <c r="HUO8" s="76"/>
      <c r="HUP8" s="76"/>
      <c r="HUQ8" s="76"/>
      <c r="HUR8" s="76"/>
      <c r="HUS8" s="76"/>
      <c r="HUT8" s="76"/>
      <c r="HUU8" s="76"/>
      <c r="HUV8" s="76"/>
      <c r="HUW8" s="76"/>
      <c r="HUX8" s="76"/>
      <c r="HUY8" s="76"/>
      <c r="HUZ8" s="76"/>
      <c r="HVA8" s="76"/>
      <c r="HVB8" s="76"/>
      <c r="HVC8" s="76"/>
      <c r="HVD8" s="76"/>
      <c r="HVE8" s="76"/>
      <c r="HVF8" s="76"/>
      <c r="HVG8" s="76"/>
      <c r="HVH8" s="76"/>
      <c r="HVI8" s="76"/>
      <c r="HVJ8" s="76"/>
      <c r="HVK8" s="76"/>
      <c r="HVL8" s="76"/>
      <c r="HVM8" s="76"/>
      <c r="HVN8" s="76"/>
      <c r="HVO8" s="76"/>
      <c r="HVP8" s="76"/>
      <c r="HVQ8" s="76"/>
      <c r="HVR8" s="76"/>
      <c r="HVS8" s="76"/>
      <c r="HVT8" s="76"/>
      <c r="HVU8" s="76"/>
      <c r="HVV8" s="76"/>
      <c r="HVW8" s="76"/>
      <c r="HVX8" s="76"/>
      <c r="HVY8" s="76"/>
      <c r="HVZ8" s="76"/>
      <c r="HWA8" s="76"/>
      <c r="HWB8" s="76"/>
      <c r="HWC8" s="76"/>
      <c r="HWD8" s="76"/>
      <c r="HWE8" s="76"/>
      <c r="HWF8" s="76"/>
      <c r="HWG8" s="76"/>
      <c r="HWH8" s="76"/>
      <c r="HWI8" s="76"/>
      <c r="HWJ8" s="76"/>
      <c r="HWK8" s="76"/>
      <c r="HWL8" s="76"/>
      <c r="HWM8" s="76"/>
      <c r="HWN8" s="76"/>
      <c r="HWO8" s="76"/>
      <c r="HWP8" s="76"/>
      <c r="HWQ8" s="76"/>
      <c r="HWR8" s="76"/>
      <c r="HWS8" s="76"/>
      <c r="HWT8" s="76"/>
      <c r="HWU8" s="76"/>
      <c r="HWV8" s="76"/>
      <c r="HWW8" s="76"/>
      <c r="HWX8" s="76"/>
      <c r="HWY8" s="76"/>
      <c r="HWZ8" s="76"/>
      <c r="HXA8" s="76"/>
      <c r="HXB8" s="76"/>
      <c r="HXC8" s="76"/>
      <c r="HXD8" s="76"/>
      <c r="HXE8" s="76"/>
      <c r="HXF8" s="76"/>
      <c r="HXG8" s="76"/>
      <c r="HXH8" s="76"/>
      <c r="HXI8" s="76"/>
      <c r="HXJ8" s="76"/>
      <c r="HXK8" s="76"/>
      <c r="HXL8" s="76"/>
      <c r="HXM8" s="76"/>
      <c r="HXN8" s="76"/>
      <c r="HXO8" s="76"/>
      <c r="HXP8" s="76"/>
      <c r="HXQ8" s="76"/>
      <c r="HXR8" s="76"/>
      <c r="HXS8" s="76"/>
      <c r="HXT8" s="76"/>
      <c r="HXU8" s="76"/>
      <c r="HXV8" s="76"/>
      <c r="HXW8" s="76"/>
      <c r="HXX8" s="76"/>
      <c r="HXY8" s="76"/>
      <c r="HXZ8" s="76"/>
      <c r="HYA8" s="76"/>
      <c r="HYB8" s="76"/>
      <c r="HYC8" s="76"/>
      <c r="HYD8" s="76"/>
      <c r="HYE8" s="76"/>
      <c r="HYF8" s="76"/>
      <c r="HYG8" s="76"/>
      <c r="HYH8" s="76"/>
      <c r="HYI8" s="76"/>
      <c r="HYJ8" s="76"/>
      <c r="HYK8" s="76"/>
      <c r="HYL8" s="76"/>
      <c r="HYM8" s="76"/>
      <c r="HYN8" s="76"/>
      <c r="HYO8" s="76"/>
      <c r="HYP8" s="76"/>
      <c r="HYQ8" s="76"/>
      <c r="HYR8" s="76"/>
      <c r="HYS8" s="76"/>
      <c r="HYT8" s="76"/>
      <c r="HYU8" s="76"/>
      <c r="HYV8" s="76"/>
      <c r="HYW8" s="76"/>
      <c r="HYX8" s="76"/>
      <c r="HYY8" s="76"/>
      <c r="HYZ8" s="76"/>
      <c r="HZA8" s="76"/>
      <c r="HZB8" s="76"/>
      <c r="HZC8" s="76"/>
      <c r="HZD8" s="76"/>
      <c r="HZE8" s="76"/>
      <c r="HZF8" s="76"/>
      <c r="HZG8" s="76"/>
      <c r="HZH8" s="76"/>
      <c r="HZI8" s="76"/>
      <c r="HZJ8" s="76"/>
      <c r="HZK8" s="76"/>
      <c r="HZL8" s="76"/>
      <c r="HZM8" s="76"/>
      <c r="HZN8" s="76"/>
      <c r="HZO8" s="76"/>
      <c r="HZP8" s="76"/>
      <c r="HZQ8" s="76"/>
      <c r="HZR8" s="76"/>
      <c r="HZS8" s="76"/>
      <c r="HZT8" s="76"/>
      <c r="HZU8" s="76"/>
      <c r="HZV8" s="76"/>
      <c r="HZW8" s="76"/>
      <c r="HZX8" s="76"/>
      <c r="HZY8" s="76"/>
      <c r="HZZ8" s="76"/>
      <c r="IAA8" s="76"/>
      <c r="IAB8" s="76"/>
      <c r="IAC8" s="76"/>
      <c r="IAD8" s="76"/>
      <c r="IAE8" s="76"/>
      <c r="IAF8" s="76"/>
      <c r="IAG8" s="76"/>
      <c r="IAH8" s="76"/>
      <c r="IAI8" s="76"/>
      <c r="IAJ8" s="76"/>
      <c r="IAK8" s="76"/>
      <c r="IAL8" s="76"/>
      <c r="IAM8" s="76"/>
      <c r="IAN8" s="76"/>
      <c r="IAO8" s="76"/>
      <c r="IAP8" s="76"/>
      <c r="IAQ8" s="76"/>
      <c r="IAR8" s="76"/>
      <c r="IAS8" s="76"/>
      <c r="IAT8" s="76"/>
      <c r="IAU8" s="76"/>
      <c r="IAV8" s="76"/>
      <c r="IAW8" s="76"/>
      <c r="IAX8" s="76"/>
      <c r="IAY8" s="76"/>
      <c r="IAZ8" s="76"/>
      <c r="IBA8" s="76"/>
      <c r="IBB8" s="76"/>
      <c r="IBC8" s="76"/>
      <c r="IBD8" s="76"/>
      <c r="IBE8" s="76"/>
      <c r="IBF8" s="76"/>
      <c r="IBG8" s="76"/>
      <c r="IBH8" s="76"/>
      <c r="IBI8" s="76"/>
      <c r="IBJ8" s="76"/>
      <c r="IBK8" s="76"/>
      <c r="IBL8" s="76"/>
      <c r="IBM8" s="76"/>
      <c r="IBN8" s="76"/>
      <c r="IBO8" s="76"/>
      <c r="IBP8" s="76"/>
      <c r="IBQ8" s="76"/>
      <c r="IBR8" s="76"/>
      <c r="IBS8" s="76"/>
      <c r="IBT8" s="76"/>
      <c r="IBU8" s="76"/>
      <c r="IBV8" s="76"/>
      <c r="IBW8" s="76"/>
      <c r="IBX8" s="76"/>
      <c r="IBY8" s="76"/>
      <c r="IBZ8" s="76"/>
      <c r="ICA8" s="76"/>
      <c r="ICB8" s="76"/>
      <c r="ICC8" s="76"/>
      <c r="ICD8" s="76"/>
      <c r="ICE8" s="76"/>
      <c r="ICF8" s="76"/>
      <c r="ICG8" s="76"/>
      <c r="ICH8" s="76"/>
      <c r="ICI8" s="76"/>
      <c r="ICJ8" s="76"/>
      <c r="ICK8" s="76"/>
      <c r="ICL8" s="76"/>
      <c r="ICM8" s="76"/>
      <c r="ICN8" s="76"/>
      <c r="ICO8" s="76"/>
      <c r="ICP8" s="76"/>
      <c r="ICQ8" s="76"/>
      <c r="ICR8" s="76"/>
      <c r="ICS8" s="76"/>
      <c r="ICT8" s="76"/>
      <c r="ICU8" s="76"/>
      <c r="ICV8" s="76"/>
      <c r="ICW8" s="76"/>
      <c r="ICX8" s="76"/>
      <c r="ICY8" s="76"/>
      <c r="ICZ8" s="76"/>
      <c r="IDA8" s="76"/>
      <c r="IDB8" s="76"/>
      <c r="IDC8" s="76"/>
      <c r="IDD8" s="76"/>
      <c r="IDE8" s="76"/>
      <c r="IDF8" s="76"/>
      <c r="IDG8" s="76"/>
      <c r="IDH8" s="76"/>
      <c r="IDI8" s="76"/>
      <c r="IDJ8" s="76"/>
      <c r="IDK8" s="76"/>
      <c r="IDL8" s="76"/>
      <c r="IDM8" s="76"/>
      <c r="IDN8" s="76"/>
      <c r="IDO8" s="76"/>
      <c r="IDP8" s="76"/>
      <c r="IDQ8" s="76"/>
      <c r="IDR8" s="76"/>
      <c r="IDS8" s="76"/>
      <c r="IDT8" s="76"/>
      <c r="IDU8" s="76"/>
      <c r="IDV8" s="76"/>
      <c r="IDW8" s="76"/>
      <c r="IDX8" s="76"/>
      <c r="IDY8" s="76"/>
      <c r="IDZ8" s="76"/>
      <c r="IEA8" s="76"/>
      <c r="IEB8" s="76"/>
      <c r="IEC8" s="76"/>
      <c r="IED8" s="76"/>
      <c r="IEE8" s="76"/>
      <c r="IEF8" s="76"/>
      <c r="IEG8" s="76"/>
      <c r="IEH8" s="76"/>
      <c r="IEI8" s="76"/>
      <c r="IEJ8" s="76"/>
      <c r="IEK8" s="76"/>
      <c r="IEL8" s="76"/>
      <c r="IEM8" s="76"/>
      <c r="IEN8" s="76"/>
      <c r="IEO8" s="76"/>
      <c r="IEP8" s="76"/>
      <c r="IEQ8" s="76"/>
      <c r="IER8" s="76"/>
      <c r="IES8" s="76"/>
      <c r="IET8" s="76"/>
      <c r="IEU8" s="76"/>
      <c r="IEV8" s="76"/>
      <c r="IEW8" s="76"/>
      <c r="IEX8" s="76"/>
      <c r="IEY8" s="76"/>
      <c r="IEZ8" s="76"/>
      <c r="IFA8" s="76"/>
      <c r="IFB8" s="76"/>
      <c r="IFC8" s="76"/>
      <c r="IFD8" s="76"/>
      <c r="IFE8" s="76"/>
      <c r="IFF8" s="76"/>
      <c r="IFG8" s="76"/>
      <c r="IFH8" s="76"/>
      <c r="IFI8" s="76"/>
      <c r="IFJ8" s="76"/>
      <c r="IFK8" s="76"/>
      <c r="IFL8" s="76"/>
      <c r="IFM8" s="76"/>
      <c r="IFN8" s="76"/>
      <c r="IFO8" s="76"/>
      <c r="IFP8" s="76"/>
      <c r="IFQ8" s="76"/>
      <c r="IFR8" s="76"/>
      <c r="IFS8" s="76"/>
      <c r="IFT8" s="76"/>
      <c r="IFU8" s="76"/>
      <c r="IFV8" s="76"/>
      <c r="IFW8" s="76"/>
      <c r="IFX8" s="76"/>
      <c r="IFY8" s="76"/>
      <c r="IFZ8" s="76"/>
      <c r="IGA8" s="76"/>
      <c r="IGB8" s="76"/>
      <c r="IGC8" s="76"/>
      <c r="IGD8" s="76"/>
      <c r="IGE8" s="76"/>
      <c r="IGF8" s="76"/>
      <c r="IGG8" s="76"/>
      <c r="IGH8" s="76"/>
      <c r="IGI8" s="76"/>
      <c r="IGJ8" s="76"/>
      <c r="IGK8" s="76"/>
      <c r="IGL8" s="76"/>
      <c r="IGM8" s="76"/>
      <c r="IGN8" s="76"/>
      <c r="IGO8" s="76"/>
      <c r="IGP8" s="76"/>
      <c r="IGQ8" s="76"/>
      <c r="IGR8" s="76"/>
      <c r="IGS8" s="76"/>
      <c r="IGT8" s="76"/>
      <c r="IGU8" s="76"/>
      <c r="IGV8" s="76"/>
      <c r="IGW8" s="76"/>
      <c r="IGX8" s="76"/>
      <c r="IGY8" s="76"/>
      <c r="IGZ8" s="76"/>
      <c r="IHA8" s="76"/>
      <c r="IHB8" s="76"/>
      <c r="IHC8" s="76"/>
      <c r="IHD8" s="76"/>
      <c r="IHE8" s="76"/>
      <c r="IHF8" s="76"/>
      <c r="IHG8" s="76"/>
      <c r="IHH8" s="76"/>
      <c r="IHI8" s="76"/>
      <c r="IHJ8" s="76"/>
      <c r="IHK8" s="76"/>
      <c r="IHL8" s="76"/>
      <c r="IHM8" s="76"/>
      <c r="IHN8" s="76"/>
      <c r="IHO8" s="76"/>
      <c r="IHP8" s="76"/>
      <c r="IHQ8" s="76"/>
      <c r="IHR8" s="76"/>
      <c r="IHS8" s="76"/>
      <c r="IHT8" s="76"/>
      <c r="IHU8" s="76"/>
      <c r="IHV8" s="76"/>
      <c r="IHW8" s="76"/>
      <c r="IHX8" s="76"/>
      <c r="IHY8" s="76"/>
      <c r="IHZ8" s="76"/>
      <c r="IIA8" s="76"/>
      <c r="IIB8" s="76"/>
      <c r="IIC8" s="76"/>
      <c r="IID8" s="76"/>
      <c r="IIE8" s="76"/>
      <c r="IIF8" s="76"/>
      <c r="IIG8" s="76"/>
      <c r="IIH8" s="76"/>
      <c r="III8" s="76"/>
      <c r="IIJ8" s="76"/>
      <c r="IIK8" s="76"/>
      <c r="IIL8" s="76"/>
      <c r="IIM8" s="76"/>
      <c r="IIN8" s="76"/>
      <c r="IIO8" s="76"/>
      <c r="IIP8" s="76"/>
      <c r="IIQ8" s="76"/>
      <c r="IIR8" s="76"/>
      <c r="IIS8" s="76"/>
      <c r="IIT8" s="76"/>
      <c r="IIU8" s="76"/>
      <c r="IIV8" s="76"/>
      <c r="IIW8" s="76"/>
      <c r="IIX8" s="76"/>
      <c r="IIY8" s="76"/>
      <c r="IIZ8" s="76"/>
      <c r="IJA8" s="76"/>
      <c r="IJB8" s="76"/>
      <c r="IJC8" s="76"/>
      <c r="IJD8" s="76"/>
      <c r="IJE8" s="76"/>
      <c r="IJF8" s="76"/>
      <c r="IJG8" s="76"/>
      <c r="IJH8" s="76"/>
      <c r="IJI8" s="76"/>
      <c r="IJJ8" s="76"/>
      <c r="IJK8" s="76"/>
      <c r="IJL8" s="76"/>
      <c r="IJM8" s="76"/>
      <c r="IJN8" s="76"/>
      <c r="IJO8" s="76"/>
      <c r="IJP8" s="76"/>
      <c r="IJQ8" s="76"/>
      <c r="IJR8" s="76"/>
      <c r="IJS8" s="76"/>
      <c r="IJT8" s="76"/>
      <c r="IJU8" s="76"/>
      <c r="IJV8" s="76"/>
      <c r="IJW8" s="76"/>
      <c r="IJX8" s="76"/>
      <c r="IJY8" s="76"/>
      <c r="IJZ8" s="76"/>
      <c r="IKA8" s="76"/>
      <c r="IKB8" s="76"/>
      <c r="IKC8" s="76"/>
      <c r="IKD8" s="76"/>
      <c r="IKE8" s="76"/>
      <c r="IKF8" s="76"/>
      <c r="IKG8" s="76"/>
      <c r="IKH8" s="76"/>
      <c r="IKI8" s="76"/>
      <c r="IKJ8" s="76"/>
      <c r="IKK8" s="76"/>
      <c r="IKL8" s="76"/>
      <c r="IKM8" s="76"/>
      <c r="IKN8" s="76"/>
      <c r="IKO8" s="76"/>
      <c r="IKP8" s="76"/>
      <c r="IKQ8" s="76"/>
      <c r="IKR8" s="76"/>
      <c r="IKS8" s="76"/>
      <c r="IKT8" s="76"/>
      <c r="IKU8" s="76"/>
      <c r="IKV8" s="76"/>
      <c r="IKW8" s="76"/>
      <c r="IKX8" s="76"/>
      <c r="IKY8" s="76"/>
      <c r="IKZ8" s="76"/>
      <c r="ILA8" s="76"/>
      <c r="ILB8" s="76"/>
      <c r="ILC8" s="76"/>
      <c r="ILD8" s="76"/>
      <c r="ILE8" s="76"/>
      <c r="ILF8" s="76"/>
      <c r="ILG8" s="76"/>
      <c r="ILH8" s="76"/>
      <c r="ILI8" s="76"/>
      <c r="ILJ8" s="76"/>
      <c r="ILK8" s="76"/>
      <c r="ILL8" s="76"/>
      <c r="ILM8" s="76"/>
      <c r="ILN8" s="76"/>
      <c r="ILO8" s="76"/>
      <c r="ILP8" s="76"/>
      <c r="ILQ8" s="76"/>
      <c r="ILR8" s="76"/>
      <c r="ILS8" s="76"/>
      <c r="ILT8" s="76"/>
      <c r="ILU8" s="76"/>
      <c r="ILV8" s="76"/>
      <c r="ILW8" s="76"/>
      <c r="ILX8" s="76"/>
      <c r="ILY8" s="76"/>
      <c r="ILZ8" s="76"/>
      <c r="IMA8" s="76"/>
      <c r="IMB8" s="76"/>
      <c r="IMC8" s="76"/>
      <c r="IMD8" s="76"/>
      <c r="IME8" s="76"/>
      <c r="IMF8" s="76"/>
      <c r="IMG8" s="76"/>
      <c r="IMH8" s="76"/>
      <c r="IMI8" s="76"/>
      <c r="IMJ8" s="76"/>
      <c r="IMK8" s="76"/>
      <c r="IML8" s="76"/>
      <c r="IMM8" s="76"/>
      <c r="IMN8" s="76"/>
      <c r="IMO8" s="76"/>
      <c r="IMP8" s="76"/>
      <c r="IMQ8" s="76"/>
      <c r="IMR8" s="76"/>
      <c r="IMS8" s="76"/>
      <c r="IMT8" s="76"/>
      <c r="IMU8" s="76"/>
      <c r="IMV8" s="76"/>
      <c r="IMW8" s="76"/>
      <c r="IMX8" s="76"/>
      <c r="IMY8" s="76"/>
      <c r="IMZ8" s="76"/>
      <c r="INA8" s="76"/>
      <c r="INB8" s="76"/>
      <c r="INC8" s="76"/>
      <c r="IND8" s="76"/>
      <c r="INE8" s="76"/>
      <c r="INF8" s="76"/>
      <c r="ING8" s="76"/>
      <c r="INH8" s="76"/>
      <c r="INI8" s="76"/>
      <c r="INJ8" s="76"/>
      <c r="INK8" s="76"/>
      <c r="INL8" s="76"/>
      <c r="INM8" s="76"/>
      <c r="INN8" s="76"/>
      <c r="INO8" s="76"/>
      <c r="INP8" s="76"/>
      <c r="INQ8" s="76"/>
      <c r="INR8" s="76"/>
      <c r="INS8" s="76"/>
      <c r="INT8" s="76"/>
      <c r="INU8" s="76"/>
      <c r="INV8" s="76"/>
      <c r="INW8" s="76"/>
      <c r="INX8" s="76"/>
      <c r="INY8" s="76"/>
      <c r="INZ8" s="76"/>
      <c r="IOA8" s="76"/>
      <c r="IOB8" s="76"/>
      <c r="IOC8" s="76"/>
      <c r="IOD8" s="76"/>
      <c r="IOE8" s="76"/>
      <c r="IOF8" s="76"/>
      <c r="IOG8" s="76"/>
      <c r="IOH8" s="76"/>
      <c r="IOI8" s="76"/>
      <c r="IOJ8" s="76"/>
      <c r="IOK8" s="76"/>
      <c r="IOL8" s="76"/>
      <c r="IOM8" s="76"/>
      <c r="ION8" s="76"/>
      <c r="IOO8" s="76"/>
      <c r="IOP8" s="76"/>
      <c r="IOQ8" s="76"/>
      <c r="IOR8" s="76"/>
      <c r="IOS8" s="76"/>
      <c r="IOT8" s="76"/>
      <c r="IOU8" s="76"/>
      <c r="IOV8" s="76"/>
      <c r="IOW8" s="76"/>
      <c r="IOX8" s="76"/>
      <c r="IOY8" s="76"/>
      <c r="IOZ8" s="76"/>
      <c r="IPA8" s="76"/>
      <c r="IPB8" s="76"/>
      <c r="IPC8" s="76"/>
      <c r="IPD8" s="76"/>
      <c r="IPE8" s="76"/>
      <c r="IPF8" s="76"/>
      <c r="IPG8" s="76"/>
      <c r="IPH8" s="76"/>
      <c r="IPI8" s="76"/>
      <c r="IPJ8" s="76"/>
      <c r="IPK8" s="76"/>
      <c r="IPL8" s="76"/>
      <c r="IPM8" s="76"/>
      <c r="IPN8" s="76"/>
      <c r="IPO8" s="76"/>
      <c r="IPP8" s="76"/>
      <c r="IPQ8" s="76"/>
      <c r="IPR8" s="76"/>
      <c r="IPS8" s="76"/>
      <c r="IPT8" s="76"/>
      <c r="IPU8" s="76"/>
      <c r="IPV8" s="76"/>
      <c r="IPW8" s="76"/>
      <c r="IPX8" s="76"/>
      <c r="IPY8" s="76"/>
      <c r="IPZ8" s="76"/>
      <c r="IQA8" s="76"/>
      <c r="IQB8" s="76"/>
      <c r="IQC8" s="76"/>
      <c r="IQD8" s="76"/>
      <c r="IQE8" s="76"/>
      <c r="IQF8" s="76"/>
      <c r="IQG8" s="76"/>
      <c r="IQH8" s="76"/>
      <c r="IQI8" s="76"/>
      <c r="IQJ8" s="76"/>
      <c r="IQK8" s="76"/>
      <c r="IQL8" s="76"/>
      <c r="IQM8" s="76"/>
      <c r="IQN8" s="76"/>
      <c r="IQO8" s="76"/>
      <c r="IQP8" s="76"/>
      <c r="IQQ8" s="76"/>
      <c r="IQR8" s="76"/>
      <c r="IQS8" s="76"/>
      <c r="IQT8" s="76"/>
      <c r="IQU8" s="76"/>
      <c r="IQV8" s="76"/>
      <c r="IQW8" s="76"/>
      <c r="IQX8" s="76"/>
      <c r="IQY8" s="76"/>
      <c r="IQZ8" s="76"/>
      <c r="IRA8" s="76"/>
      <c r="IRB8" s="76"/>
      <c r="IRC8" s="76"/>
      <c r="IRD8" s="76"/>
      <c r="IRE8" s="76"/>
      <c r="IRF8" s="76"/>
      <c r="IRG8" s="76"/>
      <c r="IRH8" s="76"/>
      <c r="IRI8" s="76"/>
      <c r="IRJ8" s="76"/>
      <c r="IRK8" s="76"/>
      <c r="IRL8" s="76"/>
      <c r="IRM8" s="76"/>
      <c r="IRN8" s="76"/>
      <c r="IRO8" s="76"/>
      <c r="IRP8" s="76"/>
      <c r="IRQ8" s="76"/>
      <c r="IRR8" s="76"/>
      <c r="IRS8" s="76"/>
      <c r="IRT8" s="76"/>
      <c r="IRU8" s="76"/>
      <c r="IRV8" s="76"/>
      <c r="IRW8" s="76"/>
      <c r="IRX8" s="76"/>
      <c r="IRY8" s="76"/>
      <c r="IRZ8" s="76"/>
      <c r="ISA8" s="76"/>
      <c r="ISB8" s="76"/>
      <c r="ISC8" s="76"/>
      <c r="ISD8" s="76"/>
      <c r="ISE8" s="76"/>
      <c r="ISF8" s="76"/>
      <c r="ISG8" s="76"/>
      <c r="ISH8" s="76"/>
      <c r="ISI8" s="76"/>
      <c r="ISJ8" s="76"/>
      <c r="ISK8" s="76"/>
      <c r="ISL8" s="76"/>
      <c r="ISM8" s="76"/>
      <c r="ISN8" s="76"/>
      <c r="ISO8" s="76"/>
      <c r="ISP8" s="76"/>
      <c r="ISQ8" s="76"/>
      <c r="ISR8" s="76"/>
      <c r="ISS8" s="76"/>
      <c r="IST8" s="76"/>
      <c r="ISU8" s="76"/>
      <c r="ISV8" s="76"/>
      <c r="ISW8" s="76"/>
      <c r="ISX8" s="76"/>
      <c r="ISY8" s="76"/>
      <c r="ISZ8" s="76"/>
      <c r="ITA8" s="76"/>
      <c r="ITB8" s="76"/>
      <c r="ITC8" s="76"/>
      <c r="ITD8" s="76"/>
      <c r="ITE8" s="76"/>
      <c r="ITF8" s="76"/>
      <c r="ITG8" s="76"/>
      <c r="ITH8" s="76"/>
      <c r="ITI8" s="76"/>
      <c r="ITJ8" s="76"/>
      <c r="ITK8" s="76"/>
      <c r="ITL8" s="76"/>
      <c r="ITM8" s="76"/>
      <c r="ITN8" s="76"/>
      <c r="ITO8" s="76"/>
      <c r="ITP8" s="76"/>
      <c r="ITQ8" s="76"/>
      <c r="ITR8" s="76"/>
      <c r="ITS8" s="76"/>
      <c r="ITT8" s="76"/>
      <c r="ITU8" s="76"/>
      <c r="ITV8" s="76"/>
      <c r="ITW8" s="76"/>
      <c r="ITX8" s="76"/>
      <c r="ITY8" s="76"/>
      <c r="ITZ8" s="76"/>
      <c r="IUA8" s="76"/>
      <c r="IUB8" s="76"/>
      <c r="IUC8" s="76"/>
      <c r="IUD8" s="76"/>
      <c r="IUE8" s="76"/>
      <c r="IUF8" s="76"/>
      <c r="IUG8" s="76"/>
      <c r="IUH8" s="76"/>
      <c r="IUI8" s="76"/>
      <c r="IUJ8" s="76"/>
      <c r="IUK8" s="76"/>
      <c r="IUL8" s="76"/>
      <c r="IUM8" s="76"/>
      <c r="IUN8" s="76"/>
      <c r="IUO8" s="76"/>
      <c r="IUP8" s="76"/>
      <c r="IUQ8" s="76"/>
      <c r="IUR8" s="76"/>
      <c r="IUS8" s="76"/>
      <c r="IUT8" s="76"/>
      <c r="IUU8" s="76"/>
      <c r="IUV8" s="76"/>
      <c r="IUW8" s="76"/>
      <c r="IUX8" s="76"/>
      <c r="IUY8" s="76"/>
      <c r="IUZ8" s="76"/>
      <c r="IVA8" s="76"/>
      <c r="IVB8" s="76"/>
      <c r="IVC8" s="76"/>
      <c r="IVD8" s="76"/>
      <c r="IVE8" s="76"/>
      <c r="IVF8" s="76"/>
      <c r="IVG8" s="76"/>
      <c r="IVH8" s="76"/>
      <c r="IVI8" s="76"/>
      <c r="IVJ8" s="76"/>
      <c r="IVK8" s="76"/>
      <c r="IVL8" s="76"/>
      <c r="IVM8" s="76"/>
      <c r="IVN8" s="76"/>
      <c r="IVO8" s="76"/>
      <c r="IVP8" s="76"/>
      <c r="IVQ8" s="76"/>
      <c r="IVR8" s="76"/>
      <c r="IVS8" s="76"/>
      <c r="IVT8" s="76"/>
      <c r="IVU8" s="76"/>
      <c r="IVV8" s="76"/>
      <c r="IVW8" s="76"/>
      <c r="IVX8" s="76"/>
      <c r="IVY8" s="76"/>
      <c r="IVZ8" s="76"/>
      <c r="IWA8" s="76"/>
      <c r="IWB8" s="76"/>
      <c r="IWC8" s="76"/>
      <c r="IWD8" s="76"/>
      <c r="IWE8" s="76"/>
      <c r="IWF8" s="76"/>
      <c r="IWG8" s="76"/>
      <c r="IWH8" s="76"/>
      <c r="IWI8" s="76"/>
      <c r="IWJ8" s="76"/>
      <c r="IWK8" s="76"/>
      <c r="IWL8" s="76"/>
      <c r="IWM8" s="76"/>
      <c r="IWN8" s="76"/>
      <c r="IWO8" s="76"/>
      <c r="IWP8" s="76"/>
      <c r="IWQ8" s="76"/>
      <c r="IWR8" s="76"/>
      <c r="IWS8" s="76"/>
      <c r="IWT8" s="76"/>
      <c r="IWU8" s="76"/>
      <c r="IWV8" s="76"/>
      <c r="IWW8" s="76"/>
      <c r="IWX8" s="76"/>
      <c r="IWY8" s="76"/>
      <c r="IWZ8" s="76"/>
      <c r="IXA8" s="76"/>
      <c r="IXB8" s="76"/>
      <c r="IXC8" s="76"/>
      <c r="IXD8" s="76"/>
      <c r="IXE8" s="76"/>
      <c r="IXF8" s="76"/>
      <c r="IXG8" s="76"/>
      <c r="IXH8" s="76"/>
      <c r="IXI8" s="76"/>
      <c r="IXJ8" s="76"/>
      <c r="IXK8" s="76"/>
      <c r="IXL8" s="76"/>
      <c r="IXM8" s="76"/>
      <c r="IXN8" s="76"/>
      <c r="IXO8" s="76"/>
      <c r="IXP8" s="76"/>
      <c r="IXQ8" s="76"/>
      <c r="IXR8" s="76"/>
      <c r="IXS8" s="76"/>
      <c r="IXT8" s="76"/>
      <c r="IXU8" s="76"/>
      <c r="IXV8" s="76"/>
      <c r="IXW8" s="76"/>
      <c r="IXX8" s="76"/>
      <c r="IXY8" s="76"/>
      <c r="IXZ8" s="76"/>
      <c r="IYA8" s="76"/>
      <c r="IYB8" s="76"/>
      <c r="IYC8" s="76"/>
      <c r="IYD8" s="76"/>
      <c r="IYE8" s="76"/>
      <c r="IYF8" s="76"/>
      <c r="IYG8" s="76"/>
      <c r="IYH8" s="76"/>
      <c r="IYI8" s="76"/>
      <c r="IYJ8" s="76"/>
      <c r="IYK8" s="76"/>
      <c r="IYL8" s="76"/>
      <c r="IYM8" s="76"/>
      <c r="IYN8" s="76"/>
      <c r="IYO8" s="76"/>
      <c r="IYP8" s="76"/>
      <c r="IYQ8" s="76"/>
      <c r="IYR8" s="76"/>
      <c r="IYS8" s="76"/>
      <c r="IYT8" s="76"/>
      <c r="IYU8" s="76"/>
      <c r="IYV8" s="76"/>
      <c r="IYW8" s="76"/>
      <c r="IYX8" s="76"/>
      <c r="IYY8" s="76"/>
      <c r="IYZ8" s="76"/>
      <c r="IZA8" s="76"/>
      <c r="IZB8" s="76"/>
      <c r="IZC8" s="76"/>
      <c r="IZD8" s="76"/>
      <c r="IZE8" s="76"/>
      <c r="IZF8" s="76"/>
      <c r="IZG8" s="76"/>
      <c r="IZH8" s="76"/>
      <c r="IZI8" s="76"/>
      <c r="IZJ8" s="76"/>
      <c r="IZK8" s="76"/>
      <c r="IZL8" s="76"/>
      <c r="IZM8" s="76"/>
      <c r="IZN8" s="76"/>
      <c r="IZO8" s="76"/>
      <c r="IZP8" s="76"/>
      <c r="IZQ8" s="76"/>
      <c r="IZR8" s="76"/>
      <c r="IZS8" s="76"/>
      <c r="IZT8" s="76"/>
      <c r="IZU8" s="76"/>
      <c r="IZV8" s="76"/>
      <c r="IZW8" s="76"/>
      <c r="IZX8" s="76"/>
      <c r="IZY8" s="76"/>
      <c r="IZZ8" s="76"/>
      <c r="JAA8" s="76"/>
      <c r="JAB8" s="76"/>
      <c r="JAC8" s="76"/>
      <c r="JAD8" s="76"/>
      <c r="JAE8" s="76"/>
      <c r="JAF8" s="76"/>
      <c r="JAG8" s="76"/>
      <c r="JAH8" s="76"/>
      <c r="JAI8" s="76"/>
      <c r="JAJ8" s="76"/>
      <c r="JAK8" s="76"/>
      <c r="JAL8" s="76"/>
      <c r="JAM8" s="76"/>
      <c r="JAN8" s="76"/>
      <c r="JAO8" s="76"/>
      <c r="JAP8" s="76"/>
      <c r="JAQ8" s="76"/>
      <c r="JAR8" s="76"/>
      <c r="JAS8" s="76"/>
      <c r="JAT8" s="76"/>
      <c r="JAU8" s="76"/>
      <c r="JAV8" s="76"/>
      <c r="JAW8" s="76"/>
      <c r="JAX8" s="76"/>
      <c r="JAY8" s="76"/>
      <c r="JAZ8" s="76"/>
      <c r="JBA8" s="76"/>
      <c r="JBB8" s="76"/>
      <c r="JBC8" s="76"/>
      <c r="JBD8" s="76"/>
      <c r="JBE8" s="76"/>
      <c r="JBF8" s="76"/>
      <c r="JBG8" s="76"/>
      <c r="JBH8" s="76"/>
      <c r="JBI8" s="76"/>
      <c r="JBJ8" s="76"/>
      <c r="JBK8" s="76"/>
      <c r="JBL8" s="76"/>
      <c r="JBM8" s="76"/>
      <c r="JBN8" s="76"/>
      <c r="JBO8" s="76"/>
      <c r="JBP8" s="76"/>
      <c r="JBQ8" s="76"/>
      <c r="JBR8" s="76"/>
      <c r="JBS8" s="76"/>
      <c r="JBT8" s="76"/>
      <c r="JBU8" s="76"/>
      <c r="JBV8" s="76"/>
      <c r="JBW8" s="76"/>
      <c r="JBX8" s="76"/>
      <c r="JBY8" s="76"/>
      <c r="JBZ8" s="76"/>
      <c r="JCA8" s="76"/>
      <c r="JCB8" s="76"/>
      <c r="JCC8" s="76"/>
      <c r="JCD8" s="76"/>
      <c r="JCE8" s="76"/>
      <c r="JCF8" s="76"/>
      <c r="JCG8" s="76"/>
      <c r="JCH8" s="76"/>
      <c r="JCI8" s="76"/>
      <c r="JCJ8" s="76"/>
      <c r="JCK8" s="76"/>
      <c r="JCL8" s="76"/>
      <c r="JCM8" s="76"/>
      <c r="JCN8" s="76"/>
      <c r="JCO8" s="76"/>
      <c r="JCP8" s="76"/>
      <c r="JCQ8" s="76"/>
      <c r="JCR8" s="76"/>
      <c r="JCS8" s="76"/>
      <c r="JCT8" s="76"/>
      <c r="JCU8" s="76"/>
      <c r="JCV8" s="76"/>
      <c r="JCW8" s="76"/>
      <c r="JCX8" s="76"/>
      <c r="JCY8" s="76"/>
      <c r="JCZ8" s="76"/>
      <c r="JDA8" s="76"/>
      <c r="JDB8" s="76"/>
      <c r="JDC8" s="76"/>
      <c r="JDD8" s="76"/>
      <c r="JDE8" s="76"/>
      <c r="JDF8" s="76"/>
      <c r="JDG8" s="76"/>
      <c r="JDH8" s="76"/>
      <c r="JDI8" s="76"/>
      <c r="JDJ8" s="76"/>
      <c r="JDK8" s="76"/>
      <c r="JDL8" s="76"/>
      <c r="JDM8" s="76"/>
      <c r="JDN8" s="76"/>
      <c r="JDO8" s="76"/>
      <c r="JDP8" s="76"/>
      <c r="JDQ8" s="76"/>
      <c r="JDR8" s="76"/>
      <c r="JDS8" s="76"/>
      <c r="JDT8" s="76"/>
      <c r="JDU8" s="76"/>
      <c r="JDV8" s="76"/>
      <c r="JDW8" s="76"/>
      <c r="JDX8" s="76"/>
      <c r="JDY8" s="76"/>
      <c r="JDZ8" s="76"/>
      <c r="JEA8" s="76"/>
      <c r="JEB8" s="76"/>
      <c r="JEC8" s="76"/>
      <c r="JED8" s="76"/>
      <c r="JEE8" s="76"/>
      <c r="JEF8" s="76"/>
      <c r="JEG8" s="76"/>
      <c r="JEH8" s="76"/>
      <c r="JEI8" s="76"/>
      <c r="JEJ8" s="76"/>
      <c r="JEK8" s="76"/>
      <c r="JEL8" s="76"/>
      <c r="JEM8" s="76"/>
      <c r="JEN8" s="76"/>
      <c r="JEO8" s="76"/>
      <c r="JEP8" s="76"/>
      <c r="JEQ8" s="76"/>
      <c r="JER8" s="76"/>
      <c r="JES8" s="76"/>
      <c r="JET8" s="76"/>
      <c r="JEU8" s="76"/>
      <c r="JEV8" s="76"/>
      <c r="JEW8" s="76"/>
      <c r="JEX8" s="76"/>
      <c r="JEY8" s="76"/>
      <c r="JEZ8" s="76"/>
      <c r="JFA8" s="76"/>
      <c r="JFB8" s="76"/>
      <c r="JFC8" s="76"/>
      <c r="JFD8" s="76"/>
      <c r="JFE8" s="76"/>
      <c r="JFF8" s="76"/>
      <c r="JFG8" s="76"/>
      <c r="JFH8" s="76"/>
      <c r="JFI8" s="76"/>
      <c r="JFJ8" s="76"/>
      <c r="JFK8" s="76"/>
      <c r="JFL8" s="76"/>
      <c r="JFM8" s="76"/>
      <c r="JFN8" s="76"/>
      <c r="JFO8" s="76"/>
      <c r="JFP8" s="76"/>
      <c r="JFQ8" s="76"/>
      <c r="JFR8" s="76"/>
      <c r="JFS8" s="76"/>
      <c r="JFT8" s="76"/>
      <c r="JFU8" s="76"/>
      <c r="JFV8" s="76"/>
      <c r="JFW8" s="76"/>
      <c r="JFX8" s="76"/>
      <c r="JFY8" s="76"/>
      <c r="JFZ8" s="76"/>
      <c r="JGA8" s="76"/>
      <c r="JGB8" s="76"/>
      <c r="JGC8" s="76"/>
      <c r="JGD8" s="76"/>
      <c r="JGE8" s="76"/>
      <c r="JGF8" s="76"/>
      <c r="JGG8" s="76"/>
      <c r="JGH8" s="76"/>
      <c r="JGI8" s="76"/>
      <c r="JGJ8" s="76"/>
      <c r="JGK8" s="76"/>
      <c r="JGL8" s="76"/>
      <c r="JGM8" s="76"/>
      <c r="JGN8" s="76"/>
      <c r="JGO8" s="76"/>
      <c r="JGP8" s="76"/>
      <c r="JGQ8" s="76"/>
      <c r="JGR8" s="76"/>
      <c r="JGS8" s="76"/>
      <c r="JGT8" s="76"/>
      <c r="JGU8" s="76"/>
      <c r="JGV8" s="76"/>
      <c r="JGW8" s="76"/>
      <c r="JGX8" s="76"/>
      <c r="JGY8" s="76"/>
      <c r="JGZ8" s="76"/>
      <c r="JHA8" s="76"/>
      <c r="JHB8" s="76"/>
      <c r="JHC8" s="76"/>
      <c r="JHD8" s="76"/>
      <c r="JHE8" s="76"/>
      <c r="JHF8" s="76"/>
      <c r="JHG8" s="76"/>
      <c r="JHH8" s="76"/>
      <c r="JHI8" s="76"/>
      <c r="JHJ8" s="76"/>
      <c r="JHK8" s="76"/>
      <c r="JHL8" s="76"/>
      <c r="JHM8" s="76"/>
      <c r="JHN8" s="76"/>
      <c r="JHO8" s="76"/>
      <c r="JHP8" s="76"/>
      <c r="JHQ8" s="76"/>
      <c r="JHR8" s="76"/>
      <c r="JHS8" s="76"/>
      <c r="JHT8" s="76"/>
      <c r="JHU8" s="76"/>
      <c r="JHV8" s="76"/>
      <c r="JHW8" s="76"/>
      <c r="JHX8" s="76"/>
      <c r="JHY8" s="76"/>
      <c r="JHZ8" s="76"/>
      <c r="JIA8" s="76"/>
      <c r="JIB8" s="76"/>
      <c r="JIC8" s="76"/>
      <c r="JID8" s="76"/>
      <c r="JIE8" s="76"/>
      <c r="JIF8" s="76"/>
      <c r="JIG8" s="76"/>
      <c r="JIH8" s="76"/>
      <c r="JII8" s="76"/>
      <c r="JIJ8" s="76"/>
      <c r="JIK8" s="76"/>
      <c r="JIL8" s="76"/>
      <c r="JIM8" s="76"/>
      <c r="JIN8" s="76"/>
      <c r="JIO8" s="76"/>
      <c r="JIP8" s="76"/>
      <c r="JIQ8" s="76"/>
      <c r="JIR8" s="76"/>
      <c r="JIS8" s="76"/>
      <c r="JIT8" s="76"/>
      <c r="JIU8" s="76"/>
      <c r="JIV8" s="76"/>
      <c r="JIW8" s="76"/>
      <c r="JIX8" s="76"/>
      <c r="JIY8" s="76"/>
      <c r="JIZ8" s="76"/>
      <c r="JJA8" s="76"/>
      <c r="JJB8" s="76"/>
      <c r="JJC8" s="76"/>
      <c r="JJD8" s="76"/>
      <c r="JJE8" s="76"/>
      <c r="JJF8" s="76"/>
      <c r="JJG8" s="76"/>
      <c r="JJH8" s="76"/>
      <c r="JJI8" s="76"/>
      <c r="JJJ8" s="76"/>
      <c r="JJK8" s="76"/>
      <c r="JJL8" s="76"/>
      <c r="JJM8" s="76"/>
      <c r="JJN8" s="76"/>
      <c r="JJO8" s="76"/>
      <c r="JJP8" s="76"/>
      <c r="JJQ8" s="76"/>
      <c r="JJR8" s="76"/>
      <c r="JJS8" s="76"/>
      <c r="JJT8" s="76"/>
      <c r="JJU8" s="76"/>
      <c r="JJV8" s="76"/>
      <c r="JJW8" s="76"/>
      <c r="JJX8" s="76"/>
      <c r="JJY8" s="76"/>
      <c r="JJZ8" s="76"/>
      <c r="JKA8" s="76"/>
      <c r="JKB8" s="76"/>
      <c r="JKC8" s="76"/>
      <c r="JKD8" s="76"/>
      <c r="JKE8" s="76"/>
      <c r="JKF8" s="76"/>
      <c r="JKG8" s="76"/>
      <c r="JKH8" s="76"/>
      <c r="JKI8" s="76"/>
      <c r="JKJ8" s="76"/>
      <c r="JKK8" s="76"/>
      <c r="JKL8" s="76"/>
      <c r="JKM8" s="76"/>
      <c r="JKN8" s="76"/>
      <c r="JKO8" s="76"/>
      <c r="JKP8" s="76"/>
      <c r="JKQ8" s="76"/>
      <c r="JKR8" s="76"/>
      <c r="JKS8" s="76"/>
      <c r="JKT8" s="76"/>
      <c r="JKU8" s="76"/>
      <c r="JKV8" s="76"/>
      <c r="JKW8" s="76"/>
      <c r="JKX8" s="76"/>
      <c r="JKY8" s="76"/>
      <c r="JKZ8" s="76"/>
      <c r="JLA8" s="76"/>
      <c r="JLB8" s="76"/>
      <c r="JLC8" s="76"/>
      <c r="JLD8" s="76"/>
      <c r="JLE8" s="76"/>
      <c r="JLF8" s="76"/>
      <c r="JLG8" s="76"/>
      <c r="JLH8" s="76"/>
      <c r="JLI8" s="76"/>
      <c r="JLJ8" s="76"/>
      <c r="JLK8" s="76"/>
      <c r="JLL8" s="76"/>
      <c r="JLM8" s="76"/>
      <c r="JLN8" s="76"/>
      <c r="JLO8" s="76"/>
      <c r="JLP8" s="76"/>
      <c r="JLQ8" s="76"/>
      <c r="JLR8" s="76"/>
      <c r="JLS8" s="76"/>
      <c r="JLT8" s="76"/>
      <c r="JLU8" s="76"/>
      <c r="JLV8" s="76"/>
      <c r="JLW8" s="76"/>
      <c r="JLX8" s="76"/>
      <c r="JLY8" s="76"/>
      <c r="JLZ8" s="76"/>
      <c r="JMA8" s="76"/>
      <c r="JMB8" s="76"/>
      <c r="JMC8" s="76"/>
      <c r="JMD8" s="76"/>
      <c r="JME8" s="76"/>
      <c r="JMF8" s="76"/>
      <c r="JMG8" s="76"/>
      <c r="JMH8" s="76"/>
      <c r="JMI8" s="76"/>
      <c r="JMJ8" s="76"/>
      <c r="JMK8" s="76"/>
      <c r="JML8" s="76"/>
      <c r="JMM8" s="76"/>
      <c r="JMN8" s="76"/>
      <c r="JMO8" s="76"/>
      <c r="JMP8" s="76"/>
      <c r="JMQ8" s="76"/>
      <c r="JMR8" s="76"/>
      <c r="JMS8" s="76"/>
      <c r="JMT8" s="76"/>
      <c r="JMU8" s="76"/>
      <c r="JMV8" s="76"/>
      <c r="JMW8" s="76"/>
      <c r="JMX8" s="76"/>
      <c r="JMY8" s="76"/>
      <c r="JMZ8" s="76"/>
      <c r="JNA8" s="76"/>
      <c r="JNB8" s="76"/>
      <c r="JNC8" s="76"/>
      <c r="JND8" s="76"/>
      <c r="JNE8" s="76"/>
      <c r="JNF8" s="76"/>
      <c r="JNG8" s="76"/>
      <c r="JNH8" s="76"/>
      <c r="JNI8" s="76"/>
      <c r="JNJ8" s="76"/>
      <c r="JNK8" s="76"/>
      <c r="JNL8" s="76"/>
      <c r="JNM8" s="76"/>
      <c r="JNN8" s="76"/>
      <c r="JNO8" s="76"/>
      <c r="JNP8" s="76"/>
      <c r="JNQ8" s="76"/>
      <c r="JNR8" s="76"/>
      <c r="JNS8" s="76"/>
      <c r="JNT8" s="76"/>
      <c r="JNU8" s="76"/>
      <c r="JNV8" s="76"/>
      <c r="JNW8" s="76"/>
      <c r="JNX8" s="76"/>
      <c r="JNY8" s="76"/>
      <c r="JNZ8" s="76"/>
      <c r="JOA8" s="76"/>
      <c r="JOB8" s="76"/>
      <c r="JOC8" s="76"/>
      <c r="JOD8" s="76"/>
      <c r="JOE8" s="76"/>
      <c r="JOF8" s="76"/>
      <c r="JOG8" s="76"/>
      <c r="JOH8" s="76"/>
      <c r="JOI8" s="76"/>
      <c r="JOJ8" s="76"/>
      <c r="JOK8" s="76"/>
      <c r="JOL8" s="76"/>
      <c r="JOM8" s="76"/>
      <c r="JON8" s="76"/>
      <c r="JOO8" s="76"/>
      <c r="JOP8" s="76"/>
      <c r="JOQ8" s="76"/>
      <c r="JOR8" s="76"/>
      <c r="JOS8" s="76"/>
      <c r="JOT8" s="76"/>
      <c r="JOU8" s="76"/>
      <c r="JOV8" s="76"/>
      <c r="JOW8" s="76"/>
      <c r="JOX8" s="76"/>
      <c r="JOY8" s="76"/>
      <c r="JOZ8" s="76"/>
      <c r="JPA8" s="76"/>
      <c r="JPB8" s="76"/>
      <c r="JPC8" s="76"/>
      <c r="JPD8" s="76"/>
      <c r="JPE8" s="76"/>
      <c r="JPF8" s="76"/>
      <c r="JPG8" s="76"/>
      <c r="JPH8" s="76"/>
      <c r="JPI8" s="76"/>
      <c r="JPJ8" s="76"/>
      <c r="JPK8" s="76"/>
      <c r="JPL8" s="76"/>
      <c r="JPM8" s="76"/>
      <c r="JPN8" s="76"/>
      <c r="JPO8" s="76"/>
      <c r="JPP8" s="76"/>
      <c r="JPQ8" s="76"/>
      <c r="JPR8" s="76"/>
      <c r="JPS8" s="76"/>
      <c r="JPT8" s="76"/>
      <c r="JPU8" s="76"/>
      <c r="JPV8" s="76"/>
      <c r="JPW8" s="76"/>
      <c r="JPX8" s="76"/>
      <c r="JPY8" s="76"/>
      <c r="JPZ8" s="76"/>
      <c r="JQA8" s="76"/>
      <c r="JQB8" s="76"/>
      <c r="JQC8" s="76"/>
      <c r="JQD8" s="76"/>
      <c r="JQE8" s="76"/>
      <c r="JQF8" s="76"/>
      <c r="JQG8" s="76"/>
      <c r="JQH8" s="76"/>
      <c r="JQI8" s="76"/>
      <c r="JQJ8" s="76"/>
      <c r="JQK8" s="76"/>
      <c r="JQL8" s="76"/>
      <c r="JQM8" s="76"/>
      <c r="JQN8" s="76"/>
      <c r="JQO8" s="76"/>
      <c r="JQP8" s="76"/>
      <c r="JQQ8" s="76"/>
      <c r="JQR8" s="76"/>
      <c r="JQS8" s="76"/>
      <c r="JQT8" s="76"/>
      <c r="JQU8" s="76"/>
      <c r="JQV8" s="76"/>
      <c r="JQW8" s="76"/>
      <c r="JQX8" s="76"/>
      <c r="JQY8" s="76"/>
      <c r="JQZ8" s="76"/>
      <c r="JRA8" s="76"/>
      <c r="JRB8" s="76"/>
      <c r="JRC8" s="76"/>
      <c r="JRD8" s="76"/>
      <c r="JRE8" s="76"/>
      <c r="JRF8" s="76"/>
      <c r="JRG8" s="76"/>
      <c r="JRH8" s="76"/>
      <c r="JRI8" s="76"/>
      <c r="JRJ8" s="76"/>
      <c r="JRK8" s="76"/>
      <c r="JRL8" s="76"/>
      <c r="JRM8" s="76"/>
      <c r="JRN8" s="76"/>
      <c r="JRO8" s="76"/>
      <c r="JRP8" s="76"/>
      <c r="JRQ8" s="76"/>
      <c r="JRR8" s="76"/>
      <c r="JRS8" s="76"/>
      <c r="JRT8" s="76"/>
      <c r="JRU8" s="76"/>
      <c r="JRV8" s="76"/>
      <c r="JRW8" s="76"/>
      <c r="JRX8" s="76"/>
      <c r="JRY8" s="76"/>
      <c r="JRZ8" s="76"/>
      <c r="JSA8" s="76"/>
      <c r="JSB8" s="76"/>
      <c r="JSC8" s="76"/>
      <c r="JSD8" s="76"/>
      <c r="JSE8" s="76"/>
      <c r="JSF8" s="76"/>
      <c r="JSG8" s="76"/>
      <c r="JSH8" s="76"/>
      <c r="JSI8" s="76"/>
      <c r="JSJ8" s="76"/>
      <c r="JSK8" s="76"/>
      <c r="JSL8" s="76"/>
      <c r="JSM8" s="76"/>
      <c r="JSN8" s="76"/>
      <c r="JSO8" s="76"/>
      <c r="JSP8" s="76"/>
      <c r="JSQ8" s="76"/>
      <c r="JSR8" s="76"/>
      <c r="JSS8" s="76"/>
      <c r="JST8" s="76"/>
      <c r="JSU8" s="76"/>
      <c r="JSV8" s="76"/>
      <c r="JSW8" s="76"/>
      <c r="JSX8" s="76"/>
      <c r="JSY8" s="76"/>
      <c r="JSZ8" s="76"/>
      <c r="JTA8" s="76"/>
      <c r="JTB8" s="76"/>
      <c r="JTC8" s="76"/>
      <c r="JTD8" s="76"/>
      <c r="JTE8" s="76"/>
      <c r="JTF8" s="76"/>
      <c r="JTG8" s="76"/>
      <c r="JTH8" s="76"/>
      <c r="JTI8" s="76"/>
      <c r="JTJ8" s="76"/>
      <c r="JTK8" s="76"/>
      <c r="JTL8" s="76"/>
      <c r="JTM8" s="76"/>
      <c r="JTN8" s="76"/>
      <c r="JTO8" s="76"/>
      <c r="JTP8" s="76"/>
      <c r="JTQ8" s="76"/>
      <c r="JTR8" s="76"/>
      <c r="JTS8" s="76"/>
      <c r="JTT8" s="76"/>
      <c r="JTU8" s="76"/>
      <c r="JTV8" s="76"/>
      <c r="JTW8" s="76"/>
      <c r="JTX8" s="76"/>
      <c r="JTY8" s="76"/>
      <c r="JTZ8" s="76"/>
      <c r="JUA8" s="76"/>
      <c r="JUB8" s="76"/>
      <c r="JUC8" s="76"/>
      <c r="JUD8" s="76"/>
      <c r="JUE8" s="76"/>
      <c r="JUF8" s="76"/>
      <c r="JUG8" s="76"/>
      <c r="JUH8" s="76"/>
      <c r="JUI8" s="76"/>
      <c r="JUJ8" s="76"/>
      <c r="JUK8" s="76"/>
      <c r="JUL8" s="76"/>
      <c r="JUM8" s="76"/>
      <c r="JUN8" s="76"/>
      <c r="JUO8" s="76"/>
      <c r="JUP8" s="76"/>
      <c r="JUQ8" s="76"/>
      <c r="JUR8" s="76"/>
      <c r="JUS8" s="76"/>
      <c r="JUT8" s="76"/>
      <c r="JUU8" s="76"/>
      <c r="JUV8" s="76"/>
      <c r="JUW8" s="76"/>
      <c r="JUX8" s="76"/>
      <c r="JUY8" s="76"/>
      <c r="JUZ8" s="76"/>
      <c r="JVA8" s="76"/>
      <c r="JVB8" s="76"/>
      <c r="JVC8" s="76"/>
      <c r="JVD8" s="76"/>
      <c r="JVE8" s="76"/>
      <c r="JVF8" s="76"/>
      <c r="JVG8" s="76"/>
      <c r="JVH8" s="76"/>
      <c r="JVI8" s="76"/>
      <c r="JVJ8" s="76"/>
      <c r="JVK8" s="76"/>
      <c r="JVL8" s="76"/>
      <c r="JVM8" s="76"/>
      <c r="JVN8" s="76"/>
      <c r="JVO8" s="76"/>
      <c r="JVP8" s="76"/>
      <c r="JVQ8" s="76"/>
      <c r="JVR8" s="76"/>
      <c r="JVS8" s="76"/>
      <c r="JVT8" s="76"/>
      <c r="JVU8" s="76"/>
      <c r="JVV8" s="76"/>
      <c r="JVW8" s="76"/>
      <c r="JVX8" s="76"/>
      <c r="JVY8" s="76"/>
      <c r="JVZ8" s="76"/>
      <c r="JWA8" s="76"/>
      <c r="JWB8" s="76"/>
      <c r="JWC8" s="76"/>
      <c r="JWD8" s="76"/>
      <c r="JWE8" s="76"/>
      <c r="JWF8" s="76"/>
      <c r="JWG8" s="76"/>
      <c r="JWH8" s="76"/>
      <c r="JWI8" s="76"/>
      <c r="JWJ8" s="76"/>
      <c r="JWK8" s="76"/>
      <c r="JWL8" s="76"/>
      <c r="JWM8" s="76"/>
      <c r="JWN8" s="76"/>
      <c r="JWO8" s="76"/>
      <c r="JWP8" s="76"/>
      <c r="JWQ8" s="76"/>
      <c r="JWR8" s="76"/>
      <c r="JWS8" s="76"/>
      <c r="JWT8" s="76"/>
      <c r="JWU8" s="76"/>
      <c r="JWV8" s="76"/>
      <c r="JWW8" s="76"/>
      <c r="JWX8" s="76"/>
      <c r="JWY8" s="76"/>
      <c r="JWZ8" s="76"/>
      <c r="JXA8" s="76"/>
      <c r="JXB8" s="76"/>
      <c r="JXC8" s="76"/>
      <c r="JXD8" s="76"/>
      <c r="JXE8" s="76"/>
      <c r="JXF8" s="76"/>
      <c r="JXG8" s="76"/>
      <c r="JXH8" s="76"/>
      <c r="JXI8" s="76"/>
      <c r="JXJ8" s="76"/>
      <c r="JXK8" s="76"/>
      <c r="JXL8" s="76"/>
      <c r="JXM8" s="76"/>
      <c r="JXN8" s="76"/>
      <c r="JXO8" s="76"/>
      <c r="JXP8" s="76"/>
      <c r="JXQ8" s="76"/>
      <c r="JXR8" s="76"/>
      <c r="JXS8" s="76"/>
      <c r="JXT8" s="76"/>
      <c r="JXU8" s="76"/>
      <c r="JXV8" s="76"/>
      <c r="JXW8" s="76"/>
      <c r="JXX8" s="76"/>
      <c r="JXY8" s="76"/>
      <c r="JXZ8" s="76"/>
      <c r="JYA8" s="76"/>
      <c r="JYB8" s="76"/>
      <c r="JYC8" s="76"/>
      <c r="JYD8" s="76"/>
      <c r="JYE8" s="76"/>
      <c r="JYF8" s="76"/>
      <c r="JYG8" s="76"/>
      <c r="JYH8" s="76"/>
      <c r="JYI8" s="76"/>
      <c r="JYJ8" s="76"/>
      <c r="JYK8" s="76"/>
      <c r="JYL8" s="76"/>
      <c r="JYM8" s="76"/>
      <c r="JYN8" s="76"/>
      <c r="JYO8" s="76"/>
      <c r="JYP8" s="76"/>
      <c r="JYQ8" s="76"/>
      <c r="JYR8" s="76"/>
      <c r="JYS8" s="76"/>
      <c r="JYT8" s="76"/>
      <c r="JYU8" s="76"/>
      <c r="JYV8" s="76"/>
      <c r="JYW8" s="76"/>
      <c r="JYX8" s="76"/>
      <c r="JYY8" s="76"/>
      <c r="JYZ8" s="76"/>
      <c r="JZA8" s="76"/>
      <c r="JZB8" s="76"/>
      <c r="JZC8" s="76"/>
      <c r="JZD8" s="76"/>
      <c r="JZE8" s="76"/>
      <c r="JZF8" s="76"/>
      <c r="JZG8" s="76"/>
      <c r="JZH8" s="76"/>
      <c r="JZI8" s="76"/>
      <c r="JZJ8" s="76"/>
      <c r="JZK8" s="76"/>
      <c r="JZL8" s="76"/>
      <c r="JZM8" s="76"/>
      <c r="JZN8" s="76"/>
      <c r="JZO8" s="76"/>
      <c r="JZP8" s="76"/>
      <c r="JZQ8" s="76"/>
      <c r="JZR8" s="76"/>
      <c r="JZS8" s="76"/>
      <c r="JZT8" s="76"/>
      <c r="JZU8" s="76"/>
      <c r="JZV8" s="76"/>
      <c r="JZW8" s="76"/>
      <c r="JZX8" s="76"/>
      <c r="JZY8" s="76"/>
      <c r="JZZ8" s="76"/>
      <c r="KAA8" s="76"/>
      <c r="KAB8" s="76"/>
      <c r="KAC8" s="76"/>
      <c r="KAD8" s="76"/>
      <c r="KAE8" s="76"/>
      <c r="KAF8" s="76"/>
      <c r="KAG8" s="76"/>
      <c r="KAH8" s="76"/>
      <c r="KAI8" s="76"/>
      <c r="KAJ8" s="76"/>
      <c r="KAK8" s="76"/>
      <c r="KAL8" s="76"/>
      <c r="KAM8" s="76"/>
      <c r="KAN8" s="76"/>
      <c r="KAO8" s="76"/>
      <c r="KAP8" s="76"/>
      <c r="KAQ8" s="76"/>
      <c r="KAR8" s="76"/>
      <c r="KAS8" s="76"/>
      <c r="KAT8" s="76"/>
      <c r="KAU8" s="76"/>
      <c r="KAV8" s="76"/>
      <c r="KAW8" s="76"/>
      <c r="KAX8" s="76"/>
      <c r="KAY8" s="76"/>
      <c r="KAZ8" s="76"/>
      <c r="KBA8" s="76"/>
      <c r="KBB8" s="76"/>
      <c r="KBC8" s="76"/>
      <c r="KBD8" s="76"/>
      <c r="KBE8" s="76"/>
      <c r="KBF8" s="76"/>
      <c r="KBG8" s="76"/>
      <c r="KBH8" s="76"/>
      <c r="KBI8" s="76"/>
      <c r="KBJ8" s="76"/>
      <c r="KBK8" s="76"/>
      <c r="KBL8" s="76"/>
      <c r="KBM8" s="76"/>
      <c r="KBN8" s="76"/>
      <c r="KBO8" s="76"/>
      <c r="KBP8" s="76"/>
      <c r="KBQ8" s="76"/>
      <c r="KBR8" s="76"/>
      <c r="KBS8" s="76"/>
      <c r="KBT8" s="76"/>
      <c r="KBU8" s="76"/>
      <c r="KBV8" s="76"/>
      <c r="KBW8" s="76"/>
      <c r="KBX8" s="76"/>
      <c r="KBY8" s="76"/>
      <c r="KBZ8" s="76"/>
      <c r="KCA8" s="76"/>
      <c r="KCB8" s="76"/>
      <c r="KCC8" s="76"/>
      <c r="KCD8" s="76"/>
      <c r="KCE8" s="76"/>
      <c r="KCF8" s="76"/>
      <c r="KCG8" s="76"/>
      <c r="KCH8" s="76"/>
      <c r="KCI8" s="76"/>
      <c r="KCJ8" s="76"/>
      <c r="KCK8" s="76"/>
      <c r="KCL8" s="76"/>
      <c r="KCM8" s="76"/>
      <c r="KCN8" s="76"/>
      <c r="KCO8" s="76"/>
      <c r="KCP8" s="76"/>
      <c r="KCQ8" s="76"/>
      <c r="KCR8" s="76"/>
      <c r="KCS8" s="76"/>
      <c r="KCT8" s="76"/>
      <c r="KCU8" s="76"/>
      <c r="KCV8" s="76"/>
      <c r="KCW8" s="76"/>
      <c r="KCX8" s="76"/>
      <c r="KCY8" s="76"/>
      <c r="KCZ8" s="76"/>
      <c r="KDA8" s="76"/>
      <c r="KDB8" s="76"/>
      <c r="KDC8" s="76"/>
      <c r="KDD8" s="76"/>
      <c r="KDE8" s="76"/>
      <c r="KDF8" s="76"/>
      <c r="KDG8" s="76"/>
      <c r="KDH8" s="76"/>
      <c r="KDI8" s="76"/>
      <c r="KDJ8" s="76"/>
      <c r="KDK8" s="76"/>
      <c r="KDL8" s="76"/>
      <c r="KDM8" s="76"/>
      <c r="KDN8" s="76"/>
      <c r="KDO8" s="76"/>
      <c r="KDP8" s="76"/>
      <c r="KDQ8" s="76"/>
      <c r="KDR8" s="76"/>
      <c r="KDS8" s="76"/>
      <c r="KDT8" s="76"/>
      <c r="KDU8" s="76"/>
      <c r="KDV8" s="76"/>
      <c r="KDW8" s="76"/>
      <c r="KDX8" s="76"/>
      <c r="KDY8" s="76"/>
      <c r="KDZ8" s="76"/>
      <c r="KEA8" s="76"/>
      <c r="KEB8" s="76"/>
      <c r="KEC8" s="76"/>
      <c r="KED8" s="76"/>
      <c r="KEE8" s="76"/>
      <c r="KEF8" s="76"/>
      <c r="KEG8" s="76"/>
      <c r="KEH8" s="76"/>
      <c r="KEI8" s="76"/>
      <c r="KEJ8" s="76"/>
      <c r="KEK8" s="76"/>
      <c r="KEL8" s="76"/>
      <c r="KEM8" s="76"/>
      <c r="KEN8" s="76"/>
      <c r="KEO8" s="76"/>
      <c r="KEP8" s="76"/>
      <c r="KEQ8" s="76"/>
      <c r="KER8" s="76"/>
      <c r="KES8" s="76"/>
      <c r="KET8" s="76"/>
      <c r="KEU8" s="76"/>
      <c r="KEV8" s="76"/>
      <c r="KEW8" s="76"/>
      <c r="KEX8" s="76"/>
      <c r="KEY8" s="76"/>
      <c r="KEZ8" s="76"/>
      <c r="KFA8" s="76"/>
      <c r="KFB8" s="76"/>
      <c r="KFC8" s="76"/>
      <c r="KFD8" s="76"/>
      <c r="KFE8" s="76"/>
      <c r="KFF8" s="76"/>
      <c r="KFG8" s="76"/>
      <c r="KFH8" s="76"/>
      <c r="KFI8" s="76"/>
      <c r="KFJ8" s="76"/>
      <c r="KFK8" s="76"/>
      <c r="KFL8" s="76"/>
      <c r="KFM8" s="76"/>
      <c r="KFN8" s="76"/>
      <c r="KFO8" s="76"/>
      <c r="KFP8" s="76"/>
      <c r="KFQ8" s="76"/>
      <c r="KFR8" s="76"/>
      <c r="KFS8" s="76"/>
      <c r="KFT8" s="76"/>
      <c r="KFU8" s="76"/>
      <c r="KFV8" s="76"/>
      <c r="KFW8" s="76"/>
      <c r="KFX8" s="76"/>
      <c r="KFY8" s="76"/>
      <c r="KFZ8" s="76"/>
      <c r="KGA8" s="76"/>
      <c r="KGB8" s="76"/>
      <c r="KGC8" s="76"/>
      <c r="KGD8" s="76"/>
      <c r="KGE8" s="76"/>
      <c r="KGF8" s="76"/>
      <c r="KGG8" s="76"/>
      <c r="KGH8" s="76"/>
      <c r="KGI8" s="76"/>
      <c r="KGJ8" s="76"/>
      <c r="KGK8" s="76"/>
      <c r="KGL8" s="76"/>
      <c r="KGM8" s="76"/>
      <c r="KGN8" s="76"/>
      <c r="KGO8" s="76"/>
      <c r="KGP8" s="76"/>
      <c r="KGQ8" s="76"/>
      <c r="KGR8" s="76"/>
      <c r="KGS8" s="76"/>
      <c r="KGT8" s="76"/>
      <c r="KGU8" s="76"/>
      <c r="KGV8" s="76"/>
      <c r="KGW8" s="76"/>
      <c r="KGX8" s="76"/>
      <c r="KGY8" s="76"/>
      <c r="KGZ8" s="76"/>
      <c r="KHA8" s="76"/>
      <c r="KHB8" s="76"/>
      <c r="KHC8" s="76"/>
      <c r="KHD8" s="76"/>
      <c r="KHE8" s="76"/>
      <c r="KHF8" s="76"/>
      <c r="KHG8" s="76"/>
      <c r="KHH8" s="76"/>
      <c r="KHI8" s="76"/>
      <c r="KHJ8" s="76"/>
      <c r="KHK8" s="76"/>
      <c r="KHL8" s="76"/>
      <c r="KHM8" s="76"/>
      <c r="KHN8" s="76"/>
      <c r="KHO8" s="76"/>
      <c r="KHP8" s="76"/>
      <c r="KHQ8" s="76"/>
      <c r="KHR8" s="76"/>
      <c r="KHS8" s="76"/>
      <c r="KHT8" s="76"/>
      <c r="KHU8" s="76"/>
      <c r="KHV8" s="76"/>
      <c r="KHW8" s="76"/>
      <c r="KHX8" s="76"/>
      <c r="KHY8" s="76"/>
      <c r="KHZ8" s="76"/>
      <c r="KIA8" s="76"/>
      <c r="KIB8" s="76"/>
      <c r="KIC8" s="76"/>
      <c r="KID8" s="76"/>
      <c r="KIE8" s="76"/>
      <c r="KIF8" s="76"/>
      <c r="KIG8" s="76"/>
      <c r="KIH8" s="76"/>
      <c r="KII8" s="76"/>
      <c r="KIJ8" s="76"/>
      <c r="KIK8" s="76"/>
      <c r="KIL8" s="76"/>
      <c r="KIM8" s="76"/>
      <c r="KIN8" s="76"/>
      <c r="KIO8" s="76"/>
      <c r="KIP8" s="76"/>
      <c r="KIQ8" s="76"/>
      <c r="KIR8" s="76"/>
      <c r="KIS8" s="76"/>
      <c r="KIT8" s="76"/>
      <c r="KIU8" s="76"/>
      <c r="KIV8" s="76"/>
      <c r="KIW8" s="76"/>
      <c r="KIX8" s="76"/>
      <c r="KIY8" s="76"/>
      <c r="KIZ8" s="76"/>
      <c r="KJA8" s="76"/>
      <c r="KJB8" s="76"/>
      <c r="KJC8" s="76"/>
      <c r="KJD8" s="76"/>
      <c r="KJE8" s="76"/>
      <c r="KJF8" s="76"/>
      <c r="KJG8" s="76"/>
      <c r="KJH8" s="76"/>
      <c r="KJI8" s="76"/>
      <c r="KJJ8" s="76"/>
      <c r="KJK8" s="76"/>
      <c r="KJL8" s="76"/>
      <c r="KJM8" s="76"/>
      <c r="KJN8" s="76"/>
      <c r="KJO8" s="76"/>
      <c r="KJP8" s="76"/>
      <c r="KJQ8" s="76"/>
      <c r="KJR8" s="76"/>
      <c r="KJS8" s="76"/>
      <c r="KJT8" s="76"/>
      <c r="KJU8" s="76"/>
      <c r="KJV8" s="76"/>
      <c r="KJW8" s="76"/>
      <c r="KJX8" s="76"/>
      <c r="KJY8" s="76"/>
      <c r="KJZ8" s="76"/>
      <c r="KKA8" s="76"/>
      <c r="KKB8" s="76"/>
      <c r="KKC8" s="76"/>
      <c r="KKD8" s="76"/>
      <c r="KKE8" s="76"/>
      <c r="KKF8" s="76"/>
      <c r="KKG8" s="76"/>
      <c r="KKH8" s="76"/>
      <c r="KKI8" s="76"/>
      <c r="KKJ8" s="76"/>
      <c r="KKK8" s="76"/>
      <c r="KKL8" s="76"/>
      <c r="KKM8" s="76"/>
      <c r="KKN8" s="76"/>
      <c r="KKO8" s="76"/>
      <c r="KKP8" s="76"/>
      <c r="KKQ8" s="76"/>
      <c r="KKR8" s="76"/>
      <c r="KKS8" s="76"/>
      <c r="KKT8" s="76"/>
      <c r="KKU8" s="76"/>
      <c r="KKV8" s="76"/>
      <c r="KKW8" s="76"/>
      <c r="KKX8" s="76"/>
      <c r="KKY8" s="76"/>
      <c r="KKZ8" s="76"/>
      <c r="KLA8" s="76"/>
      <c r="KLB8" s="76"/>
      <c r="KLC8" s="76"/>
      <c r="KLD8" s="76"/>
      <c r="KLE8" s="76"/>
      <c r="KLF8" s="76"/>
      <c r="KLG8" s="76"/>
      <c r="KLH8" s="76"/>
      <c r="KLI8" s="76"/>
      <c r="KLJ8" s="76"/>
      <c r="KLK8" s="76"/>
      <c r="KLL8" s="76"/>
      <c r="KLM8" s="76"/>
      <c r="KLN8" s="76"/>
      <c r="KLO8" s="76"/>
      <c r="KLP8" s="76"/>
      <c r="KLQ8" s="76"/>
      <c r="KLR8" s="76"/>
      <c r="KLS8" s="76"/>
      <c r="KLT8" s="76"/>
      <c r="KLU8" s="76"/>
      <c r="KLV8" s="76"/>
      <c r="KLW8" s="76"/>
      <c r="KLX8" s="76"/>
      <c r="KLY8" s="76"/>
      <c r="KLZ8" s="76"/>
      <c r="KMA8" s="76"/>
      <c r="KMB8" s="76"/>
      <c r="KMC8" s="76"/>
      <c r="KMD8" s="76"/>
      <c r="KME8" s="76"/>
      <c r="KMF8" s="76"/>
      <c r="KMG8" s="76"/>
      <c r="KMH8" s="76"/>
      <c r="KMI8" s="76"/>
      <c r="KMJ8" s="76"/>
      <c r="KMK8" s="76"/>
      <c r="KML8" s="76"/>
      <c r="KMM8" s="76"/>
      <c r="KMN8" s="76"/>
      <c r="KMO8" s="76"/>
      <c r="KMP8" s="76"/>
      <c r="KMQ8" s="76"/>
      <c r="KMR8" s="76"/>
      <c r="KMS8" s="76"/>
      <c r="KMT8" s="76"/>
      <c r="KMU8" s="76"/>
      <c r="KMV8" s="76"/>
      <c r="KMW8" s="76"/>
      <c r="KMX8" s="76"/>
      <c r="KMY8" s="76"/>
      <c r="KMZ8" s="76"/>
      <c r="KNA8" s="76"/>
      <c r="KNB8" s="76"/>
      <c r="KNC8" s="76"/>
      <c r="KND8" s="76"/>
      <c r="KNE8" s="76"/>
      <c r="KNF8" s="76"/>
      <c r="KNG8" s="76"/>
      <c r="KNH8" s="76"/>
      <c r="KNI8" s="76"/>
      <c r="KNJ8" s="76"/>
      <c r="KNK8" s="76"/>
      <c r="KNL8" s="76"/>
      <c r="KNM8" s="76"/>
      <c r="KNN8" s="76"/>
      <c r="KNO8" s="76"/>
      <c r="KNP8" s="76"/>
      <c r="KNQ8" s="76"/>
      <c r="KNR8" s="76"/>
      <c r="KNS8" s="76"/>
      <c r="KNT8" s="76"/>
      <c r="KNU8" s="76"/>
      <c r="KNV8" s="76"/>
      <c r="KNW8" s="76"/>
      <c r="KNX8" s="76"/>
      <c r="KNY8" s="76"/>
      <c r="KNZ8" s="76"/>
      <c r="KOA8" s="76"/>
      <c r="KOB8" s="76"/>
      <c r="KOC8" s="76"/>
      <c r="KOD8" s="76"/>
      <c r="KOE8" s="76"/>
      <c r="KOF8" s="76"/>
      <c r="KOG8" s="76"/>
      <c r="KOH8" s="76"/>
      <c r="KOI8" s="76"/>
      <c r="KOJ8" s="76"/>
      <c r="KOK8" s="76"/>
      <c r="KOL8" s="76"/>
      <c r="KOM8" s="76"/>
      <c r="KON8" s="76"/>
      <c r="KOO8" s="76"/>
      <c r="KOP8" s="76"/>
      <c r="KOQ8" s="76"/>
      <c r="KOR8" s="76"/>
      <c r="KOS8" s="76"/>
      <c r="KOT8" s="76"/>
      <c r="KOU8" s="76"/>
      <c r="KOV8" s="76"/>
      <c r="KOW8" s="76"/>
      <c r="KOX8" s="76"/>
      <c r="KOY8" s="76"/>
      <c r="KOZ8" s="76"/>
      <c r="KPA8" s="76"/>
      <c r="KPB8" s="76"/>
      <c r="KPC8" s="76"/>
      <c r="KPD8" s="76"/>
      <c r="KPE8" s="76"/>
      <c r="KPF8" s="76"/>
      <c r="KPG8" s="76"/>
      <c r="KPH8" s="76"/>
      <c r="KPI8" s="76"/>
      <c r="KPJ8" s="76"/>
      <c r="KPK8" s="76"/>
      <c r="KPL8" s="76"/>
      <c r="KPM8" s="76"/>
      <c r="KPN8" s="76"/>
      <c r="KPO8" s="76"/>
      <c r="KPP8" s="76"/>
      <c r="KPQ8" s="76"/>
      <c r="KPR8" s="76"/>
      <c r="KPS8" s="76"/>
      <c r="KPT8" s="76"/>
      <c r="KPU8" s="76"/>
      <c r="KPV8" s="76"/>
      <c r="KPW8" s="76"/>
      <c r="KPX8" s="76"/>
      <c r="KPY8" s="76"/>
      <c r="KPZ8" s="76"/>
      <c r="KQA8" s="76"/>
      <c r="KQB8" s="76"/>
      <c r="KQC8" s="76"/>
      <c r="KQD8" s="76"/>
      <c r="KQE8" s="76"/>
      <c r="KQF8" s="76"/>
      <c r="KQG8" s="76"/>
      <c r="KQH8" s="76"/>
      <c r="KQI8" s="76"/>
      <c r="KQJ8" s="76"/>
      <c r="KQK8" s="76"/>
      <c r="KQL8" s="76"/>
      <c r="KQM8" s="76"/>
      <c r="KQN8" s="76"/>
      <c r="KQO8" s="76"/>
      <c r="KQP8" s="76"/>
      <c r="KQQ8" s="76"/>
      <c r="KQR8" s="76"/>
      <c r="KQS8" s="76"/>
      <c r="KQT8" s="76"/>
      <c r="KQU8" s="76"/>
      <c r="KQV8" s="76"/>
      <c r="KQW8" s="76"/>
      <c r="KQX8" s="76"/>
      <c r="KQY8" s="76"/>
      <c r="KQZ8" s="76"/>
      <c r="KRA8" s="76"/>
      <c r="KRB8" s="76"/>
      <c r="KRC8" s="76"/>
      <c r="KRD8" s="76"/>
      <c r="KRE8" s="76"/>
      <c r="KRF8" s="76"/>
      <c r="KRG8" s="76"/>
      <c r="KRH8" s="76"/>
      <c r="KRI8" s="76"/>
      <c r="KRJ8" s="76"/>
      <c r="KRK8" s="76"/>
      <c r="KRL8" s="76"/>
      <c r="KRM8" s="76"/>
      <c r="KRN8" s="76"/>
      <c r="KRO8" s="76"/>
      <c r="KRP8" s="76"/>
      <c r="KRQ8" s="76"/>
      <c r="KRR8" s="76"/>
      <c r="KRS8" s="76"/>
      <c r="KRT8" s="76"/>
      <c r="KRU8" s="76"/>
      <c r="KRV8" s="76"/>
      <c r="KRW8" s="76"/>
      <c r="KRX8" s="76"/>
      <c r="KRY8" s="76"/>
      <c r="KRZ8" s="76"/>
      <c r="KSA8" s="76"/>
      <c r="KSB8" s="76"/>
      <c r="KSC8" s="76"/>
      <c r="KSD8" s="76"/>
      <c r="KSE8" s="76"/>
      <c r="KSF8" s="76"/>
      <c r="KSG8" s="76"/>
      <c r="KSH8" s="76"/>
      <c r="KSI8" s="76"/>
      <c r="KSJ8" s="76"/>
      <c r="KSK8" s="76"/>
      <c r="KSL8" s="76"/>
      <c r="KSM8" s="76"/>
      <c r="KSN8" s="76"/>
      <c r="KSO8" s="76"/>
      <c r="KSP8" s="76"/>
      <c r="KSQ8" s="76"/>
      <c r="KSR8" s="76"/>
      <c r="KSS8" s="76"/>
      <c r="KST8" s="76"/>
      <c r="KSU8" s="76"/>
      <c r="KSV8" s="76"/>
      <c r="KSW8" s="76"/>
      <c r="KSX8" s="76"/>
      <c r="KSY8" s="76"/>
      <c r="KSZ8" s="76"/>
      <c r="KTA8" s="76"/>
      <c r="KTB8" s="76"/>
      <c r="KTC8" s="76"/>
      <c r="KTD8" s="76"/>
      <c r="KTE8" s="76"/>
      <c r="KTF8" s="76"/>
      <c r="KTG8" s="76"/>
      <c r="KTH8" s="76"/>
      <c r="KTI8" s="76"/>
      <c r="KTJ8" s="76"/>
      <c r="KTK8" s="76"/>
      <c r="KTL8" s="76"/>
      <c r="KTM8" s="76"/>
      <c r="KTN8" s="76"/>
      <c r="KTO8" s="76"/>
      <c r="KTP8" s="76"/>
      <c r="KTQ8" s="76"/>
      <c r="KTR8" s="76"/>
      <c r="KTS8" s="76"/>
      <c r="KTT8" s="76"/>
      <c r="KTU8" s="76"/>
      <c r="KTV8" s="76"/>
      <c r="KTW8" s="76"/>
      <c r="KTX8" s="76"/>
      <c r="KTY8" s="76"/>
      <c r="KTZ8" s="76"/>
      <c r="KUA8" s="76"/>
      <c r="KUB8" s="76"/>
      <c r="KUC8" s="76"/>
      <c r="KUD8" s="76"/>
      <c r="KUE8" s="76"/>
      <c r="KUF8" s="76"/>
      <c r="KUG8" s="76"/>
      <c r="KUH8" s="76"/>
      <c r="KUI8" s="76"/>
      <c r="KUJ8" s="76"/>
      <c r="KUK8" s="76"/>
      <c r="KUL8" s="76"/>
      <c r="KUM8" s="76"/>
      <c r="KUN8" s="76"/>
      <c r="KUO8" s="76"/>
      <c r="KUP8" s="76"/>
      <c r="KUQ8" s="76"/>
      <c r="KUR8" s="76"/>
      <c r="KUS8" s="76"/>
      <c r="KUT8" s="76"/>
      <c r="KUU8" s="76"/>
      <c r="KUV8" s="76"/>
      <c r="KUW8" s="76"/>
      <c r="KUX8" s="76"/>
      <c r="KUY8" s="76"/>
      <c r="KUZ8" s="76"/>
      <c r="KVA8" s="76"/>
      <c r="KVB8" s="76"/>
      <c r="KVC8" s="76"/>
      <c r="KVD8" s="76"/>
      <c r="KVE8" s="76"/>
      <c r="KVF8" s="76"/>
      <c r="KVG8" s="76"/>
      <c r="KVH8" s="76"/>
      <c r="KVI8" s="76"/>
      <c r="KVJ8" s="76"/>
      <c r="KVK8" s="76"/>
      <c r="KVL8" s="76"/>
      <c r="KVM8" s="76"/>
      <c r="KVN8" s="76"/>
      <c r="KVO8" s="76"/>
      <c r="KVP8" s="76"/>
      <c r="KVQ8" s="76"/>
      <c r="KVR8" s="76"/>
      <c r="KVS8" s="76"/>
      <c r="KVT8" s="76"/>
      <c r="KVU8" s="76"/>
      <c r="KVV8" s="76"/>
      <c r="KVW8" s="76"/>
      <c r="KVX8" s="76"/>
      <c r="KVY8" s="76"/>
      <c r="KVZ8" s="76"/>
      <c r="KWA8" s="76"/>
      <c r="KWB8" s="76"/>
      <c r="KWC8" s="76"/>
      <c r="KWD8" s="76"/>
      <c r="KWE8" s="76"/>
      <c r="KWF8" s="76"/>
      <c r="KWG8" s="76"/>
      <c r="KWH8" s="76"/>
      <c r="KWI8" s="76"/>
      <c r="KWJ8" s="76"/>
      <c r="KWK8" s="76"/>
      <c r="KWL8" s="76"/>
      <c r="KWM8" s="76"/>
      <c r="KWN8" s="76"/>
      <c r="KWO8" s="76"/>
      <c r="KWP8" s="76"/>
      <c r="KWQ8" s="76"/>
      <c r="KWR8" s="76"/>
      <c r="KWS8" s="76"/>
      <c r="KWT8" s="76"/>
      <c r="KWU8" s="76"/>
      <c r="KWV8" s="76"/>
      <c r="KWW8" s="76"/>
      <c r="KWX8" s="76"/>
      <c r="KWY8" s="76"/>
      <c r="KWZ8" s="76"/>
      <c r="KXA8" s="76"/>
      <c r="KXB8" s="76"/>
      <c r="KXC8" s="76"/>
      <c r="KXD8" s="76"/>
      <c r="KXE8" s="76"/>
      <c r="KXF8" s="76"/>
      <c r="KXG8" s="76"/>
      <c r="KXH8" s="76"/>
      <c r="KXI8" s="76"/>
      <c r="KXJ8" s="76"/>
      <c r="KXK8" s="76"/>
      <c r="KXL8" s="76"/>
      <c r="KXM8" s="76"/>
      <c r="KXN8" s="76"/>
      <c r="KXO8" s="76"/>
      <c r="KXP8" s="76"/>
      <c r="KXQ8" s="76"/>
      <c r="KXR8" s="76"/>
      <c r="KXS8" s="76"/>
      <c r="KXT8" s="76"/>
      <c r="KXU8" s="76"/>
      <c r="KXV8" s="76"/>
      <c r="KXW8" s="76"/>
      <c r="KXX8" s="76"/>
      <c r="KXY8" s="76"/>
      <c r="KXZ8" s="76"/>
      <c r="KYA8" s="76"/>
      <c r="KYB8" s="76"/>
      <c r="KYC8" s="76"/>
      <c r="KYD8" s="76"/>
      <c r="KYE8" s="76"/>
      <c r="KYF8" s="76"/>
      <c r="KYG8" s="76"/>
      <c r="KYH8" s="76"/>
      <c r="KYI8" s="76"/>
      <c r="KYJ8" s="76"/>
      <c r="KYK8" s="76"/>
      <c r="KYL8" s="76"/>
      <c r="KYM8" s="76"/>
      <c r="KYN8" s="76"/>
      <c r="KYO8" s="76"/>
      <c r="KYP8" s="76"/>
      <c r="KYQ8" s="76"/>
      <c r="KYR8" s="76"/>
      <c r="KYS8" s="76"/>
      <c r="KYT8" s="76"/>
      <c r="KYU8" s="76"/>
      <c r="KYV8" s="76"/>
      <c r="KYW8" s="76"/>
      <c r="KYX8" s="76"/>
      <c r="KYY8" s="76"/>
      <c r="KYZ8" s="76"/>
      <c r="KZA8" s="76"/>
      <c r="KZB8" s="76"/>
      <c r="KZC8" s="76"/>
      <c r="KZD8" s="76"/>
      <c r="KZE8" s="76"/>
      <c r="KZF8" s="76"/>
      <c r="KZG8" s="76"/>
      <c r="KZH8" s="76"/>
      <c r="KZI8" s="76"/>
      <c r="KZJ8" s="76"/>
      <c r="KZK8" s="76"/>
      <c r="KZL8" s="76"/>
      <c r="KZM8" s="76"/>
      <c r="KZN8" s="76"/>
      <c r="KZO8" s="76"/>
      <c r="KZP8" s="76"/>
      <c r="KZQ8" s="76"/>
      <c r="KZR8" s="76"/>
      <c r="KZS8" s="76"/>
      <c r="KZT8" s="76"/>
      <c r="KZU8" s="76"/>
      <c r="KZV8" s="76"/>
      <c r="KZW8" s="76"/>
      <c r="KZX8" s="76"/>
      <c r="KZY8" s="76"/>
      <c r="KZZ8" s="76"/>
      <c r="LAA8" s="76"/>
      <c r="LAB8" s="76"/>
      <c r="LAC8" s="76"/>
      <c r="LAD8" s="76"/>
      <c r="LAE8" s="76"/>
      <c r="LAF8" s="76"/>
      <c r="LAG8" s="76"/>
      <c r="LAH8" s="76"/>
      <c r="LAI8" s="76"/>
      <c r="LAJ8" s="76"/>
      <c r="LAK8" s="76"/>
      <c r="LAL8" s="76"/>
      <c r="LAM8" s="76"/>
      <c r="LAN8" s="76"/>
      <c r="LAO8" s="76"/>
      <c r="LAP8" s="76"/>
      <c r="LAQ8" s="76"/>
      <c r="LAR8" s="76"/>
      <c r="LAS8" s="76"/>
      <c r="LAT8" s="76"/>
      <c r="LAU8" s="76"/>
      <c r="LAV8" s="76"/>
      <c r="LAW8" s="76"/>
      <c r="LAX8" s="76"/>
      <c r="LAY8" s="76"/>
      <c r="LAZ8" s="76"/>
      <c r="LBA8" s="76"/>
      <c r="LBB8" s="76"/>
      <c r="LBC8" s="76"/>
      <c r="LBD8" s="76"/>
      <c r="LBE8" s="76"/>
      <c r="LBF8" s="76"/>
      <c r="LBG8" s="76"/>
      <c r="LBH8" s="76"/>
      <c r="LBI8" s="76"/>
      <c r="LBJ8" s="76"/>
      <c r="LBK8" s="76"/>
      <c r="LBL8" s="76"/>
      <c r="LBM8" s="76"/>
      <c r="LBN8" s="76"/>
      <c r="LBO8" s="76"/>
      <c r="LBP8" s="76"/>
      <c r="LBQ8" s="76"/>
      <c r="LBR8" s="76"/>
      <c r="LBS8" s="76"/>
      <c r="LBT8" s="76"/>
      <c r="LBU8" s="76"/>
      <c r="LBV8" s="76"/>
      <c r="LBW8" s="76"/>
      <c r="LBX8" s="76"/>
      <c r="LBY8" s="76"/>
      <c r="LBZ8" s="76"/>
      <c r="LCA8" s="76"/>
      <c r="LCB8" s="76"/>
      <c r="LCC8" s="76"/>
      <c r="LCD8" s="76"/>
      <c r="LCE8" s="76"/>
      <c r="LCF8" s="76"/>
      <c r="LCG8" s="76"/>
      <c r="LCH8" s="76"/>
      <c r="LCI8" s="76"/>
      <c r="LCJ8" s="76"/>
      <c r="LCK8" s="76"/>
      <c r="LCL8" s="76"/>
      <c r="LCM8" s="76"/>
      <c r="LCN8" s="76"/>
      <c r="LCO8" s="76"/>
      <c r="LCP8" s="76"/>
      <c r="LCQ8" s="76"/>
      <c r="LCR8" s="76"/>
      <c r="LCS8" s="76"/>
      <c r="LCT8" s="76"/>
      <c r="LCU8" s="76"/>
      <c r="LCV8" s="76"/>
      <c r="LCW8" s="76"/>
      <c r="LCX8" s="76"/>
      <c r="LCY8" s="76"/>
      <c r="LCZ8" s="76"/>
      <c r="LDA8" s="76"/>
      <c r="LDB8" s="76"/>
      <c r="LDC8" s="76"/>
      <c r="LDD8" s="76"/>
      <c r="LDE8" s="76"/>
      <c r="LDF8" s="76"/>
      <c r="LDG8" s="76"/>
      <c r="LDH8" s="76"/>
      <c r="LDI8" s="76"/>
      <c r="LDJ8" s="76"/>
      <c r="LDK8" s="76"/>
      <c r="LDL8" s="76"/>
      <c r="LDM8" s="76"/>
      <c r="LDN8" s="76"/>
      <c r="LDO8" s="76"/>
      <c r="LDP8" s="76"/>
      <c r="LDQ8" s="76"/>
      <c r="LDR8" s="76"/>
      <c r="LDS8" s="76"/>
      <c r="LDT8" s="76"/>
      <c r="LDU8" s="76"/>
      <c r="LDV8" s="76"/>
      <c r="LDW8" s="76"/>
      <c r="LDX8" s="76"/>
      <c r="LDY8" s="76"/>
      <c r="LDZ8" s="76"/>
      <c r="LEA8" s="76"/>
      <c r="LEB8" s="76"/>
      <c r="LEC8" s="76"/>
      <c r="LED8" s="76"/>
      <c r="LEE8" s="76"/>
      <c r="LEF8" s="76"/>
      <c r="LEG8" s="76"/>
      <c r="LEH8" s="76"/>
      <c r="LEI8" s="76"/>
      <c r="LEJ8" s="76"/>
      <c r="LEK8" s="76"/>
      <c r="LEL8" s="76"/>
      <c r="LEM8" s="76"/>
      <c r="LEN8" s="76"/>
      <c r="LEO8" s="76"/>
      <c r="LEP8" s="76"/>
      <c r="LEQ8" s="76"/>
      <c r="LER8" s="76"/>
      <c r="LES8" s="76"/>
      <c r="LET8" s="76"/>
      <c r="LEU8" s="76"/>
      <c r="LEV8" s="76"/>
      <c r="LEW8" s="76"/>
      <c r="LEX8" s="76"/>
      <c r="LEY8" s="76"/>
      <c r="LEZ8" s="76"/>
      <c r="LFA8" s="76"/>
      <c r="LFB8" s="76"/>
      <c r="LFC8" s="76"/>
      <c r="LFD8" s="76"/>
      <c r="LFE8" s="76"/>
      <c r="LFF8" s="76"/>
      <c r="LFG8" s="76"/>
      <c r="LFH8" s="76"/>
      <c r="LFI8" s="76"/>
      <c r="LFJ8" s="76"/>
      <c r="LFK8" s="76"/>
      <c r="LFL8" s="76"/>
      <c r="LFM8" s="76"/>
      <c r="LFN8" s="76"/>
      <c r="LFO8" s="76"/>
      <c r="LFP8" s="76"/>
      <c r="LFQ8" s="76"/>
      <c r="LFR8" s="76"/>
      <c r="LFS8" s="76"/>
      <c r="LFT8" s="76"/>
      <c r="LFU8" s="76"/>
      <c r="LFV8" s="76"/>
      <c r="LFW8" s="76"/>
      <c r="LFX8" s="76"/>
      <c r="LFY8" s="76"/>
      <c r="LFZ8" s="76"/>
      <c r="LGA8" s="76"/>
      <c r="LGB8" s="76"/>
      <c r="LGC8" s="76"/>
      <c r="LGD8" s="76"/>
      <c r="LGE8" s="76"/>
      <c r="LGF8" s="76"/>
      <c r="LGG8" s="76"/>
      <c r="LGH8" s="76"/>
      <c r="LGI8" s="76"/>
      <c r="LGJ8" s="76"/>
      <c r="LGK8" s="76"/>
      <c r="LGL8" s="76"/>
      <c r="LGM8" s="76"/>
      <c r="LGN8" s="76"/>
      <c r="LGO8" s="76"/>
      <c r="LGP8" s="76"/>
      <c r="LGQ8" s="76"/>
      <c r="LGR8" s="76"/>
      <c r="LGS8" s="76"/>
      <c r="LGT8" s="76"/>
      <c r="LGU8" s="76"/>
      <c r="LGV8" s="76"/>
      <c r="LGW8" s="76"/>
      <c r="LGX8" s="76"/>
      <c r="LGY8" s="76"/>
      <c r="LGZ8" s="76"/>
      <c r="LHA8" s="76"/>
      <c r="LHB8" s="76"/>
      <c r="LHC8" s="76"/>
      <c r="LHD8" s="76"/>
      <c r="LHE8" s="76"/>
      <c r="LHF8" s="76"/>
      <c r="LHG8" s="76"/>
      <c r="LHH8" s="76"/>
      <c r="LHI8" s="76"/>
      <c r="LHJ8" s="76"/>
      <c r="LHK8" s="76"/>
      <c r="LHL8" s="76"/>
      <c r="LHM8" s="76"/>
      <c r="LHN8" s="76"/>
      <c r="LHO8" s="76"/>
      <c r="LHP8" s="76"/>
      <c r="LHQ8" s="76"/>
      <c r="LHR8" s="76"/>
      <c r="LHS8" s="76"/>
      <c r="LHT8" s="76"/>
      <c r="LHU8" s="76"/>
      <c r="LHV8" s="76"/>
      <c r="LHW8" s="76"/>
      <c r="LHX8" s="76"/>
      <c r="LHY8" s="76"/>
      <c r="LHZ8" s="76"/>
      <c r="LIA8" s="76"/>
      <c r="LIB8" s="76"/>
      <c r="LIC8" s="76"/>
      <c r="LID8" s="76"/>
      <c r="LIE8" s="76"/>
      <c r="LIF8" s="76"/>
      <c r="LIG8" s="76"/>
      <c r="LIH8" s="76"/>
      <c r="LII8" s="76"/>
      <c r="LIJ8" s="76"/>
      <c r="LIK8" s="76"/>
      <c r="LIL8" s="76"/>
      <c r="LIM8" s="76"/>
      <c r="LIN8" s="76"/>
      <c r="LIO8" s="76"/>
      <c r="LIP8" s="76"/>
      <c r="LIQ8" s="76"/>
      <c r="LIR8" s="76"/>
      <c r="LIS8" s="76"/>
      <c r="LIT8" s="76"/>
      <c r="LIU8" s="76"/>
      <c r="LIV8" s="76"/>
      <c r="LIW8" s="76"/>
      <c r="LIX8" s="76"/>
      <c r="LIY8" s="76"/>
      <c r="LIZ8" s="76"/>
      <c r="LJA8" s="76"/>
      <c r="LJB8" s="76"/>
      <c r="LJC8" s="76"/>
      <c r="LJD8" s="76"/>
      <c r="LJE8" s="76"/>
      <c r="LJF8" s="76"/>
      <c r="LJG8" s="76"/>
      <c r="LJH8" s="76"/>
      <c r="LJI8" s="76"/>
      <c r="LJJ8" s="76"/>
      <c r="LJK8" s="76"/>
      <c r="LJL8" s="76"/>
      <c r="LJM8" s="76"/>
      <c r="LJN8" s="76"/>
      <c r="LJO8" s="76"/>
      <c r="LJP8" s="76"/>
      <c r="LJQ8" s="76"/>
      <c r="LJR8" s="76"/>
      <c r="LJS8" s="76"/>
      <c r="LJT8" s="76"/>
      <c r="LJU8" s="76"/>
      <c r="LJV8" s="76"/>
      <c r="LJW8" s="76"/>
      <c r="LJX8" s="76"/>
      <c r="LJY8" s="76"/>
      <c r="LJZ8" s="76"/>
      <c r="LKA8" s="76"/>
      <c r="LKB8" s="76"/>
      <c r="LKC8" s="76"/>
      <c r="LKD8" s="76"/>
      <c r="LKE8" s="76"/>
      <c r="LKF8" s="76"/>
      <c r="LKG8" s="76"/>
      <c r="LKH8" s="76"/>
      <c r="LKI8" s="76"/>
      <c r="LKJ8" s="76"/>
      <c r="LKK8" s="76"/>
      <c r="LKL8" s="76"/>
      <c r="LKM8" s="76"/>
      <c r="LKN8" s="76"/>
      <c r="LKO8" s="76"/>
      <c r="LKP8" s="76"/>
      <c r="LKQ8" s="76"/>
      <c r="LKR8" s="76"/>
      <c r="LKS8" s="76"/>
      <c r="LKT8" s="76"/>
      <c r="LKU8" s="76"/>
      <c r="LKV8" s="76"/>
      <c r="LKW8" s="76"/>
      <c r="LKX8" s="76"/>
      <c r="LKY8" s="76"/>
      <c r="LKZ8" s="76"/>
      <c r="LLA8" s="76"/>
      <c r="LLB8" s="76"/>
      <c r="LLC8" s="76"/>
      <c r="LLD8" s="76"/>
      <c r="LLE8" s="76"/>
      <c r="LLF8" s="76"/>
      <c r="LLG8" s="76"/>
      <c r="LLH8" s="76"/>
      <c r="LLI8" s="76"/>
      <c r="LLJ8" s="76"/>
      <c r="LLK8" s="76"/>
      <c r="LLL8" s="76"/>
      <c r="LLM8" s="76"/>
      <c r="LLN8" s="76"/>
      <c r="LLO8" s="76"/>
      <c r="LLP8" s="76"/>
      <c r="LLQ8" s="76"/>
      <c r="LLR8" s="76"/>
      <c r="LLS8" s="76"/>
      <c r="LLT8" s="76"/>
      <c r="LLU8" s="76"/>
      <c r="LLV8" s="76"/>
      <c r="LLW8" s="76"/>
      <c r="LLX8" s="76"/>
      <c r="LLY8" s="76"/>
      <c r="LLZ8" s="76"/>
      <c r="LMA8" s="76"/>
      <c r="LMB8" s="76"/>
      <c r="LMC8" s="76"/>
      <c r="LMD8" s="76"/>
      <c r="LME8" s="76"/>
      <c r="LMF8" s="76"/>
      <c r="LMG8" s="76"/>
      <c r="LMH8" s="76"/>
      <c r="LMI8" s="76"/>
      <c r="LMJ8" s="76"/>
      <c r="LMK8" s="76"/>
      <c r="LML8" s="76"/>
      <c r="LMM8" s="76"/>
      <c r="LMN8" s="76"/>
      <c r="LMO8" s="76"/>
      <c r="LMP8" s="76"/>
      <c r="LMQ8" s="76"/>
      <c r="LMR8" s="76"/>
      <c r="LMS8" s="76"/>
      <c r="LMT8" s="76"/>
      <c r="LMU8" s="76"/>
      <c r="LMV8" s="76"/>
      <c r="LMW8" s="76"/>
      <c r="LMX8" s="76"/>
      <c r="LMY8" s="76"/>
      <c r="LMZ8" s="76"/>
      <c r="LNA8" s="76"/>
      <c r="LNB8" s="76"/>
      <c r="LNC8" s="76"/>
      <c r="LND8" s="76"/>
      <c r="LNE8" s="76"/>
      <c r="LNF8" s="76"/>
      <c r="LNG8" s="76"/>
      <c r="LNH8" s="76"/>
      <c r="LNI8" s="76"/>
      <c r="LNJ8" s="76"/>
      <c r="LNK8" s="76"/>
      <c r="LNL8" s="76"/>
      <c r="LNM8" s="76"/>
      <c r="LNN8" s="76"/>
      <c r="LNO8" s="76"/>
      <c r="LNP8" s="76"/>
      <c r="LNQ8" s="76"/>
      <c r="LNR8" s="76"/>
      <c r="LNS8" s="76"/>
      <c r="LNT8" s="76"/>
      <c r="LNU8" s="76"/>
      <c r="LNV8" s="76"/>
      <c r="LNW8" s="76"/>
      <c r="LNX8" s="76"/>
      <c r="LNY8" s="76"/>
      <c r="LNZ8" s="76"/>
      <c r="LOA8" s="76"/>
      <c r="LOB8" s="76"/>
      <c r="LOC8" s="76"/>
      <c r="LOD8" s="76"/>
      <c r="LOE8" s="76"/>
      <c r="LOF8" s="76"/>
      <c r="LOG8" s="76"/>
      <c r="LOH8" s="76"/>
      <c r="LOI8" s="76"/>
      <c r="LOJ8" s="76"/>
      <c r="LOK8" s="76"/>
      <c r="LOL8" s="76"/>
      <c r="LOM8" s="76"/>
      <c r="LON8" s="76"/>
      <c r="LOO8" s="76"/>
      <c r="LOP8" s="76"/>
      <c r="LOQ8" s="76"/>
      <c r="LOR8" s="76"/>
      <c r="LOS8" s="76"/>
      <c r="LOT8" s="76"/>
      <c r="LOU8" s="76"/>
      <c r="LOV8" s="76"/>
      <c r="LOW8" s="76"/>
      <c r="LOX8" s="76"/>
      <c r="LOY8" s="76"/>
      <c r="LOZ8" s="76"/>
      <c r="LPA8" s="76"/>
      <c r="LPB8" s="76"/>
      <c r="LPC8" s="76"/>
      <c r="LPD8" s="76"/>
      <c r="LPE8" s="76"/>
      <c r="LPF8" s="76"/>
      <c r="LPG8" s="76"/>
      <c r="LPH8" s="76"/>
      <c r="LPI8" s="76"/>
      <c r="LPJ8" s="76"/>
      <c r="LPK8" s="76"/>
      <c r="LPL8" s="76"/>
      <c r="LPM8" s="76"/>
      <c r="LPN8" s="76"/>
      <c r="LPO8" s="76"/>
      <c r="LPP8" s="76"/>
      <c r="LPQ8" s="76"/>
      <c r="LPR8" s="76"/>
      <c r="LPS8" s="76"/>
      <c r="LPT8" s="76"/>
      <c r="LPU8" s="76"/>
      <c r="LPV8" s="76"/>
      <c r="LPW8" s="76"/>
      <c r="LPX8" s="76"/>
      <c r="LPY8" s="76"/>
      <c r="LPZ8" s="76"/>
      <c r="LQA8" s="76"/>
      <c r="LQB8" s="76"/>
      <c r="LQC8" s="76"/>
      <c r="LQD8" s="76"/>
      <c r="LQE8" s="76"/>
      <c r="LQF8" s="76"/>
      <c r="LQG8" s="76"/>
      <c r="LQH8" s="76"/>
      <c r="LQI8" s="76"/>
      <c r="LQJ8" s="76"/>
      <c r="LQK8" s="76"/>
      <c r="LQL8" s="76"/>
      <c r="LQM8" s="76"/>
      <c r="LQN8" s="76"/>
      <c r="LQO8" s="76"/>
      <c r="LQP8" s="76"/>
      <c r="LQQ8" s="76"/>
      <c r="LQR8" s="76"/>
      <c r="LQS8" s="76"/>
      <c r="LQT8" s="76"/>
      <c r="LQU8" s="76"/>
      <c r="LQV8" s="76"/>
      <c r="LQW8" s="76"/>
      <c r="LQX8" s="76"/>
      <c r="LQY8" s="76"/>
      <c r="LQZ8" s="76"/>
      <c r="LRA8" s="76"/>
      <c r="LRB8" s="76"/>
      <c r="LRC8" s="76"/>
      <c r="LRD8" s="76"/>
      <c r="LRE8" s="76"/>
      <c r="LRF8" s="76"/>
      <c r="LRG8" s="76"/>
      <c r="LRH8" s="76"/>
      <c r="LRI8" s="76"/>
      <c r="LRJ8" s="76"/>
      <c r="LRK8" s="76"/>
      <c r="LRL8" s="76"/>
      <c r="LRM8" s="76"/>
      <c r="LRN8" s="76"/>
      <c r="LRO8" s="76"/>
      <c r="LRP8" s="76"/>
      <c r="LRQ8" s="76"/>
      <c r="LRR8" s="76"/>
      <c r="LRS8" s="76"/>
      <c r="LRT8" s="76"/>
      <c r="LRU8" s="76"/>
      <c r="LRV8" s="76"/>
      <c r="LRW8" s="76"/>
      <c r="LRX8" s="76"/>
      <c r="LRY8" s="76"/>
      <c r="LRZ8" s="76"/>
      <c r="LSA8" s="76"/>
      <c r="LSB8" s="76"/>
      <c r="LSC8" s="76"/>
      <c r="LSD8" s="76"/>
      <c r="LSE8" s="76"/>
      <c r="LSF8" s="76"/>
      <c r="LSG8" s="76"/>
      <c r="LSH8" s="76"/>
      <c r="LSI8" s="76"/>
      <c r="LSJ8" s="76"/>
      <c r="LSK8" s="76"/>
      <c r="LSL8" s="76"/>
      <c r="LSM8" s="76"/>
      <c r="LSN8" s="76"/>
      <c r="LSO8" s="76"/>
      <c r="LSP8" s="76"/>
      <c r="LSQ8" s="76"/>
      <c r="LSR8" s="76"/>
      <c r="LSS8" s="76"/>
      <c r="LST8" s="76"/>
      <c r="LSU8" s="76"/>
      <c r="LSV8" s="76"/>
      <c r="LSW8" s="76"/>
      <c r="LSX8" s="76"/>
      <c r="LSY8" s="76"/>
      <c r="LSZ8" s="76"/>
      <c r="LTA8" s="76"/>
      <c r="LTB8" s="76"/>
      <c r="LTC8" s="76"/>
      <c r="LTD8" s="76"/>
      <c r="LTE8" s="76"/>
      <c r="LTF8" s="76"/>
      <c r="LTG8" s="76"/>
      <c r="LTH8" s="76"/>
      <c r="LTI8" s="76"/>
      <c r="LTJ8" s="76"/>
      <c r="LTK8" s="76"/>
      <c r="LTL8" s="76"/>
      <c r="LTM8" s="76"/>
      <c r="LTN8" s="76"/>
      <c r="LTO8" s="76"/>
      <c r="LTP8" s="76"/>
      <c r="LTQ8" s="76"/>
      <c r="LTR8" s="76"/>
      <c r="LTS8" s="76"/>
      <c r="LTT8" s="76"/>
      <c r="LTU8" s="76"/>
      <c r="LTV8" s="76"/>
      <c r="LTW8" s="76"/>
      <c r="LTX8" s="76"/>
      <c r="LTY8" s="76"/>
      <c r="LTZ8" s="76"/>
      <c r="LUA8" s="76"/>
      <c r="LUB8" s="76"/>
      <c r="LUC8" s="76"/>
      <c r="LUD8" s="76"/>
      <c r="LUE8" s="76"/>
      <c r="LUF8" s="76"/>
      <c r="LUG8" s="76"/>
      <c r="LUH8" s="76"/>
      <c r="LUI8" s="76"/>
      <c r="LUJ8" s="76"/>
      <c r="LUK8" s="76"/>
      <c r="LUL8" s="76"/>
      <c r="LUM8" s="76"/>
      <c r="LUN8" s="76"/>
      <c r="LUO8" s="76"/>
      <c r="LUP8" s="76"/>
      <c r="LUQ8" s="76"/>
      <c r="LUR8" s="76"/>
      <c r="LUS8" s="76"/>
      <c r="LUT8" s="76"/>
      <c r="LUU8" s="76"/>
      <c r="LUV8" s="76"/>
      <c r="LUW8" s="76"/>
      <c r="LUX8" s="76"/>
      <c r="LUY8" s="76"/>
      <c r="LUZ8" s="76"/>
      <c r="LVA8" s="76"/>
      <c r="LVB8" s="76"/>
      <c r="LVC8" s="76"/>
      <c r="LVD8" s="76"/>
      <c r="LVE8" s="76"/>
      <c r="LVF8" s="76"/>
      <c r="LVG8" s="76"/>
      <c r="LVH8" s="76"/>
      <c r="LVI8" s="76"/>
      <c r="LVJ8" s="76"/>
      <c r="LVK8" s="76"/>
      <c r="LVL8" s="76"/>
      <c r="LVM8" s="76"/>
      <c r="LVN8" s="76"/>
      <c r="LVO8" s="76"/>
      <c r="LVP8" s="76"/>
      <c r="LVQ8" s="76"/>
      <c r="LVR8" s="76"/>
      <c r="LVS8" s="76"/>
      <c r="LVT8" s="76"/>
      <c r="LVU8" s="76"/>
      <c r="LVV8" s="76"/>
      <c r="LVW8" s="76"/>
      <c r="LVX8" s="76"/>
      <c r="LVY8" s="76"/>
      <c r="LVZ8" s="76"/>
      <c r="LWA8" s="76"/>
      <c r="LWB8" s="76"/>
      <c r="LWC8" s="76"/>
      <c r="LWD8" s="76"/>
      <c r="LWE8" s="76"/>
      <c r="LWF8" s="76"/>
      <c r="LWG8" s="76"/>
      <c r="LWH8" s="76"/>
      <c r="LWI8" s="76"/>
      <c r="LWJ8" s="76"/>
      <c r="LWK8" s="76"/>
      <c r="LWL8" s="76"/>
      <c r="LWM8" s="76"/>
      <c r="LWN8" s="76"/>
      <c r="LWO8" s="76"/>
      <c r="LWP8" s="76"/>
      <c r="LWQ8" s="76"/>
      <c r="LWR8" s="76"/>
      <c r="LWS8" s="76"/>
      <c r="LWT8" s="76"/>
      <c r="LWU8" s="76"/>
      <c r="LWV8" s="76"/>
      <c r="LWW8" s="76"/>
      <c r="LWX8" s="76"/>
      <c r="LWY8" s="76"/>
      <c r="LWZ8" s="76"/>
      <c r="LXA8" s="76"/>
      <c r="LXB8" s="76"/>
      <c r="LXC8" s="76"/>
      <c r="LXD8" s="76"/>
      <c r="LXE8" s="76"/>
      <c r="LXF8" s="76"/>
      <c r="LXG8" s="76"/>
      <c r="LXH8" s="76"/>
      <c r="LXI8" s="76"/>
      <c r="LXJ8" s="76"/>
      <c r="LXK8" s="76"/>
      <c r="LXL8" s="76"/>
      <c r="LXM8" s="76"/>
      <c r="LXN8" s="76"/>
      <c r="LXO8" s="76"/>
      <c r="LXP8" s="76"/>
      <c r="LXQ8" s="76"/>
      <c r="LXR8" s="76"/>
      <c r="LXS8" s="76"/>
      <c r="LXT8" s="76"/>
      <c r="LXU8" s="76"/>
      <c r="LXV8" s="76"/>
      <c r="LXW8" s="76"/>
      <c r="LXX8" s="76"/>
      <c r="LXY8" s="76"/>
      <c r="LXZ8" s="76"/>
      <c r="LYA8" s="76"/>
      <c r="LYB8" s="76"/>
      <c r="LYC8" s="76"/>
      <c r="LYD8" s="76"/>
      <c r="LYE8" s="76"/>
      <c r="LYF8" s="76"/>
      <c r="LYG8" s="76"/>
      <c r="LYH8" s="76"/>
      <c r="LYI8" s="76"/>
      <c r="LYJ8" s="76"/>
      <c r="LYK8" s="76"/>
      <c r="LYL8" s="76"/>
      <c r="LYM8" s="76"/>
      <c r="LYN8" s="76"/>
      <c r="LYO8" s="76"/>
      <c r="LYP8" s="76"/>
      <c r="LYQ8" s="76"/>
      <c r="LYR8" s="76"/>
      <c r="LYS8" s="76"/>
      <c r="LYT8" s="76"/>
      <c r="LYU8" s="76"/>
      <c r="LYV8" s="76"/>
      <c r="LYW8" s="76"/>
      <c r="LYX8" s="76"/>
      <c r="LYY8" s="76"/>
      <c r="LYZ8" s="76"/>
      <c r="LZA8" s="76"/>
      <c r="LZB8" s="76"/>
      <c r="LZC8" s="76"/>
      <c r="LZD8" s="76"/>
      <c r="LZE8" s="76"/>
      <c r="LZF8" s="76"/>
      <c r="LZG8" s="76"/>
      <c r="LZH8" s="76"/>
      <c r="LZI8" s="76"/>
      <c r="LZJ8" s="76"/>
      <c r="LZK8" s="76"/>
      <c r="LZL8" s="76"/>
      <c r="LZM8" s="76"/>
      <c r="LZN8" s="76"/>
      <c r="LZO8" s="76"/>
      <c r="LZP8" s="76"/>
      <c r="LZQ8" s="76"/>
      <c r="LZR8" s="76"/>
      <c r="LZS8" s="76"/>
      <c r="LZT8" s="76"/>
      <c r="LZU8" s="76"/>
      <c r="LZV8" s="76"/>
      <c r="LZW8" s="76"/>
      <c r="LZX8" s="76"/>
      <c r="LZY8" s="76"/>
      <c r="LZZ8" s="76"/>
      <c r="MAA8" s="76"/>
      <c r="MAB8" s="76"/>
      <c r="MAC8" s="76"/>
      <c r="MAD8" s="76"/>
      <c r="MAE8" s="76"/>
      <c r="MAF8" s="76"/>
      <c r="MAG8" s="76"/>
      <c r="MAH8" s="76"/>
      <c r="MAI8" s="76"/>
      <c r="MAJ8" s="76"/>
      <c r="MAK8" s="76"/>
      <c r="MAL8" s="76"/>
      <c r="MAM8" s="76"/>
      <c r="MAN8" s="76"/>
      <c r="MAO8" s="76"/>
      <c r="MAP8" s="76"/>
      <c r="MAQ8" s="76"/>
      <c r="MAR8" s="76"/>
      <c r="MAS8" s="76"/>
      <c r="MAT8" s="76"/>
      <c r="MAU8" s="76"/>
      <c r="MAV8" s="76"/>
      <c r="MAW8" s="76"/>
      <c r="MAX8" s="76"/>
      <c r="MAY8" s="76"/>
      <c r="MAZ8" s="76"/>
      <c r="MBA8" s="76"/>
      <c r="MBB8" s="76"/>
      <c r="MBC8" s="76"/>
      <c r="MBD8" s="76"/>
      <c r="MBE8" s="76"/>
      <c r="MBF8" s="76"/>
      <c r="MBG8" s="76"/>
      <c r="MBH8" s="76"/>
      <c r="MBI8" s="76"/>
      <c r="MBJ8" s="76"/>
      <c r="MBK8" s="76"/>
      <c r="MBL8" s="76"/>
      <c r="MBM8" s="76"/>
      <c r="MBN8" s="76"/>
      <c r="MBO8" s="76"/>
      <c r="MBP8" s="76"/>
      <c r="MBQ8" s="76"/>
      <c r="MBR8" s="76"/>
      <c r="MBS8" s="76"/>
      <c r="MBT8" s="76"/>
      <c r="MBU8" s="76"/>
      <c r="MBV8" s="76"/>
      <c r="MBW8" s="76"/>
      <c r="MBX8" s="76"/>
      <c r="MBY8" s="76"/>
      <c r="MBZ8" s="76"/>
      <c r="MCA8" s="76"/>
      <c r="MCB8" s="76"/>
      <c r="MCC8" s="76"/>
      <c r="MCD8" s="76"/>
      <c r="MCE8" s="76"/>
      <c r="MCF8" s="76"/>
      <c r="MCG8" s="76"/>
      <c r="MCH8" s="76"/>
      <c r="MCI8" s="76"/>
      <c r="MCJ8" s="76"/>
      <c r="MCK8" s="76"/>
      <c r="MCL8" s="76"/>
      <c r="MCM8" s="76"/>
      <c r="MCN8" s="76"/>
      <c r="MCO8" s="76"/>
      <c r="MCP8" s="76"/>
      <c r="MCQ8" s="76"/>
      <c r="MCR8" s="76"/>
      <c r="MCS8" s="76"/>
      <c r="MCT8" s="76"/>
      <c r="MCU8" s="76"/>
      <c r="MCV8" s="76"/>
      <c r="MCW8" s="76"/>
      <c r="MCX8" s="76"/>
      <c r="MCY8" s="76"/>
      <c r="MCZ8" s="76"/>
      <c r="MDA8" s="76"/>
      <c r="MDB8" s="76"/>
      <c r="MDC8" s="76"/>
      <c r="MDD8" s="76"/>
      <c r="MDE8" s="76"/>
      <c r="MDF8" s="76"/>
      <c r="MDG8" s="76"/>
      <c r="MDH8" s="76"/>
      <c r="MDI8" s="76"/>
      <c r="MDJ8" s="76"/>
      <c r="MDK8" s="76"/>
      <c r="MDL8" s="76"/>
      <c r="MDM8" s="76"/>
      <c r="MDN8" s="76"/>
      <c r="MDO8" s="76"/>
      <c r="MDP8" s="76"/>
      <c r="MDQ8" s="76"/>
      <c r="MDR8" s="76"/>
      <c r="MDS8" s="76"/>
      <c r="MDT8" s="76"/>
      <c r="MDU8" s="76"/>
      <c r="MDV8" s="76"/>
      <c r="MDW8" s="76"/>
      <c r="MDX8" s="76"/>
      <c r="MDY8" s="76"/>
      <c r="MDZ8" s="76"/>
      <c r="MEA8" s="76"/>
      <c r="MEB8" s="76"/>
      <c r="MEC8" s="76"/>
      <c r="MED8" s="76"/>
      <c r="MEE8" s="76"/>
      <c r="MEF8" s="76"/>
      <c r="MEG8" s="76"/>
      <c r="MEH8" s="76"/>
      <c r="MEI8" s="76"/>
      <c r="MEJ8" s="76"/>
      <c r="MEK8" s="76"/>
      <c r="MEL8" s="76"/>
      <c r="MEM8" s="76"/>
      <c r="MEN8" s="76"/>
      <c r="MEO8" s="76"/>
      <c r="MEP8" s="76"/>
      <c r="MEQ8" s="76"/>
      <c r="MER8" s="76"/>
      <c r="MES8" s="76"/>
      <c r="MET8" s="76"/>
      <c r="MEU8" s="76"/>
      <c r="MEV8" s="76"/>
      <c r="MEW8" s="76"/>
      <c r="MEX8" s="76"/>
      <c r="MEY8" s="76"/>
      <c r="MEZ8" s="76"/>
      <c r="MFA8" s="76"/>
      <c r="MFB8" s="76"/>
      <c r="MFC8" s="76"/>
      <c r="MFD8" s="76"/>
      <c r="MFE8" s="76"/>
      <c r="MFF8" s="76"/>
      <c r="MFG8" s="76"/>
      <c r="MFH8" s="76"/>
      <c r="MFI8" s="76"/>
      <c r="MFJ8" s="76"/>
      <c r="MFK8" s="76"/>
      <c r="MFL8" s="76"/>
      <c r="MFM8" s="76"/>
      <c r="MFN8" s="76"/>
      <c r="MFO8" s="76"/>
      <c r="MFP8" s="76"/>
      <c r="MFQ8" s="76"/>
      <c r="MFR8" s="76"/>
      <c r="MFS8" s="76"/>
      <c r="MFT8" s="76"/>
      <c r="MFU8" s="76"/>
      <c r="MFV8" s="76"/>
      <c r="MFW8" s="76"/>
      <c r="MFX8" s="76"/>
      <c r="MFY8" s="76"/>
      <c r="MFZ8" s="76"/>
      <c r="MGA8" s="76"/>
      <c r="MGB8" s="76"/>
      <c r="MGC8" s="76"/>
      <c r="MGD8" s="76"/>
      <c r="MGE8" s="76"/>
      <c r="MGF8" s="76"/>
      <c r="MGG8" s="76"/>
      <c r="MGH8" s="76"/>
      <c r="MGI8" s="76"/>
      <c r="MGJ8" s="76"/>
      <c r="MGK8" s="76"/>
      <c r="MGL8" s="76"/>
      <c r="MGM8" s="76"/>
      <c r="MGN8" s="76"/>
      <c r="MGO8" s="76"/>
      <c r="MGP8" s="76"/>
      <c r="MGQ8" s="76"/>
      <c r="MGR8" s="76"/>
      <c r="MGS8" s="76"/>
      <c r="MGT8" s="76"/>
      <c r="MGU8" s="76"/>
      <c r="MGV8" s="76"/>
      <c r="MGW8" s="76"/>
      <c r="MGX8" s="76"/>
      <c r="MGY8" s="76"/>
      <c r="MGZ8" s="76"/>
      <c r="MHA8" s="76"/>
      <c r="MHB8" s="76"/>
      <c r="MHC8" s="76"/>
      <c r="MHD8" s="76"/>
      <c r="MHE8" s="76"/>
      <c r="MHF8" s="76"/>
      <c r="MHG8" s="76"/>
      <c r="MHH8" s="76"/>
      <c r="MHI8" s="76"/>
      <c r="MHJ8" s="76"/>
      <c r="MHK8" s="76"/>
      <c r="MHL8" s="76"/>
      <c r="MHM8" s="76"/>
      <c r="MHN8" s="76"/>
      <c r="MHO8" s="76"/>
      <c r="MHP8" s="76"/>
      <c r="MHQ8" s="76"/>
      <c r="MHR8" s="76"/>
      <c r="MHS8" s="76"/>
      <c r="MHT8" s="76"/>
      <c r="MHU8" s="76"/>
      <c r="MHV8" s="76"/>
      <c r="MHW8" s="76"/>
      <c r="MHX8" s="76"/>
      <c r="MHY8" s="76"/>
      <c r="MHZ8" s="76"/>
      <c r="MIA8" s="76"/>
      <c r="MIB8" s="76"/>
      <c r="MIC8" s="76"/>
      <c r="MID8" s="76"/>
      <c r="MIE8" s="76"/>
      <c r="MIF8" s="76"/>
      <c r="MIG8" s="76"/>
      <c r="MIH8" s="76"/>
      <c r="MII8" s="76"/>
      <c r="MIJ8" s="76"/>
      <c r="MIK8" s="76"/>
      <c r="MIL8" s="76"/>
      <c r="MIM8" s="76"/>
      <c r="MIN8" s="76"/>
      <c r="MIO8" s="76"/>
      <c r="MIP8" s="76"/>
      <c r="MIQ8" s="76"/>
      <c r="MIR8" s="76"/>
      <c r="MIS8" s="76"/>
      <c r="MIT8" s="76"/>
      <c r="MIU8" s="76"/>
      <c r="MIV8" s="76"/>
      <c r="MIW8" s="76"/>
      <c r="MIX8" s="76"/>
      <c r="MIY8" s="76"/>
      <c r="MIZ8" s="76"/>
      <c r="MJA8" s="76"/>
      <c r="MJB8" s="76"/>
      <c r="MJC8" s="76"/>
      <c r="MJD8" s="76"/>
      <c r="MJE8" s="76"/>
      <c r="MJF8" s="76"/>
      <c r="MJG8" s="76"/>
      <c r="MJH8" s="76"/>
      <c r="MJI8" s="76"/>
      <c r="MJJ8" s="76"/>
      <c r="MJK8" s="76"/>
      <c r="MJL8" s="76"/>
      <c r="MJM8" s="76"/>
      <c r="MJN8" s="76"/>
      <c r="MJO8" s="76"/>
      <c r="MJP8" s="76"/>
      <c r="MJQ8" s="76"/>
      <c r="MJR8" s="76"/>
      <c r="MJS8" s="76"/>
      <c r="MJT8" s="76"/>
      <c r="MJU8" s="76"/>
      <c r="MJV8" s="76"/>
      <c r="MJW8" s="76"/>
      <c r="MJX8" s="76"/>
      <c r="MJY8" s="76"/>
      <c r="MJZ8" s="76"/>
      <c r="MKA8" s="76"/>
      <c r="MKB8" s="76"/>
      <c r="MKC8" s="76"/>
      <c r="MKD8" s="76"/>
      <c r="MKE8" s="76"/>
      <c r="MKF8" s="76"/>
      <c r="MKG8" s="76"/>
      <c r="MKH8" s="76"/>
      <c r="MKI8" s="76"/>
      <c r="MKJ8" s="76"/>
      <c r="MKK8" s="76"/>
      <c r="MKL8" s="76"/>
      <c r="MKM8" s="76"/>
      <c r="MKN8" s="76"/>
      <c r="MKO8" s="76"/>
      <c r="MKP8" s="76"/>
      <c r="MKQ8" s="76"/>
      <c r="MKR8" s="76"/>
      <c r="MKS8" s="76"/>
      <c r="MKT8" s="76"/>
      <c r="MKU8" s="76"/>
      <c r="MKV8" s="76"/>
      <c r="MKW8" s="76"/>
      <c r="MKX8" s="76"/>
      <c r="MKY8" s="76"/>
      <c r="MKZ8" s="76"/>
      <c r="MLA8" s="76"/>
      <c r="MLB8" s="76"/>
      <c r="MLC8" s="76"/>
      <c r="MLD8" s="76"/>
      <c r="MLE8" s="76"/>
      <c r="MLF8" s="76"/>
      <c r="MLG8" s="76"/>
      <c r="MLH8" s="76"/>
      <c r="MLI8" s="76"/>
      <c r="MLJ8" s="76"/>
      <c r="MLK8" s="76"/>
      <c r="MLL8" s="76"/>
      <c r="MLM8" s="76"/>
      <c r="MLN8" s="76"/>
      <c r="MLO8" s="76"/>
      <c r="MLP8" s="76"/>
      <c r="MLQ8" s="76"/>
      <c r="MLR8" s="76"/>
      <c r="MLS8" s="76"/>
      <c r="MLT8" s="76"/>
      <c r="MLU8" s="76"/>
      <c r="MLV8" s="76"/>
      <c r="MLW8" s="76"/>
      <c r="MLX8" s="76"/>
      <c r="MLY8" s="76"/>
      <c r="MLZ8" s="76"/>
      <c r="MMA8" s="76"/>
      <c r="MMB8" s="76"/>
      <c r="MMC8" s="76"/>
      <c r="MMD8" s="76"/>
      <c r="MME8" s="76"/>
      <c r="MMF8" s="76"/>
      <c r="MMG8" s="76"/>
      <c r="MMH8" s="76"/>
      <c r="MMI8" s="76"/>
      <c r="MMJ8" s="76"/>
      <c r="MMK8" s="76"/>
      <c r="MML8" s="76"/>
      <c r="MMM8" s="76"/>
      <c r="MMN8" s="76"/>
      <c r="MMO8" s="76"/>
      <c r="MMP8" s="76"/>
      <c r="MMQ8" s="76"/>
      <c r="MMR8" s="76"/>
      <c r="MMS8" s="76"/>
      <c r="MMT8" s="76"/>
      <c r="MMU8" s="76"/>
      <c r="MMV8" s="76"/>
      <c r="MMW8" s="76"/>
      <c r="MMX8" s="76"/>
      <c r="MMY8" s="76"/>
      <c r="MMZ8" s="76"/>
      <c r="MNA8" s="76"/>
      <c r="MNB8" s="76"/>
      <c r="MNC8" s="76"/>
      <c r="MND8" s="76"/>
      <c r="MNE8" s="76"/>
      <c r="MNF8" s="76"/>
      <c r="MNG8" s="76"/>
      <c r="MNH8" s="76"/>
      <c r="MNI8" s="76"/>
      <c r="MNJ8" s="76"/>
      <c r="MNK8" s="76"/>
      <c r="MNL8" s="76"/>
      <c r="MNM8" s="76"/>
      <c r="MNN8" s="76"/>
      <c r="MNO8" s="76"/>
      <c r="MNP8" s="76"/>
      <c r="MNQ8" s="76"/>
      <c r="MNR8" s="76"/>
      <c r="MNS8" s="76"/>
      <c r="MNT8" s="76"/>
      <c r="MNU8" s="76"/>
      <c r="MNV8" s="76"/>
      <c r="MNW8" s="76"/>
      <c r="MNX8" s="76"/>
      <c r="MNY8" s="76"/>
      <c r="MNZ8" s="76"/>
      <c r="MOA8" s="76"/>
      <c r="MOB8" s="76"/>
      <c r="MOC8" s="76"/>
      <c r="MOD8" s="76"/>
      <c r="MOE8" s="76"/>
      <c r="MOF8" s="76"/>
      <c r="MOG8" s="76"/>
      <c r="MOH8" s="76"/>
      <c r="MOI8" s="76"/>
      <c r="MOJ8" s="76"/>
      <c r="MOK8" s="76"/>
      <c r="MOL8" s="76"/>
      <c r="MOM8" s="76"/>
      <c r="MON8" s="76"/>
      <c r="MOO8" s="76"/>
      <c r="MOP8" s="76"/>
      <c r="MOQ8" s="76"/>
      <c r="MOR8" s="76"/>
      <c r="MOS8" s="76"/>
      <c r="MOT8" s="76"/>
      <c r="MOU8" s="76"/>
      <c r="MOV8" s="76"/>
      <c r="MOW8" s="76"/>
      <c r="MOX8" s="76"/>
      <c r="MOY8" s="76"/>
      <c r="MOZ8" s="76"/>
      <c r="MPA8" s="76"/>
      <c r="MPB8" s="76"/>
      <c r="MPC8" s="76"/>
      <c r="MPD8" s="76"/>
      <c r="MPE8" s="76"/>
      <c r="MPF8" s="76"/>
      <c r="MPG8" s="76"/>
      <c r="MPH8" s="76"/>
      <c r="MPI8" s="76"/>
      <c r="MPJ8" s="76"/>
      <c r="MPK8" s="76"/>
      <c r="MPL8" s="76"/>
      <c r="MPM8" s="76"/>
      <c r="MPN8" s="76"/>
      <c r="MPO8" s="76"/>
      <c r="MPP8" s="76"/>
      <c r="MPQ8" s="76"/>
      <c r="MPR8" s="76"/>
      <c r="MPS8" s="76"/>
      <c r="MPT8" s="76"/>
      <c r="MPU8" s="76"/>
      <c r="MPV8" s="76"/>
      <c r="MPW8" s="76"/>
      <c r="MPX8" s="76"/>
      <c r="MPY8" s="76"/>
      <c r="MPZ8" s="76"/>
      <c r="MQA8" s="76"/>
      <c r="MQB8" s="76"/>
      <c r="MQC8" s="76"/>
      <c r="MQD8" s="76"/>
      <c r="MQE8" s="76"/>
      <c r="MQF8" s="76"/>
      <c r="MQG8" s="76"/>
      <c r="MQH8" s="76"/>
      <c r="MQI8" s="76"/>
      <c r="MQJ8" s="76"/>
      <c r="MQK8" s="76"/>
      <c r="MQL8" s="76"/>
      <c r="MQM8" s="76"/>
      <c r="MQN8" s="76"/>
      <c r="MQO8" s="76"/>
      <c r="MQP8" s="76"/>
      <c r="MQQ8" s="76"/>
      <c r="MQR8" s="76"/>
      <c r="MQS8" s="76"/>
      <c r="MQT8" s="76"/>
      <c r="MQU8" s="76"/>
      <c r="MQV8" s="76"/>
      <c r="MQW8" s="76"/>
      <c r="MQX8" s="76"/>
      <c r="MQY8" s="76"/>
      <c r="MQZ8" s="76"/>
      <c r="MRA8" s="76"/>
      <c r="MRB8" s="76"/>
      <c r="MRC8" s="76"/>
      <c r="MRD8" s="76"/>
      <c r="MRE8" s="76"/>
      <c r="MRF8" s="76"/>
      <c r="MRG8" s="76"/>
      <c r="MRH8" s="76"/>
      <c r="MRI8" s="76"/>
      <c r="MRJ8" s="76"/>
      <c r="MRK8" s="76"/>
      <c r="MRL8" s="76"/>
      <c r="MRM8" s="76"/>
      <c r="MRN8" s="76"/>
      <c r="MRO8" s="76"/>
      <c r="MRP8" s="76"/>
      <c r="MRQ8" s="76"/>
      <c r="MRR8" s="76"/>
      <c r="MRS8" s="76"/>
      <c r="MRT8" s="76"/>
      <c r="MRU8" s="76"/>
      <c r="MRV8" s="76"/>
      <c r="MRW8" s="76"/>
      <c r="MRX8" s="76"/>
      <c r="MRY8" s="76"/>
      <c r="MRZ8" s="76"/>
      <c r="MSA8" s="76"/>
      <c r="MSB8" s="76"/>
      <c r="MSC8" s="76"/>
      <c r="MSD8" s="76"/>
      <c r="MSE8" s="76"/>
      <c r="MSF8" s="76"/>
      <c r="MSG8" s="76"/>
      <c r="MSH8" s="76"/>
      <c r="MSI8" s="76"/>
      <c r="MSJ8" s="76"/>
      <c r="MSK8" s="76"/>
      <c r="MSL8" s="76"/>
      <c r="MSM8" s="76"/>
      <c r="MSN8" s="76"/>
      <c r="MSO8" s="76"/>
      <c r="MSP8" s="76"/>
      <c r="MSQ8" s="76"/>
      <c r="MSR8" s="76"/>
      <c r="MSS8" s="76"/>
      <c r="MST8" s="76"/>
      <c r="MSU8" s="76"/>
      <c r="MSV8" s="76"/>
      <c r="MSW8" s="76"/>
      <c r="MSX8" s="76"/>
      <c r="MSY8" s="76"/>
      <c r="MSZ8" s="76"/>
      <c r="MTA8" s="76"/>
      <c r="MTB8" s="76"/>
      <c r="MTC8" s="76"/>
      <c r="MTD8" s="76"/>
      <c r="MTE8" s="76"/>
      <c r="MTF8" s="76"/>
      <c r="MTG8" s="76"/>
      <c r="MTH8" s="76"/>
      <c r="MTI8" s="76"/>
      <c r="MTJ8" s="76"/>
      <c r="MTK8" s="76"/>
      <c r="MTL8" s="76"/>
      <c r="MTM8" s="76"/>
      <c r="MTN8" s="76"/>
      <c r="MTO8" s="76"/>
      <c r="MTP8" s="76"/>
      <c r="MTQ8" s="76"/>
      <c r="MTR8" s="76"/>
      <c r="MTS8" s="76"/>
      <c r="MTT8" s="76"/>
      <c r="MTU8" s="76"/>
      <c r="MTV8" s="76"/>
      <c r="MTW8" s="76"/>
      <c r="MTX8" s="76"/>
      <c r="MTY8" s="76"/>
      <c r="MTZ8" s="76"/>
      <c r="MUA8" s="76"/>
      <c r="MUB8" s="76"/>
      <c r="MUC8" s="76"/>
      <c r="MUD8" s="76"/>
      <c r="MUE8" s="76"/>
      <c r="MUF8" s="76"/>
      <c r="MUG8" s="76"/>
      <c r="MUH8" s="76"/>
      <c r="MUI8" s="76"/>
      <c r="MUJ8" s="76"/>
      <c r="MUK8" s="76"/>
      <c r="MUL8" s="76"/>
      <c r="MUM8" s="76"/>
      <c r="MUN8" s="76"/>
      <c r="MUO8" s="76"/>
      <c r="MUP8" s="76"/>
      <c r="MUQ8" s="76"/>
      <c r="MUR8" s="76"/>
      <c r="MUS8" s="76"/>
      <c r="MUT8" s="76"/>
      <c r="MUU8" s="76"/>
      <c r="MUV8" s="76"/>
      <c r="MUW8" s="76"/>
      <c r="MUX8" s="76"/>
      <c r="MUY8" s="76"/>
      <c r="MUZ8" s="76"/>
      <c r="MVA8" s="76"/>
      <c r="MVB8" s="76"/>
      <c r="MVC8" s="76"/>
      <c r="MVD8" s="76"/>
      <c r="MVE8" s="76"/>
      <c r="MVF8" s="76"/>
      <c r="MVG8" s="76"/>
      <c r="MVH8" s="76"/>
      <c r="MVI8" s="76"/>
      <c r="MVJ8" s="76"/>
      <c r="MVK8" s="76"/>
      <c r="MVL8" s="76"/>
      <c r="MVM8" s="76"/>
      <c r="MVN8" s="76"/>
      <c r="MVO8" s="76"/>
      <c r="MVP8" s="76"/>
      <c r="MVQ8" s="76"/>
      <c r="MVR8" s="76"/>
      <c r="MVS8" s="76"/>
      <c r="MVT8" s="76"/>
      <c r="MVU8" s="76"/>
      <c r="MVV8" s="76"/>
      <c r="MVW8" s="76"/>
      <c r="MVX8" s="76"/>
      <c r="MVY8" s="76"/>
      <c r="MVZ8" s="76"/>
      <c r="MWA8" s="76"/>
      <c r="MWB8" s="76"/>
      <c r="MWC8" s="76"/>
      <c r="MWD8" s="76"/>
      <c r="MWE8" s="76"/>
      <c r="MWF8" s="76"/>
      <c r="MWG8" s="76"/>
      <c r="MWH8" s="76"/>
      <c r="MWI8" s="76"/>
      <c r="MWJ8" s="76"/>
      <c r="MWK8" s="76"/>
      <c r="MWL8" s="76"/>
      <c r="MWM8" s="76"/>
      <c r="MWN8" s="76"/>
      <c r="MWO8" s="76"/>
      <c r="MWP8" s="76"/>
      <c r="MWQ8" s="76"/>
      <c r="MWR8" s="76"/>
      <c r="MWS8" s="76"/>
      <c r="MWT8" s="76"/>
      <c r="MWU8" s="76"/>
      <c r="MWV8" s="76"/>
      <c r="MWW8" s="76"/>
      <c r="MWX8" s="76"/>
      <c r="MWY8" s="76"/>
      <c r="MWZ8" s="76"/>
      <c r="MXA8" s="76"/>
      <c r="MXB8" s="76"/>
      <c r="MXC8" s="76"/>
      <c r="MXD8" s="76"/>
      <c r="MXE8" s="76"/>
      <c r="MXF8" s="76"/>
      <c r="MXG8" s="76"/>
      <c r="MXH8" s="76"/>
      <c r="MXI8" s="76"/>
      <c r="MXJ8" s="76"/>
      <c r="MXK8" s="76"/>
      <c r="MXL8" s="76"/>
      <c r="MXM8" s="76"/>
      <c r="MXN8" s="76"/>
      <c r="MXO8" s="76"/>
      <c r="MXP8" s="76"/>
      <c r="MXQ8" s="76"/>
      <c r="MXR8" s="76"/>
      <c r="MXS8" s="76"/>
      <c r="MXT8" s="76"/>
      <c r="MXU8" s="76"/>
      <c r="MXV8" s="76"/>
      <c r="MXW8" s="76"/>
      <c r="MXX8" s="76"/>
      <c r="MXY8" s="76"/>
      <c r="MXZ8" s="76"/>
      <c r="MYA8" s="76"/>
      <c r="MYB8" s="76"/>
      <c r="MYC8" s="76"/>
      <c r="MYD8" s="76"/>
      <c r="MYE8" s="76"/>
      <c r="MYF8" s="76"/>
      <c r="MYG8" s="76"/>
      <c r="MYH8" s="76"/>
      <c r="MYI8" s="76"/>
      <c r="MYJ8" s="76"/>
      <c r="MYK8" s="76"/>
      <c r="MYL8" s="76"/>
      <c r="MYM8" s="76"/>
      <c r="MYN8" s="76"/>
      <c r="MYO8" s="76"/>
      <c r="MYP8" s="76"/>
      <c r="MYQ8" s="76"/>
      <c r="MYR8" s="76"/>
      <c r="MYS8" s="76"/>
      <c r="MYT8" s="76"/>
      <c r="MYU8" s="76"/>
      <c r="MYV8" s="76"/>
      <c r="MYW8" s="76"/>
      <c r="MYX8" s="76"/>
      <c r="MYY8" s="76"/>
      <c r="MYZ8" s="76"/>
      <c r="MZA8" s="76"/>
      <c r="MZB8" s="76"/>
      <c r="MZC8" s="76"/>
      <c r="MZD8" s="76"/>
      <c r="MZE8" s="76"/>
      <c r="MZF8" s="76"/>
      <c r="MZG8" s="76"/>
      <c r="MZH8" s="76"/>
      <c r="MZI8" s="76"/>
      <c r="MZJ8" s="76"/>
      <c r="MZK8" s="76"/>
      <c r="MZL8" s="76"/>
      <c r="MZM8" s="76"/>
      <c r="MZN8" s="76"/>
      <c r="MZO8" s="76"/>
      <c r="MZP8" s="76"/>
      <c r="MZQ8" s="76"/>
      <c r="MZR8" s="76"/>
      <c r="MZS8" s="76"/>
      <c r="MZT8" s="76"/>
      <c r="MZU8" s="76"/>
      <c r="MZV8" s="76"/>
      <c r="MZW8" s="76"/>
      <c r="MZX8" s="76"/>
      <c r="MZY8" s="76"/>
      <c r="MZZ8" s="76"/>
      <c r="NAA8" s="76"/>
      <c r="NAB8" s="76"/>
      <c r="NAC8" s="76"/>
      <c r="NAD8" s="76"/>
      <c r="NAE8" s="76"/>
      <c r="NAF8" s="76"/>
      <c r="NAG8" s="76"/>
      <c r="NAH8" s="76"/>
      <c r="NAI8" s="76"/>
      <c r="NAJ8" s="76"/>
      <c r="NAK8" s="76"/>
      <c r="NAL8" s="76"/>
      <c r="NAM8" s="76"/>
      <c r="NAN8" s="76"/>
      <c r="NAO8" s="76"/>
      <c r="NAP8" s="76"/>
      <c r="NAQ8" s="76"/>
      <c r="NAR8" s="76"/>
      <c r="NAS8" s="76"/>
      <c r="NAT8" s="76"/>
      <c r="NAU8" s="76"/>
      <c r="NAV8" s="76"/>
      <c r="NAW8" s="76"/>
      <c r="NAX8" s="76"/>
      <c r="NAY8" s="76"/>
      <c r="NAZ8" s="76"/>
      <c r="NBA8" s="76"/>
      <c r="NBB8" s="76"/>
      <c r="NBC8" s="76"/>
      <c r="NBD8" s="76"/>
      <c r="NBE8" s="76"/>
      <c r="NBF8" s="76"/>
      <c r="NBG8" s="76"/>
      <c r="NBH8" s="76"/>
      <c r="NBI8" s="76"/>
      <c r="NBJ8" s="76"/>
      <c r="NBK8" s="76"/>
      <c r="NBL8" s="76"/>
      <c r="NBM8" s="76"/>
      <c r="NBN8" s="76"/>
      <c r="NBO8" s="76"/>
      <c r="NBP8" s="76"/>
      <c r="NBQ8" s="76"/>
      <c r="NBR8" s="76"/>
      <c r="NBS8" s="76"/>
      <c r="NBT8" s="76"/>
      <c r="NBU8" s="76"/>
      <c r="NBV8" s="76"/>
      <c r="NBW8" s="76"/>
      <c r="NBX8" s="76"/>
      <c r="NBY8" s="76"/>
      <c r="NBZ8" s="76"/>
      <c r="NCA8" s="76"/>
      <c r="NCB8" s="76"/>
      <c r="NCC8" s="76"/>
      <c r="NCD8" s="76"/>
      <c r="NCE8" s="76"/>
      <c r="NCF8" s="76"/>
      <c r="NCG8" s="76"/>
      <c r="NCH8" s="76"/>
      <c r="NCI8" s="76"/>
      <c r="NCJ8" s="76"/>
      <c r="NCK8" s="76"/>
      <c r="NCL8" s="76"/>
      <c r="NCM8" s="76"/>
      <c r="NCN8" s="76"/>
      <c r="NCO8" s="76"/>
      <c r="NCP8" s="76"/>
      <c r="NCQ8" s="76"/>
      <c r="NCR8" s="76"/>
      <c r="NCS8" s="76"/>
      <c r="NCT8" s="76"/>
      <c r="NCU8" s="76"/>
      <c r="NCV8" s="76"/>
      <c r="NCW8" s="76"/>
      <c r="NCX8" s="76"/>
      <c r="NCY8" s="76"/>
      <c r="NCZ8" s="76"/>
      <c r="NDA8" s="76"/>
      <c r="NDB8" s="76"/>
      <c r="NDC8" s="76"/>
      <c r="NDD8" s="76"/>
      <c r="NDE8" s="76"/>
      <c r="NDF8" s="76"/>
      <c r="NDG8" s="76"/>
      <c r="NDH8" s="76"/>
      <c r="NDI8" s="76"/>
      <c r="NDJ8" s="76"/>
      <c r="NDK8" s="76"/>
      <c r="NDL8" s="76"/>
      <c r="NDM8" s="76"/>
      <c r="NDN8" s="76"/>
      <c r="NDO8" s="76"/>
      <c r="NDP8" s="76"/>
      <c r="NDQ8" s="76"/>
      <c r="NDR8" s="76"/>
      <c r="NDS8" s="76"/>
      <c r="NDT8" s="76"/>
      <c r="NDU8" s="76"/>
      <c r="NDV8" s="76"/>
      <c r="NDW8" s="76"/>
      <c r="NDX8" s="76"/>
      <c r="NDY8" s="76"/>
      <c r="NDZ8" s="76"/>
      <c r="NEA8" s="76"/>
      <c r="NEB8" s="76"/>
      <c r="NEC8" s="76"/>
      <c r="NED8" s="76"/>
      <c r="NEE8" s="76"/>
      <c r="NEF8" s="76"/>
      <c r="NEG8" s="76"/>
      <c r="NEH8" s="76"/>
      <c r="NEI8" s="76"/>
      <c r="NEJ8" s="76"/>
      <c r="NEK8" s="76"/>
      <c r="NEL8" s="76"/>
      <c r="NEM8" s="76"/>
      <c r="NEN8" s="76"/>
      <c r="NEO8" s="76"/>
      <c r="NEP8" s="76"/>
      <c r="NEQ8" s="76"/>
      <c r="NER8" s="76"/>
      <c r="NES8" s="76"/>
      <c r="NET8" s="76"/>
      <c r="NEU8" s="76"/>
      <c r="NEV8" s="76"/>
      <c r="NEW8" s="76"/>
      <c r="NEX8" s="76"/>
      <c r="NEY8" s="76"/>
      <c r="NEZ8" s="76"/>
      <c r="NFA8" s="76"/>
      <c r="NFB8" s="76"/>
      <c r="NFC8" s="76"/>
      <c r="NFD8" s="76"/>
      <c r="NFE8" s="76"/>
      <c r="NFF8" s="76"/>
      <c r="NFG8" s="76"/>
      <c r="NFH8" s="76"/>
      <c r="NFI8" s="76"/>
      <c r="NFJ8" s="76"/>
      <c r="NFK8" s="76"/>
      <c r="NFL8" s="76"/>
      <c r="NFM8" s="76"/>
      <c r="NFN8" s="76"/>
      <c r="NFO8" s="76"/>
      <c r="NFP8" s="76"/>
      <c r="NFQ8" s="76"/>
      <c r="NFR8" s="76"/>
      <c r="NFS8" s="76"/>
      <c r="NFT8" s="76"/>
      <c r="NFU8" s="76"/>
      <c r="NFV8" s="76"/>
      <c r="NFW8" s="76"/>
      <c r="NFX8" s="76"/>
      <c r="NFY8" s="76"/>
      <c r="NFZ8" s="76"/>
      <c r="NGA8" s="76"/>
      <c r="NGB8" s="76"/>
      <c r="NGC8" s="76"/>
      <c r="NGD8" s="76"/>
      <c r="NGE8" s="76"/>
      <c r="NGF8" s="76"/>
      <c r="NGG8" s="76"/>
      <c r="NGH8" s="76"/>
      <c r="NGI8" s="76"/>
      <c r="NGJ8" s="76"/>
      <c r="NGK8" s="76"/>
      <c r="NGL8" s="76"/>
      <c r="NGM8" s="76"/>
      <c r="NGN8" s="76"/>
      <c r="NGO8" s="76"/>
      <c r="NGP8" s="76"/>
      <c r="NGQ8" s="76"/>
      <c r="NGR8" s="76"/>
      <c r="NGS8" s="76"/>
      <c r="NGT8" s="76"/>
      <c r="NGU8" s="76"/>
      <c r="NGV8" s="76"/>
      <c r="NGW8" s="76"/>
      <c r="NGX8" s="76"/>
      <c r="NGY8" s="76"/>
      <c r="NGZ8" s="76"/>
      <c r="NHA8" s="76"/>
      <c r="NHB8" s="76"/>
      <c r="NHC8" s="76"/>
      <c r="NHD8" s="76"/>
      <c r="NHE8" s="76"/>
      <c r="NHF8" s="76"/>
      <c r="NHG8" s="76"/>
      <c r="NHH8" s="76"/>
      <c r="NHI8" s="76"/>
      <c r="NHJ8" s="76"/>
      <c r="NHK8" s="76"/>
      <c r="NHL8" s="76"/>
      <c r="NHM8" s="76"/>
      <c r="NHN8" s="76"/>
      <c r="NHO8" s="76"/>
      <c r="NHP8" s="76"/>
      <c r="NHQ8" s="76"/>
      <c r="NHR8" s="76"/>
      <c r="NHS8" s="76"/>
      <c r="NHT8" s="76"/>
      <c r="NHU8" s="76"/>
      <c r="NHV8" s="76"/>
      <c r="NHW8" s="76"/>
      <c r="NHX8" s="76"/>
      <c r="NHY8" s="76"/>
      <c r="NHZ8" s="76"/>
      <c r="NIA8" s="76"/>
      <c r="NIB8" s="76"/>
      <c r="NIC8" s="76"/>
      <c r="NID8" s="76"/>
      <c r="NIE8" s="76"/>
      <c r="NIF8" s="76"/>
      <c r="NIG8" s="76"/>
      <c r="NIH8" s="76"/>
      <c r="NII8" s="76"/>
      <c r="NIJ8" s="76"/>
      <c r="NIK8" s="76"/>
      <c r="NIL8" s="76"/>
      <c r="NIM8" s="76"/>
      <c r="NIN8" s="76"/>
      <c r="NIO8" s="76"/>
      <c r="NIP8" s="76"/>
      <c r="NIQ8" s="76"/>
      <c r="NIR8" s="76"/>
      <c r="NIS8" s="76"/>
      <c r="NIT8" s="76"/>
      <c r="NIU8" s="76"/>
      <c r="NIV8" s="76"/>
      <c r="NIW8" s="76"/>
      <c r="NIX8" s="76"/>
      <c r="NIY8" s="76"/>
      <c r="NIZ8" s="76"/>
      <c r="NJA8" s="76"/>
      <c r="NJB8" s="76"/>
      <c r="NJC8" s="76"/>
      <c r="NJD8" s="76"/>
      <c r="NJE8" s="76"/>
      <c r="NJF8" s="76"/>
      <c r="NJG8" s="76"/>
      <c r="NJH8" s="76"/>
      <c r="NJI8" s="76"/>
      <c r="NJJ8" s="76"/>
      <c r="NJK8" s="76"/>
      <c r="NJL8" s="76"/>
      <c r="NJM8" s="76"/>
      <c r="NJN8" s="76"/>
      <c r="NJO8" s="76"/>
      <c r="NJP8" s="76"/>
      <c r="NJQ8" s="76"/>
      <c r="NJR8" s="76"/>
      <c r="NJS8" s="76"/>
      <c r="NJT8" s="76"/>
      <c r="NJU8" s="76"/>
      <c r="NJV8" s="76"/>
      <c r="NJW8" s="76"/>
      <c r="NJX8" s="76"/>
      <c r="NJY8" s="76"/>
      <c r="NJZ8" s="76"/>
      <c r="NKA8" s="76"/>
      <c r="NKB8" s="76"/>
      <c r="NKC8" s="76"/>
      <c r="NKD8" s="76"/>
      <c r="NKE8" s="76"/>
      <c r="NKF8" s="76"/>
      <c r="NKG8" s="76"/>
      <c r="NKH8" s="76"/>
      <c r="NKI8" s="76"/>
      <c r="NKJ8" s="76"/>
      <c r="NKK8" s="76"/>
      <c r="NKL8" s="76"/>
      <c r="NKM8" s="76"/>
      <c r="NKN8" s="76"/>
      <c r="NKO8" s="76"/>
      <c r="NKP8" s="76"/>
      <c r="NKQ8" s="76"/>
      <c r="NKR8" s="76"/>
      <c r="NKS8" s="76"/>
      <c r="NKT8" s="76"/>
      <c r="NKU8" s="76"/>
      <c r="NKV8" s="76"/>
      <c r="NKW8" s="76"/>
      <c r="NKX8" s="76"/>
      <c r="NKY8" s="76"/>
      <c r="NKZ8" s="76"/>
      <c r="NLA8" s="76"/>
      <c r="NLB8" s="76"/>
      <c r="NLC8" s="76"/>
      <c r="NLD8" s="76"/>
      <c r="NLE8" s="76"/>
      <c r="NLF8" s="76"/>
      <c r="NLG8" s="76"/>
      <c r="NLH8" s="76"/>
      <c r="NLI8" s="76"/>
      <c r="NLJ8" s="76"/>
      <c r="NLK8" s="76"/>
      <c r="NLL8" s="76"/>
      <c r="NLM8" s="76"/>
      <c r="NLN8" s="76"/>
      <c r="NLO8" s="76"/>
      <c r="NLP8" s="76"/>
      <c r="NLQ8" s="76"/>
      <c r="NLR8" s="76"/>
      <c r="NLS8" s="76"/>
      <c r="NLT8" s="76"/>
      <c r="NLU8" s="76"/>
      <c r="NLV8" s="76"/>
      <c r="NLW8" s="76"/>
      <c r="NLX8" s="76"/>
      <c r="NLY8" s="76"/>
      <c r="NLZ8" s="76"/>
      <c r="NMA8" s="76"/>
      <c r="NMB8" s="76"/>
      <c r="NMC8" s="76"/>
      <c r="NMD8" s="76"/>
      <c r="NME8" s="76"/>
      <c r="NMF8" s="76"/>
      <c r="NMG8" s="76"/>
      <c r="NMH8" s="76"/>
      <c r="NMI8" s="76"/>
      <c r="NMJ8" s="76"/>
      <c r="NMK8" s="76"/>
      <c r="NML8" s="76"/>
      <c r="NMM8" s="76"/>
      <c r="NMN8" s="76"/>
      <c r="NMO8" s="76"/>
      <c r="NMP8" s="76"/>
      <c r="NMQ8" s="76"/>
      <c r="NMR8" s="76"/>
      <c r="NMS8" s="76"/>
      <c r="NMT8" s="76"/>
      <c r="NMU8" s="76"/>
      <c r="NMV8" s="76"/>
      <c r="NMW8" s="76"/>
      <c r="NMX8" s="76"/>
      <c r="NMY8" s="76"/>
      <c r="NMZ8" s="76"/>
      <c r="NNA8" s="76"/>
      <c r="NNB8" s="76"/>
      <c r="NNC8" s="76"/>
      <c r="NND8" s="76"/>
      <c r="NNE8" s="76"/>
      <c r="NNF8" s="76"/>
      <c r="NNG8" s="76"/>
      <c r="NNH8" s="76"/>
      <c r="NNI8" s="76"/>
      <c r="NNJ8" s="76"/>
      <c r="NNK8" s="76"/>
      <c r="NNL8" s="76"/>
      <c r="NNM8" s="76"/>
      <c r="NNN8" s="76"/>
      <c r="NNO8" s="76"/>
      <c r="NNP8" s="76"/>
      <c r="NNQ8" s="76"/>
      <c r="NNR8" s="76"/>
      <c r="NNS8" s="76"/>
      <c r="NNT8" s="76"/>
      <c r="NNU8" s="76"/>
      <c r="NNV8" s="76"/>
      <c r="NNW8" s="76"/>
      <c r="NNX8" s="76"/>
      <c r="NNY8" s="76"/>
      <c r="NNZ8" s="76"/>
      <c r="NOA8" s="76"/>
      <c r="NOB8" s="76"/>
      <c r="NOC8" s="76"/>
      <c r="NOD8" s="76"/>
      <c r="NOE8" s="76"/>
      <c r="NOF8" s="76"/>
      <c r="NOG8" s="76"/>
      <c r="NOH8" s="76"/>
      <c r="NOI8" s="76"/>
      <c r="NOJ8" s="76"/>
      <c r="NOK8" s="76"/>
      <c r="NOL8" s="76"/>
      <c r="NOM8" s="76"/>
      <c r="NON8" s="76"/>
      <c r="NOO8" s="76"/>
      <c r="NOP8" s="76"/>
      <c r="NOQ8" s="76"/>
      <c r="NOR8" s="76"/>
      <c r="NOS8" s="76"/>
      <c r="NOT8" s="76"/>
      <c r="NOU8" s="76"/>
      <c r="NOV8" s="76"/>
      <c r="NOW8" s="76"/>
      <c r="NOX8" s="76"/>
      <c r="NOY8" s="76"/>
      <c r="NOZ8" s="76"/>
      <c r="NPA8" s="76"/>
      <c r="NPB8" s="76"/>
      <c r="NPC8" s="76"/>
      <c r="NPD8" s="76"/>
      <c r="NPE8" s="76"/>
      <c r="NPF8" s="76"/>
      <c r="NPG8" s="76"/>
      <c r="NPH8" s="76"/>
      <c r="NPI8" s="76"/>
      <c r="NPJ8" s="76"/>
      <c r="NPK8" s="76"/>
      <c r="NPL8" s="76"/>
      <c r="NPM8" s="76"/>
      <c r="NPN8" s="76"/>
      <c r="NPO8" s="76"/>
      <c r="NPP8" s="76"/>
      <c r="NPQ8" s="76"/>
      <c r="NPR8" s="76"/>
      <c r="NPS8" s="76"/>
      <c r="NPT8" s="76"/>
      <c r="NPU8" s="76"/>
      <c r="NPV8" s="76"/>
      <c r="NPW8" s="76"/>
      <c r="NPX8" s="76"/>
      <c r="NPY8" s="76"/>
      <c r="NPZ8" s="76"/>
      <c r="NQA8" s="76"/>
      <c r="NQB8" s="76"/>
      <c r="NQC8" s="76"/>
      <c r="NQD8" s="76"/>
      <c r="NQE8" s="76"/>
      <c r="NQF8" s="76"/>
      <c r="NQG8" s="76"/>
      <c r="NQH8" s="76"/>
      <c r="NQI8" s="76"/>
      <c r="NQJ8" s="76"/>
      <c r="NQK8" s="76"/>
      <c r="NQL8" s="76"/>
      <c r="NQM8" s="76"/>
      <c r="NQN8" s="76"/>
      <c r="NQO8" s="76"/>
      <c r="NQP8" s="76"/>
      <c r="NQQ8" s="76"/>
      <c r="NQR8" s="76"/>
      <c r="NQS8" s="76"/>
      <c r="NQT8" s="76"/>
      <c r="NQU8" s="76"/>
      <c r="NQV8" s="76"/>
      <c r="NQW8" s="76"/>
      <c r="NQX8" s="76"/>
      <c r="NQY8" s="76"/>
      <c r="NQZ8" s="76"/>
      <c r="NRA8" s="76"/>
      <c r="NRB8" s="76"/>
      <c r="NRC8" s="76"/>
      <c r="NRD8" s="76"/>
      <c r="NRE8" s="76"/>
      <c r="NRF8" s="76"/>
      <c r="NRG8" s="76"/>
      <c r="NRH8" s="76"/>
      <c r="NRI8" s="76"/>
      <c r="NRJ8" s="76"/>
      <c r="NRK8" s="76"/>
      <c r="NRL8" s="76"/>
      <c r="NRM8" s="76"/>
      <c r="NRN8" s="76"/>
      <c r="NRO8" s="76"/>
      <c r="NRP8" s="76"/>
      <c r="NRQ8" s="76"/>
      <c r="NRR8" s="76"/>
      <c r="NRS8" s="76"/>
      <c r="NRT8" s="76"/>
      <c r="NRU8" s="76"/>
      <c r="NRV8" s="76"/>
      <c r="NRW8" s="76"/>
      <c r="NRX8" s="76"/>
      <c r="NRY8" s="76"/>
      <c r="NRZ8" s="76"/>
      <c r="NSA8" s="76"/>
      <c r="NSB8" s="76"/>
      <c r="NSC8" s="76"/>
      <c r="NSD8" s="76"/>
      <c r="NSE8" s="76"/>
      <c r="NSF8" s="76"/>
      <c r="NSG8" s="76"/>
      <c r="NSH8" s="76"/>
      <c r="NSI8" s="76"/>
      <c r="NSJ8" s="76"/>
      <c r="NSK8" s="76"/>
      <c r="NSL8" s="76"/>
      <c r="NSM8" s="76"/>
      <c r="NSN8" s="76"/>
      <c r="NSO8" s="76"/>
      <c r="NSP8" s="76"/>
      <c r="NSQ8" s="76"/>
      <c r="NSR8" s="76"/>
      <c r="NSS8" s="76"/>
      <c r="NST8" s="76"/>
      <c r="NSU8" s="76"/>
      <c r="NSV8" s="76"/>
      <c r="NSW8" s="76"/>
      <c r="NSX8" s="76"/>
      <c r="NSY8" s="76"/>
      <c r="NSZ8" s="76"/>
      <c r="NTA8" s="76"/>
      <c r="NTB8" s="76"/>
      <c r="NTC8" s="76"/>
      <c r="NTD8" s="76"/>
      <c r="NTE8" s="76"/>
      <c r="NTF8" s="76"/>
      <c r="NTG8" s="76"/>
      <c r="NTH8" s="76"/>
      <c r="NTI8" s="76"/>
      <c r="NTJ8" s="76"/>
      <c r="NTK8" s="76"/>
      <c r="NTL8" s="76"/>
      <c r="NTM8" s="76"/>
      <c r="NTN8" s="76"/>
      <c r="NTO8" s="76"/>
      <c r="NTP8" s="76"/>
      <c r="NTQ8" s="76"/>
      <c r="NTR8" s="76"/>
      <c r="NTS8" s="76"/>
      <c r="NTT8" s="76"/>
      <c r="NTU8" s="76"/>
      <c r="NTV8" s="76"/>
      <c r="NTW8" s="76"/>
      <c r="NTX8" s="76"/>
      <c r="NTY8" s="76"/>
      <c r="NTZ8" s="76"/>
      <c r="NUA8" s="76"/>
      <c r="NUB8" s="76"/>
      <c r="NUC8" s="76"/>
      <c r="NUD8" s="76"/>
      <c r="NUE8" s="76"/>
      <c r="NUF8" s="76"/>
      <c r="NUG8" s="76"/>
      <c r="NUH8" s="76"/>
      <c r="NUI8" s="76"/>
      <c r="NUJ8" s="76"/>
      <c r="NUK8" s="76"/>
      <c r="NUL8" s="76"/>
      <c r="NUM8" s="76"/>
      <c r="NUN8" s="76"/>
      <c r="NUO8" s="76"/>
      <c r="NUP8" s="76"/>
      <c r="NUQ8" s="76"/>
      <c r="NUR8" s="76"/>
      <c r="NUS8" s="76"/>
      <c r="NUT8" s="76"/>
      <c r="NUU8" s="76"/>
      <c r="NUV8" s="76"/>
      <c r="NUW8" s="76"/>
      <c r="NUX8" s="76"/>
      <c r="NUY8" s="76"/>
      <c r="NUZ8" s="76"/>
      <c r="NVA8" s="76"/>
      <c r="NVB8" s="76"/>
      <c r="NVC8" s="76"/>
      <c r="NVD8" s="76"/>
      <c r="NVE8" s="76"/>
      <c r="NVF8" s="76"/>
      <c r="NVG8" s="76"/>
      <c r="NVH8" s="76"/>
      <c r="NVI8" s="76"/>
      <c r="NVJ8" s="76"/>
      <c r="NVK8" s="76"/>
      <c r="NVL8" s="76"/>
      <c r="NVM8" s="76"/>
      <c r="NVN8" s="76"/>
      <c r="NVO8" s="76"/>
      <c r="NVP8" s="76"/>
      <c r="NVQ8" s="76"/>
      <c r="NVR8" s="76"/>
      <c r="NVS8" s="76"/>
      <c r="NVT8" s="76"/>
      <c r="NVU8" s="76"/>
      <c r="NVV8" s="76"/>
      <c r="NVW8" s="76"/>
      <c r="NVX8" s="76"/>
      <c r="NVY8" s="76"/>
      <c r="NVZ8" s="76"/>
      <c r="NWA8" s="76"/>
      <c r="NWB8" s="76"/>
      <c r="NWC8" s="76"/>
      <c r="NWD8" s="76"/>
      <c r="NWE8" s="76"/>
      <c r="NWF8" s="76"/>
      <c r="NWG8" s="76"/>
      <c r="NWH8" s="76"/>
      <c r="NWI8" s="76"/>
      <c r="NWJ8" s="76"/>
      <c r="NWK8" s="76"/>
      <c r="NWL8" s="76"/>
      <c r="NWM8" s="76"/>
      <c r="NWN8" s="76"/>
      <c r="NWO8" s="76"/>
      <c r="NWP8" s="76"/>
      <c r="NWQ8" s="76"/>
      <c r="NWR8" s="76"/>
      <c r="NWS8" s="76"/>
      <c r="NWT8" s="76"/>
      <c r="NWU8" s="76"/>
      <c r="NWV8" s="76"/>
      <c r="NWW8" s="76"/>
      <c r="NWX8" s="76"/>
      <c r="NWY8" s="76"/>
      <c r="NWZ8" s="76"/>
      <c r="NXA8" s="76"/>
      <c r="NXB8" s="76"/>
      <c r="NXC8" s="76"/>
      <c r="NXD8" s="76"/>
      <c r="NXE8" s="76"/>
      <c r="NXF8" s="76"/>
      <c r="NXG8" s="76"/>
      <c r="NXH8" s="76"/>
      <c r="NXI8" s="76"/>
      <c r="NXJ8" s="76"/>
      <c r="NXK8" s="76"/>
      <c r="NXL8" s="76"/>
      <c r="NXM8" s="76"/>
      <c r="NXN8" s="76"/>
      <c r="NXO8" s="76"/>
      <c r="NXP8" s="76"/>
      <c r="NXQ8" s="76"/>
      <c r="NXR8" s="76"/>
      <c r="NXS8" s="76"/>
      <c r="NXT8" s="76"/>
      <c r="NXU8" s="76"/>
      <c r="NXV8" s="76"/>
      <c r="NXW8" s="76"/>
      <c r="NXX8" s="76"/>
      <c r="NXY8" s="76"/>
      <c r="NXZ8" s="76"/>
      <c r="NYA8" s="76"/>
      <c r="NYB8" s="76"/>
      <c r="NYC8" s="76"/>
      <c r="NYD8" s="76"/>
      <c r="NYE8" s="76"/>
      <c r="NYF8" s="76"/>
      <c r="NYG8" s="76"/>
      <c r="NYH8" s="76"/>
      <c r="NYI8" s="76"/>
      <c r="NYJ8" s="76"/>
      <c r="NYK8" s="76"/>
      <c r="NYL8" s="76"/>
      <c r="NYM8" s="76"/>
      <c r="NYN8" s="76"/>
      <c r="NYO8" s="76"/>
      <c r="NYP8" s="76"/>
      <c r="NYQ8" s="76"/>
      <c r="NYR8" s="76"/>
      <c r="NYS8" s="76"/>
      <c r="NYT8" s="76"/>
      <c r="NYU8" s="76"/>
      <c r="NYV8" s="76"/>
      <c r="NYW8" s="76"/>
      <c r="NYX8" s="76"/>
      <c r="NYY8" s="76"/>
      <c r="NYZ8" s="76"/>
      <c r="NZA8" s="76"/>
      <c r="NZB8" s="76"/>
      <c r="NZC8" s="76"/>
      <c r="NZD8" s="76"/>
      <c r="NZE8" s="76"/>
      <c r="NZF8" s="76"/>
      <c r="NZG8" s="76"/>
      <c r="NZH8" s="76"/>
      <c r="NZI8" s="76"/>
      <c r="NZJ8" s="76"/>
      <c r="NZK8" s="76"/>
      <c r="NZL8" s="76"/>
      <c r="NZM8" s="76"/>
      <c r="NZN8" s="76"/>
      <c r="NZO8" s="76"/>
      <c r="NZP8" s="76"/>
      <c r="NZQ8" s="76"/>
      <c r="NZR8" s="76"/>
      <c r="NZS8" s="76"/>
      <c r="NZT8" s="76"/>
      <c r="NZU8" s="76"/>
      <c r="NZV8" s="76"/>
      <c r="NZW8" s="76"/>
      <c r="NZX8" s="76"/>
      <c r="NZY8" s="76"/>
      <c r="NZZ8" s="76"/>
      <c r="OAA8" s="76"/>
      <c r="OAB8" s="76"/>
      <c r="OAC8" s="76"/>
      <c r="OAD8" s="76"/>
      <c r="OAE8" s="76"/>
      <c r="OAF8" s="76"/>
      <c r="OAG8" s="76"/>
      <c r="OAH8" s="76"/>
      <c r="OAI8" s="76"/>
      <c r="OAJ8" s="76"/>
      <c r="OAK8" s="76"/>
      <c r="OAL8" s="76"/>
      <c r="OAM8" s="76"/>
      <c r="OAN8" s="76"/>
      <c r="OAO8" s="76"/>
      <c r="OAP8" s="76"/>
      <c r="OAQ8" s="76"/>
      <c r="OAR8" s="76"/>
      <c r="OAS8" s="76"/>
      <c r="OAT8" s="76"/>
      <c r="OAU8" s="76"/>
      <c r="OAV8" s="76"/>
      <c r="OAW8" s="76"/>
      <c r="OAX8" s="76"/>
      <c r="OAY8" s="76"/>
      <c r="OAZ8" s="76"/>
      <c r="OBA8" s="76"/>
      <c r="OBB8" s="76"/>
      <c r="OBC8" s="76"/>
      <c r="OBD8" s="76"/>
      <c r="OBE8" s="76"/>
      <c r="OBF8" s="76"/>
      <c r="OBG8" s="76"/>
      <c r="OBH8" s="76"/>
      <c r="OBI8" s="76"/>
      <c r="OBJ8" s="76"/>
      <c r="OBK8" s="76"/>
      <c r="OBL8" s="76"/>
      <c r="OBM8" s="76"/>
      <c r="OBN8" s="76"/>
      <c r="OBO8" s="76"/>
      <c r="OBP8" s="76"/>
      <c r="OBQ8" s="76"/>
      <c r="OBR8" s="76"/>
      <c r="OBS8" s="76"/>
      <c r="OBT8" s="76"/>
      <c r="OBU8" s="76"/>
      <c r="OBV8" s="76"/>
      <c r="OBW8" s="76"/>
      <c r="OBX8" s="76"/>
      <c r="OBY8" s="76"/>
      <c r="OBZ8" s="76"/>
      <c r="OCA8" s="76"/>
      <c r="OCB8" s="76"/>
      <c r="OCC8" s="76"/>
      <c r="OCD8" s="76"/>
      <c r="OCE8" s="76"/>
      <c r="OCF8" s="76"/>
      <c r="OCG8" s="76"/>
      <c r="OCH8" s="76"/>
      <c r="OCI8" s="76"/>
      <c r="OCJ8" s="76"/>
      <c r="OCK8" s="76"/>
      <c r="OCL8" s="76"/>
      <c r="OCM8" s="76"/>
      <c r="OCN8" s="76"/>
      <c r="OCO8" s="76"/>
      <c r="OCP8" s="76"/>
      <c r="OCQ8" s="76"/>
      <c r="OCR8" s="76"/>
      <c r="OCS8" s="76"/>
      <c r="OCT8" s="76"/>
      <c r="OCU8" s="76"/>
      <c r="OCV8" s="76"/>
      <c r="OCW8" s="76"/>
      <c r="OCX8" s="76"/>
      <c r="OCY8" s="76"/>
      <c r="OCZ8" s="76"/>
      <c r="ODA8" s="76"/>
      <c r="ODB8" s="76"/>
      <c r="ODC8" s="76"/>
      <c r="ODD8" s="76"/>
      <c r="ODE8" s="76"/>
      <c r="ODF8" s="76"/>
      <c r="ODG8" s="76"/>
      <c r="ODH8" s="76"/>
      <c r="ODI8" s="76"/>
      <c r="ODJ8" s="76"/>
      <c r="ODK8" s="76"/>
      <c r="ODL8" s="76"/>
      <c r="ODM8" s="76"/>
      <c r="ODN8" s="76"/>
      <c r="ODO8" s="76"/>
      <c r="ODP8" s="76"/>
      <c r="ODQ8" s="76"/>
      <c r="ODR8" s="76"/>
      <c r="ODS8" s="76"/>
      <c r="ODT8" s="76"/>
      <c r="ODU8" s="76"/>
      <c r="ODV8" s="76"/>
      <c r="ODW8" s="76"/>
      <c r="ODX8" s="76"/>
      <c r="ODY8" s="76"/>
      <c r="ODZ8" s="76"/>
      <c r="OEA8" s="76"/>
      <c r="OEB8" s="76"/>
      <c r="OEC8" s="76"/>
      <c r="OED8" s="76"/>
      <c r="OEE8" s="76"/>
      <c r="OEF8" s="76"/>
      <c r="OEG8" s="76"/>
      <c r="OEH8" s="76"/>
      <c r="OEI8" s="76"/>
      <c r="OEJ8" s="76"/>
      <c r="OEK8" s="76"/>
      <c r="OEL8" s="76"/>
      <c r="OEM8" s="76"/>
      <c r="OEN8" s="76"/>
      <c r="OEO8" s="76"/>
      <c r="OEP8" s="76"/>
      <c r="OEQ8" s="76"/>
      <c r="OER8" s="76"/>
      <c r="OES8" s="76"/>
      <c r="OET8" s="76"/>
      <c r="OEU8" s="76"/>
      <c r="OEV8" s="76"/>
      <c r="OEW8" s="76"/>
      <c r="OEX8" s="76"/>
      <c r="OEY8" s="76"/>
      <c r="OEZ8" s="76"/>
      <c r="OFA8" s="76"/>
      <c r="OFB8" s="76"/>
      <c r="OFC8" s="76"/>
      <c r="OFD8" s="76"/>
      <c r="OFE8" s="76"/>
      <c r="OFF8" s="76"/>
      <c r="OFG8" s="76"/>
      <c r="OFH8" s="76"/>
      <c r="OFI8" s="76"/>
      <c r="OFJ8" s="76"/>
      <c r="OFK8" s="76"/>
      <c r="OFL8" s="76"/>
      <c r="OFM8" s="76"/>
      <c r="OFN8" s="76"/>
      <c r="OFO8" s="76"/>
      <c r="OFP8" s="76"/>
      <c r="OFQ8" s="76"/>
      <c r="OFR8" s="76"/>
      <c r="OFS8" s="76"/>
      <c r="OFT8" s="76"/>
      <c r="OFU8" s="76"/>
      <c r="OFV8" s="76"/>
      <c r="OFW8" s="76"/>
      <c r="OFX8" s="76"/>
      <c r="OFY8" s="76"/>
      <c r="OFZ8" s="76"/>
      <c r="OGA8" s="76"/>
      <c r="OGB8" s="76"/>
      <c r="OGC8" s="76"/>
      <c r="OGD8" s="76"/>
      <c r="OGE8" s="76"/>
      <c r="OGF8" s="76"/>
      <c r="OGG8" s="76"/>
      <c r="OGH8" s="76"/>
      <c r="OGI8" s="76"/>
      <c r="OGJ8" s="76"/>
      <c r="OGK8" s="76"/>
      <c r="OGL8" s="76"/>
      <c r="OGM8" s="76"/>
      <c r="OGN8" s="76"/>
      <c r="OGO8" s="76"/>
      <c r="OGP8" s="76"/>
      <c r="OGQ8" s="76"/>
      <c r="OGR8" s="76"/>
      <c r="OGS8" s="76"/>
      <c r="OGT8" s="76"/>
      <c r="OGU8" s="76"/>
      <c r="OGV8" s="76"/>
      <c r="OGW8" s="76"/>
      <c r="OGX8" s="76"/>
      <c r="OGY8" s="76"/>
      <c r="OGZ8" s="76"/>
      <c r="OHA8" s="76"/>
      <c r="OHB8" s="76"/>
      <c r="OHC8" s="76"/>
      <c r="OHD8" s="76"/>
      <c r="OHE8" s="76"/>
      <c r="OHF8" s="76"/>
      <c r="OHG8" s="76"/>
      <c r="OHH8" s="76"/>
      <c r="OHI8" s="76"/>
      <c r="OHJ8" s="76"/>
      <c r="OHK8" s="76"/>
      <c r="OHL8" s="76"/>
      <c r="OHM8" s="76"/>
      <c r="OHN8" s="76"/>
      <c r="OHO8" s="76"/>
      <c r="OHP8" s="76"/>
      <c r="OHQ8" s="76"/>
      <c r="OHR8" s="76"/>
      <c r="OHS8" s="76"/>
      <c r="OHT8" s="76"/>
      <c r="OHU8" s="76"/>
      <c r="OHV8" s="76"/>
      <c r="OHW8" s="76"/>
      <c r="OHX8" s="76"/>
      <c r="OHY8" s="76"/>
      <c r="OHZ8" s="76"/>
      <c r="OIA8" s="76"/>
      <c r="OIB8" s="76"/>
      <c r="OIC8" s="76"/>
      <c r="OID8" s="76"/>
      <c r="OIE8" s="76"/>
      <c r="OIF8" s="76"/>
      <c r="OIG8" s="76"/>
      <c r="OIH8" s="76"/>
      <c r="OII8" s="76"/>
      <c r="OIJ8" s="76"/>
      <c r="OIK8" s="76"/>
      <c r="OIL8" s="76"/>
      <c r="OIM8" s="76"/>
      <c r="OIN8" s="76"/>
      <c r="OIO8" s="76"/>
      <c r="OIP8" s="76"/>
      <c r="OIQ8" s="76"/>
      <c r="OIR8" s="76"/>
      <c r="OIS8" s="76"/>
      <c r="OIT8" s="76"/>
      <c r="OIU8" s="76"/>
      <c r="OIV8" s="76"/>
      <c r="OIW8" s="76"/>
      <c r="OIX8" s="76"/>
      <c r="OIY8" s="76"/>
      <c r="OIZ8" s="76"/>
      <c r="OJA8" s="76"/>
      <c r="OJB8" s="76"/>
      <c r="OJC8" s="76"/>
      <c r="OJD8" s="76"/>
      <c r="OJE8" s="76"/>
      <c r="OJF8" s="76"/>
      <c r="OJG8" s="76"/>
      <c r="OJH8" s="76"/>
      <c r="OJI8" s="76"/>
      <c r="OJJ8" s="76"/>
      <c r="OJK8" s="76"/>
      <c r="OJL8" s="76"/>
      <c r="OJM8" s="76"/>
      <c r="OJN8" s="76"/>
      <c r="OJO8" s="76"/>
      <c r="OJP8" s="76"/>
      <c r="OJQ8" s="76"/>
      <c r="OJR8" s="76"/>
      <c r="OJS8" s="76"/>
      <c r="OJT8" s="76"/>
      <c r="OJU8" s="76"/>
      <c r="OJV8" s="76"/>
      <c r="OJW8" s="76"/>
      <c r="OJX8" s="76"/>
      <c r="OJY8" s="76"/>
      <c r="OJZ8" s="76"/>
      <c r="OKA8" s="76"/>
      <c r="OKB8" s="76"/>
      <c r="OKC8" s="76"/>
      <c r="OKD8" s="76"/>
      <c r="OKE8" s="76"/>
      <c r="OKF8" s="76"/>
      <c r="OKG8" s="76"/>
      <c r="OKH8" s="76"/>
      <c r="OKI8" s="76"/>
      <c r="OKJ8" s="76"/>
      <c r="OKK8" s="76"/>
      <c r="OKL8" s="76"/>
      <c r="OKM8" s="76"/>
      <c r="OKN8" s="76"/>
      <c r="OKO8" s="76"/>
      <c r="OKP8" s="76"/>
      <c r="OKQ8" s="76"/>
      <c r="OKR8" s="76"/>
      <c r="OKS8" s="76"/>
      <c r="OKT8" s="76"/>
      <c r="OKU8" s="76"/>
      <c r="OKV8" s="76"/>
      <c r="OKW8" s="76"/>
      <c r="OKX8" s="76"/>
      <c r="OKY8" s="76"/>
      <c r="OKZ8" s="76"/>
      <c r="OLA8" s="76"/>
      <c r="OLB8" s="76"/>
      <c r="OLC8" s="76"/>
      <c r="OLD8" s="76"/>
      <c r="OLE8" s="76"/>
      <c r="OLF8" s="76"/>
      <c r="OLG8" s="76"/>
      <c r="OLH8" s="76"/>
      <c r="OLI8" s="76"/>
      <c r="OLJ8" s="76"/>
      <c r="OLK8" s="76"/>
      <c r="OLL8" s="76"/>
      <c r="OLM8" s="76"/>
      <c r="OLN8" s="76"/>
      <c r="OLO8" s="76"/>
      <c r="OLP8" s="76"/>
      <c r="OLQ8" s="76"/>
      <c r="OLR8" s="76"/>
      <c r="OLS8" s="76"/>
      <c r="OLT8" s="76"/>
      <c r="OLU8" s="76"/>
      <c r="OLV8" s="76"/>
      <c r="OLW8" s="76"/>
      <c r="OLX8" s="76"/>
      <c r="OLY8" s="76"/>
      <c r="OLZ8" s="76"/>
      <c r="OMA8" s="76"/>
      <c r="OMB8" s="76"/>
      <c r="OMC8" s="76"/>
      <c r="OMD8" s="76"/>
      <c r="OME8" s="76"/>
      <c r="OMF8" s="76"/>
      <c r="OMG8" s="76"/>
      <c r="OMH8" s="76"/>
      <c r="OMI8" s="76"/>
      <c r="OMJ8" s="76"/>
      <c r="OMK8" s="76"/>
      <c r="OML8" s="76"/>
      <c r="OMM8" s="76"/>
      <c r="OMN8" s="76"/>
      <c r="OMO8" s="76"/>
      <c r="OMP8" s="76"/>
      <c r="OMQ8" s="76"/>
      <c r="OMR8" s="76"/>
      <c r="OMS8" s="76"/>
      <c r="OMT8" s="76"/>
      <c r="OMU8" s="76"/>
      <c r="OMV8" s="76"/>
      <c r="OMW8" s="76"/>
      <c r="OMX8" s="76"/>
      <c r="OMY8" s="76"/>
      <c r="OMZ8" s="76"/>
      <c r="ONA8" s="76"/>
      <c r="ONB8" s="76"/>
      <c r="ONC8" s="76"/>
      <c r="OND8" s="76"/>
      <c r="ONE8" s="76"/>
      <c r="ONF8" s="76"/>
      <c r="ONG8" s="76"/>
      <c r="ONH8" s="76"/>
      <c r="ONI8" s="76"/>
      <c r="ONJ8" s="76"/>
      <c r="ONK8" s="76"/>
      <c r="ONL8" s="76"/>
      <c r="ONM8" s="76"/>
      <c r="ONN8" s="76"/>
      <c r="ONO8" s="76"/>
      <c r="ONP8" s="76"/>
      <c r="ONQ8" s="76"/>
      <c r="ONR8" s="76"/>
      <c r="ONS8" s="76"/>
      <c r="ONT8" s="76"/>
      <c r="ONU8" s="76"/>
      <c r="ONV8" s="76"/>
      <c r="ONW8" s="76"/>
      <c r="ONX8" s="76"/>
      <c r="ONY8" s="76"/>
      <c r="ONZ8" s="76"/>
      <c r="OOA8" s="76"/>
      <c r="OOB8" s="76"/>
      <c r="OOC8" s="76"/>
      <c r="OOD8" s="76"/>
      <c r="OOE8" s="76"/>
      <c r="OOF8" s="76"/>
      <c r="OOG8" s="76"/>
      <c r="OOH8" s="76"/>
      <c r="OOI8" s="76"/>
      <c r="OOJ8" s="76"/>
      <c r="OOK8" s="76"/>
      <c r="OOL8" s="76"/>
      <c r="OOM8" s="76"/>
      <c r="OON8" s="76"/>
      <c r="OOO8" s="76"/>
      <c r="OOP8" s="76"/>
      <c r="OOQ8" s="76"/>
      <c r="OOR8" s="76"/>
      <c r="OOS8" s="76"/>
      <c r="OOT8" s="76"/>
      <c r="OOU8" s="76"/>
      <c r="OOV8" s="76"/>
      <c r="OOW8" s="76"/>
      <c r="OOX8" s="76"/>
      <c r="OOY8" s="76"/>
      <c r="OOZ8" s="76"/>
      <c r="OPA8" s="76"/>
      <c r="OPB8" s="76"/>
      <c r="OPC8" s="76"/>
      <c r="OPD8" s="76"/>
      <c r="OPE8" s="76"/>
      <c r="OPF8" s="76"/>
      <c r="OPG8" s="76"/>
      <c r="OPH8" s="76"/>
      <c r="OPI8" s="76"/>
      <c r="OPJ8" s="76"/>
      <c r="OPK8" s="76"/>
      <c r="OPL8" s="76"/>
      <c r="OPM8" s="76"/>
      <c r="OPN8" s="76"/>
      <c r="OPO8" s="76"/>
      <c r="OPP8" s="76"/>
      <c r="OPQ8" s="76"/>
      <c r="OPR8" s="76"/>
      <c r="OPS8" s="76"/>
      <c r="OPT8" s="76"/>
      <c r="OPU8" s="76"/>
      <c r="OPV8" s="76"/>
      <c r="OPW8" s="76"/>
      <c r="OPX8" s="76"/>
      <c r="OPY8" s="76"/>
      <c r="OPZ8" s="76"/>
      <c r="OQA8" s="76"/>
      <c r="OQB8" s="76"/>
      <c r="OQC8" s="76"/>
      <c r="OQD8" s="76"/>
      <c r="OQE8" s="76"/>
      <c r="OQF8" s="76"/>
      <c r="OQG8" s="76"/>
      <c r="OQH8" s="76"/>
      <c r="OQI8" s="76"/>
      <c r="OQJ8" s="76"/>
      <c r="OQK8" s="76"/>
      <c r="OQL8" s="76"/>
      <c r="OQM8" s="76"/>
      <c r="OQN8" s="76"/>
      <c r="OQO8" s="76"/>
      <c r="OQP8" s="76"/>
      <c r="OQQ8" s="76"/>
      <c r="OQR8" s="76"/>
      <c r="OQS8" s="76"/>
      <c r="OQT8" s="76"/>
      <c r="OQU8" s="76"/>
      <c r="OQV8" s="76"/>
      <c r="OQW8" s="76"/>
      <c r="OQX8" s="76"/>
      <c r="OQY8" s="76"/>
      <c r="OQZ8" s="76"/>
      <c r="ORA8" s="76"/>
      <c r="ORB8" s="76"/>
      <c r="ORC8" s="76"/>
      <c r="ORD8" s="76"/>
      <c r="ORE8" s="76"/>
      <c r="ORF8" s="76"/>
      <c r="ORG8" s="76"/>
      <c r="ORH8" s="76"/>
      <c r="ORI8" s="76"/>
      <c r="ORJ8" s="76"/>
      <c r="ORK8" s="76"/>
      <c r="ORL8" s="76"/>
      <c r="ORM8" s="76"/>
      <c r="ORN8" s="76"/>
      <c r="ORO8" s="76"/>
      <c r="ORP8" s="76"/>
      <c r="ORQ8" s="76"/>
      <c r="ORR8" s="76"/>
      <c r="ORS8" s="76"/>
      <c r="ORT8" s="76"/>
      <c r="ORU8" s="76"/>
      <c r="ORV8" s="76"/>
      <c r="ORW8" s="76"/>
      <c r="ORX8" s="76"/>
      <c r="ORY8" s="76"/>
      <c r="ORZ8" s="76"/>
      <c r="OSA8" s="76"/>
      <c r="OSB8" s="76"/>
      <c r="OSC8" s="76"/>
      <c r="OSD8" s="76"/>
      <c r="OSE8" s="76"/>
      <c r="OSF8" s="76"/>
      <c r="OSG8" s="76"/>
      <c r="OSH8" s="76"/>
      <c r="OSI8" s="76"/>
      <c r="OSJ8" s="76"/>
      <c r="OSK8" s="76"/>
      <c r="OSL8" s="76"/>
      <c r="OSM8" s="76"/>
      <c r="OSN8" s="76"/>
      <c r="OSO8" s="76"/>
      <c r="OSP8" s="76"/>
      <c r="OSQ8" s="76"/>
      <c r="OSR8" s="76"/>
      <c r="OSS8" s="76"/>
      <c r="OST8" s="76"/>
      <c r="OSU8" s="76"/>
      <c r="OSV8" s="76"/>
      <c r="OSW8" s="76"/>
      <c r="OSX8" s="76"/>
      <c r="OSY8" s="76"/>
      <c r="OSZ8" s="76"/>
      <c r="OTA8" s="76"/>
      <c r="OTB8" s="76"/>
      <c r="OTC8" s="76"/>
      <c r="OTD8" s="76"/>
      <c r="OTE8" s="76"/>
      <c r="OTF8" s="76"/>
      <c r="OTG8" s="76"/>
      <c r="OTH8" s="76"/>
      <c r="OTI8" s="76"/>
      <c r="OTJ8" s="76"/>
      <c r="OTK8" s="76"/>
      <c r="OTL8" s="76"/>
      <c r="OTM8" s="76"/>
      <c r="OTN8" s="76"/>
      <c r="OTO8" s="76"/>
      <c r="OTP8" s="76"/>
      <c r="OTQ8" s="76"/>
      <c r="OTR8" s="76"/>
      <c r="OTS8" s="76"/>
      <c r="OTT8" s="76"/>
      <c r="OTU8" s="76"/>
      <c r="OTV8" s="76"/>
      <c r="OTW8" s="76"/>
      <c r="OTX8" s="76"/>
      <c r="OTY8" s="76"/>
      <c r="OTZ8" s="76"/>
      <c r="OUA8" s="76"/>
      <c r="OUB8" s="76"/>
      <c r="OUC8" s="76"/>
      <c r="OUD8" s="76"/>
      <c r="OUE8" s="76"/>
      <c r="OUF8" s="76"/>
      <c r="OUG8" s="76"/>
      <c r="OUH8" s="76"/>
      <c r="OUI8" s="76"/>
      <c r="OUJ8" s="76"/>
      <c r="OUK8" s="76"/>
      <c r="OUL8" s="76"/>
      <c r="OUM8" s="76"/>
      <c r="OUN8" s="76"/>
      <c r="OUO8" s="76"/>
      <c r="OUP8" s="76"/>
      <c r="OUQ8" s="76"/>
      <c r="OUR8" s="76"/>
      <c r="OUS8" s="76"/>
      <c r="OUT8" s="76"/>
      <c r="OUU8" s="76"/>
      <c r="OUV8" s="76"/>
      <c r="OUW8" s="76"/>
      <c r="OUX8" s="76"/>
      <c r="OUY8" s="76"/>
      <c r="OUZ8" s="76"/>
      <c r="OVA8" s="76"/>
      <c r="OVB8" s="76"/>
      <c r="OVC8" s="76"/>
      <c r="OVD8" s="76"/>
      <c r="OVE8" s="76"/>
      <c r="OVF8" s="76"/>
      <c r="OVG8" s="76"/>
      <c r="OVH8" s="76"/>
      <c r="OVI8" s="76"/>
      <c r="OVJ8" s="76"/>
      <c r="OVK8" s="76"/>
      <c r="OVL8" s="76"/>
      <c r="OVM8" s="76"/>
      <c r="OVN8" s="76"/>
      <c r="OVO8" s="76"/>
      <c r="OVP8" s="76"/>
      <c r="OVQ8" s="76"/>
      <c r="OVR8" s="76"/>
      <c r="OVS8" s="76"/>
      <c r="OVT8" s="76"/>
      <c r="OVU8" s="76"/>
      <c r="OVV8" s="76"/>
      <c r="OVW8" s="76"/>
      <c r="OVX8" s="76"/>
      <c r="OVY8" s="76"/>
      <c r="OVZ8" s="76"/>
      <c r="OWA8" s="76"/>
      <c r="OWB8" s="76"/>
      <c r="OWC8" s="76"/>
      <c r="OWD8" s="76"/>
      <c r="OWE8" s="76"/>
      <c r="OWF8" s="76"/>
      <c r="OWG8" s="76"/>
      <c r="OWH8" s="76"/>
      <c r="OWI8" s="76"/>
      <c r="OWJ8" s="76"/>
      <c r="OWK8" s="76"/>
      <c r="OWL8" s="76"/>
      <c r="OWM8" s="76"/>
      <c r="OWN8" s="76"/>
      <c r="OWO8" s="76"/>
      <c r="OWP8" s="76"/>
      <c r="OWQ8" s="76"/>
      <c r="OWR8" s="76"/>
      <c r="OWS8" s="76"/>
      <c r="OWT8" s="76"/>
      <c r="OWU8" s="76"/>
      <c r="OWV8" s="76"/>
      <c r="OWW8" s="76"/>
      <c r="OWX8" s="76"/>
      <c r="OWY8" s="76"/>
      <c r="OWZ8" s="76"/>
      <c r="OXA8" s="76"/>
      <c r="OXB8" s="76"/>
      <c r="OXC8" s="76"/>
      <c r="OXD8" s="76"/>
      <c r="OXE8" s="76"/>
      <c r="OXF8" s="76"/>
      <c r="OXG8" s="76"/>
      <c r="OXH8" s="76"/>
      <c r="OXI8" s="76"/>
      <c r="OXJ8" s="76"/>
      <c r="OXK8" s="76"/>
      <c r="OXL8" s="76"/>
      <c r="OXM8" s="76"/>
      <c r="OXN8" s="76"/>
      <c r="OXO8" s="76"/>
      <c r="OXP8" s="76"/>
      <c r="OXQ8" s="76"/>
      <c r="OXR8" s="76"/>
      <c r="OXS8" s="76"/>
      <c r="OXT8" s="76"/>
      <c r="OXU8" s="76"/>
      <c r="OXV8" s="76"/>
      <c r="OXW8" s="76"/>
      <c r="OXX8" s="76"/>
      <c r="OXY8" s="76"/>
      <c r="OXZ8" s="76"/>
      <c r="OYA8" s="76"/>
      <c r="OYB8" s="76"/>
      <c r="OYC8" s="76"/>
      <c r="OYD8" s="76"/>
      <c r="OYE8" s="76"/>
      <c r="OYF8" s="76"/>
      <c r="OYG8" s="76"/>
      <c r="OYH8" s="76"/>
      <c r="OYI8" s="76"/>
      <c r="OYJ8" s="76"/>
      <c r="OYK8" s="76"/>
      <c r="OYL8" s="76"/>
      <c r="OYM8" s="76"/>
      <c r="OYN8" s="76"/>
      <c r="OYO8" s="76"/>
      <c r="OYP8" s="76"/>
      <c r="OYQ8" s="76"/>
      <c r="OYR8" s="76"/>
      <c r="OYS8" s="76"/>
      <c r="OYT8" s="76"/>
      <c r="OYU8" s="76"/>
      <c r="OYV8" s="76"/>
      <c r="OYW8" s="76"/>
      <c r="OYX8" s="76"/>
      <c r="OYY8" s="76"/>
      <c r="OYZ8" s="76"/>
      <c r="OZA8" s="76"/>
      <c r="OZB8" s="76"/>
      <c r="OZC8" s="76"/>
      <c r="OZD8" s="76"/>
      <c r="OZE8" s="76"/>
      <c r="OZF8" s="76"/>
      <c r="OZG8" s="76"/>
      <c r="OZH8" s="76"/>
      <c r="OZI8" s="76"/>
      <c r="OZJ8" s="76"/>
      <c r="OZK8" s="76"/>
      <c r="OZL8" s="76"/>
      <c r="OZM8" s="76"/>
      <c r="OZN8" s="76"/>
      <c r="OZO8" s="76"/>
      <c r="OZP8" s="76"/>
      <c r="OZQ8" s="76"/>
      <c r="OZR8" s="76"/>
      <c r="OZS8" s="76"/>
      <c r="OZT8" s="76"/>
      <c r="OZU8" s="76"/>
      <c r="OZV8" s="76"/>
      <c r="OZW8" s="76"/>
      <c r="OZX8" s="76"/>
      <c r="OZY8" s="76"/>
      <c r="OZZ8" s="76"/>
      <c r="PAA8" s="76"/>
      <c r="PAB8" s="76"/>
      <c r="PAC8" s="76"/>
      <c r="PAD8" s="76"/>
      <c r="PAE8" s="76"/>
      <c r="PAF8" s="76"/>
      <c r="PAG8" s="76"/>
      <c r="PAH8" s="76"/>
      <c r="PAI8" s="76"/>
      <c r="PAJ8" s="76"/>
      <c r="PAK8" s="76"/>
      <c r="PAL8" s="76"/>
      <c r="PAM8" s="76"/>
      <c r="PAN8" s="76"/>
      <c r="PAO8" s="76"/>
      <c r="PAP8" s="76"/>
      <c r="PAQ8" s="76"/>
      <c r="PAR8" s="76"/>
      <c r="PAS8" s="76"/>
      <c r="PAT8" s="76"/>
      <c r="PAU8" s="76"/>
      <c r="PAV8" s="76"/>
      <c r="PAW8" s="76"/>
      <c r="PAX8" s="76"/>
      <c r="PAY8" s="76"/>
      <c r="PAZ8" s="76"/>
      <c r="PBA8" s="76"/>
      <c r="PBB8" s="76"/>
      <c r="PBC8" s="76"/>
      <c r="PBD8" s="76"/>
      <c r="PBE8" s="76"/>
      <c r="PBF8" s="76"/>
      <c r="PBG8" s="76"/>
      <c r="PBH8" s="76"/>
      <c r="PBI8" s="76"/>
      <c r="PBJ8" s="76"/>
      <c r="PBK8" s="76"/>
      <c r="PBL8" s="76"/>
      <c r="PBM8" s="76"/>
      <c r="PBN8" s="76"/>
      <c r="PBO8" s="76"/>
      <c r="PBP8" s="76"/>
      <c r="PBQ8" s="76"/>
      <c r="PBR8" s="76"/>
      <c r="PBS8" s="76"/>
      <c r="PBT8" s="76"/>
      <c r="PBU8" s="76"/>
      <c r="PBV8" s="76"/>
      <c r="PBW8" s="76"/>
      <c r="PBX8" s="76"/>
      <c r="PBY8" s="76"/>
      <c r="PBZ8" s="76"/>
      <c r="PCA8" s="76"/>
      <c r="PCB8" s="76"/>
      <c r="PCC8" s="76"/>
      <c r="PCD8" s="76"/>
      <c r="PCE8" s="76"/>
      <c r="PCF8" s="76"/>
      <c r="PCG8" s="76"/>
      <c r="PCH8" s="76"/>
      <c r="PCI8" s="76"/>
      <c r="PCJ8" s="76"/>
      <c r="PCK8" s="76"/>
      <c r="PCL8" s="76"/>
      <c r="PCM8" s="76"/>
      <c r="PCN8" s="76"/>
      <c r="PCO8" s="76"/>
      <c r="PCP8" s="76"/>
      <c r="PCQ8" s="76"/>
      <c r="PCR8" s="76"/>
      <c r="PCS8" s="76"/>
      <c r="PCT8" s="76"/>
      <c r="PCU8" s="76"/>
      <c r="PCV8" s="76"/>
      <c r="PCW8" s="76"/>
      <c r="PCX8" s="76"/>
      <c r="PCY8" s="76"/>
      <c r="PCZ8" s="76"/>
      <c r="PDA8" s="76"/>
      <c r="PDB8" s="76"/>
      <c r="PDC8" s="76"/>
      <c r="PDD8" s="76"/>
      <c r="PDE8" s="76"/>
      <c r="PDF8" s="76"/>
      <c r="PDG8" s="76"/>
      <c r="PDH8" s="76"/>
      <c r="PDI8" s="76"/>
      <c r="PDJ8" s="76"/>
      <c r="PDK8" s="76"/>
      <c r="PDL8" s="76"/>
      <c r="PDM8" s="76"/>
      <c r="PDN8" s="76"/>
      <c r="PDO8" s="76"/>
      <c r="PDP8" s="76"/>
      <c r="PDQ8" s="76"/>
      <c r="PDR8" s="76"/>
      <c r="PDS8" s="76"/>
      <c r="PDT8" s="76"/>
      <c r="PDU8" s="76"/>
      <c r="PDV8" s="76"/>
      <c r="PDW8" s="76"/>
      <c r="PDX8" s="76"/>
      <c r="PDY8" s="76"/>
      <c r="PDZ8" s="76"/>
      <c r="PEA8" s="76"/>
      <c r="PEB8" s="76"/>
      <c r="PEC8" s="76"/>
      <c r="PED8" s="76"/>
      <c r="PEE8" s="76"/>
      <c r="PEF8" s="76"/>
      <c r="PEG8" s="76"/>
      <c r="PEH8" s="76"/>
      <c r="PEI8" s="76"/>
      <c r="PEJ8" s="76"/>
      <c r="PEK8" s="76"/>
      <c r="PEL8" s="76"/>
      <c r="PEM8" s="76"/>
      <c r="PEN8" s="76"/>
      <c r="PEO8" s="76"/>
      <c r="PEP8" s="76"/>
      <c r="PEQ8" s="76"/>
      <c r="PER8" s="76"/>
      <c r="PES8" s="76"/>
      <c r="PET8" s="76"/>
      <c r="PEU8" s="76"/>
      <c r="PEV8" s="76"/>
      <c r="PEW8" s="76"/>
      <c r="PEX8" s="76"/>
      <c r="PEY8" s="76"/>
      <c r="PEZ8" s="76"/>
      <c r="PFA8" s="76"/>
      <c r="PFB8" s="76"/>
      <c r="PFC8" s="76"/>
      <c r="PFD8" s="76"/>
      <c r="PFE8" s="76"/>
      <c r="PFF8" s="76"/>
      <c r="PFG8" s="76"/>
      <c r="PFH8" s="76"/>
      <c r="PFI8" s="76"/>
      <c r="PFJ8" s="76"/>
      <c r="PFK8" s="76"/>
      <c r="PFL8" s="76"/>
      <c r="PFM8" s="76"/>
      <c r="PFN8" s="76"/>
      <c r="PFO8" s="76"/>
      <c r="PFP8" s="76"/>
      <c r="PFQ8" s="76"/>
      <c r="PFR8" s="76"/>
      <c r="PFS8" s="76"/>
      <c r="PFT8" s="76"/>
      <c r="PFU8" s="76"/>
      <c r="PFV8" s="76"/>
      <c r="PFW8" s="76"/>
      <c r="PFX8" s="76"/>
      <c r="PFY8" s="76"/>
      <c r="PFZ8" s="76"/>
      <c r="PGA8" s="76"/>
      <c r="PGB8" s="76"/>
      <c r="PGC8" s="76"/>
      <c r="PGD8" s="76"/>
      <c r="PGE8" s="76"/>
      <c r="PGF8" s="76"/>
      <c r="PGG8" s="76"/>
      <c r="PGH8" s="76"/>
      <c r="PGI8" s="76"/>
      <c r="PGJ8" s="76"/>
      <c r="PGK8" s="76"/>
      <c r="PGL8" s="76"/>
      <c r="PGM8" s="76"/>
      <c r="PGN8" s="76"/>
      <c r="PGO8" s="76"/>
      <c r="PGP8" s="76"/>
      <c r="PGQ8" s="76"/>
      <c r="PGR8" s="76"/>
      <c r="PGS8" s="76"/>
      <c r="PGT8" s="76"/>
      <c r="PGU8" s="76"/>
      <c r="PGV8" s="76"/>
      <c r="PGW8" s="76"/>
      <c r="PGX8" s="76"/>
      <c r="PGY8" s="76"/>
      <c r="PGZ8" s="76"/>
      <c r="PHA8" s="76"/>
      <c r="PHB8" s="76"/>
      <c r="PHC8" s="76"/>
      <c r="PHD8" s="76"/>
      <c r="PHE8" s="76"/>
      <c r="PHF8" s="76"/>
      <c r="PHG8" s="76"/>
      <c r="PHH8" s="76"/>
      <c r="PHI8" s="76"/>
      <c r="PHJ8" s="76"/>
      <c r="PHK8" s="76"/>
      <c r="PHL8" s="76"/>
      <c r="PHM8" s="76"/>
      <c r="PHN8" s="76"/>
      <c r="PHO8" s="76"/>
      <c r="PHP8" s="76"/>
      <c r="PHQ8" s="76"/>
      <c r="PHR8" s="76"/>
      <c r="PHS8" s="76"/>
      <c r="PHT8" s="76"/>
      <c r="PHU8" s="76"/>
      <c r="PHV8" s="76"/>
      <c r="PHW8" s="76"/>
      <c r="PHX8" s="76"/>
      <c r="PHY8" s="76"/>
      <c r="PHZ8" s="76"/>
      <c r="PIA8" s="76"/>
      <c r="PIB8" s="76"/>
      <c r="PIC8" s="76"/>
      <c r="PID8" s="76"/>
      <c r="PIE8" s="76"/>
      <c r="PIF8" s="76"/>
      <c r="PIG8" s="76"/>
      <c r="PIH8" s="76"/>
      <c r="PII8" s="76"/>
      <c r="PIJ8" s="76"/>
      <c r="PIK8" s="76"/>
      <c r="PIL8" s="76"/>
      <c r="PIM8" s="76"/>
      <c r="PIN8" s="76"/>
      <c r="PIO8" s="76"/>
      <c r="PIP8" s="76"/>
      <c r="PIQ8" s="76"/>
      <c r="PIR8" s="76"/>
      <c r="PIS8" s="76"/>
      <c r="PIT8" s="76"/>
      <c r="PIU8" s="76"/>
      <c r="PIV8" s="76"/>
      <c r="PIW8" s="76"/>
      <c r="PIX8" s="76"/>
      <c r="PIY8" s="76"/>
      <c r="PIZ8" s="76"/>
      <c r="PJA8" s="76"/>
      <c r="PJB8" s="76"/>
      <c r="PJC8" s="76"/>
      <c r="PJD8" s="76"/>
      <c r="PJE8" s="76"/>
      <c r="PJF8" s="76"/>
      <c r="PJG8" s="76"/>
      <c r="PJH8" s="76"/>
      <c r="PJI8" s="76"/>
      <c r="PJJ8" s="76"/>
      <c r="PJK8" s="76"/>
      <c r="PJL8" s="76"/>
      <c r="PJM8" s="76"/>
      <c r="PJN8" s="76"/>
      <c r="PJO8" s="76"/>
      <c r="PJP8" s="76"/>
      <c r="PJQ8" s="76"/>
      <c r="PJR8" s="76"/>
      <c r="PJS8" s="76"/>
      <c r="PJT8" s="76"/>
      <c r="PJU8" s="76"/>
      <c r="PJV8" s="76"/>
      <c r="PJW8" s="76"/>
      <c r="PJX8" s="76"/>
      <c r="PJY8" s="76"/>
      <c r="PJZ8" s="76"/>
      <c r="PKA8" s="76"/>
      <c r="PKB8" s="76"/>
      <c r="PKC8" s="76"/>
      <c r="PKD8" s="76"/>
      <c r="PKE8" s="76"/>
      <c r="PKF8" s="76"/>
      <c r="PKG8" s="76"/>
      <c r="PKH8" s="76"/>
      <c r="PKI8" s="76"/>
      <c r="PKJ8" s="76"/>
      <c r="PKK8" s="76"/>
      <c r="PKL8" s="76"/>
      <c r="PKM8" s="76"/>
      <c r="PKN8" s="76"/>
      <c r="PKO8" s="76"/>
      <c r="PKP8" s="76"/>
      <c r="PKQ8" s="76"/>
      <c r="PKR8" s="76"/>
      <c r="PKS8" s="76"/>
      <c r="PKT8" s="76"/>
      <c r="PKU8" s="76"/>
      <c r="PKV8" s="76"/>
      <c r="PKW8" s="76"/>
      <c r="PKX8" s="76"/>
      <c r="PKY8" s="76"/>
      <c r="PKZ8" s="76"/>
      <c r="PLA8" s="76"/>
      <c r="PLB8" s="76"/>
      <c r="PLC8" s="76"/>
      <c r="PLD8" s="76"/>
      <c r="PLE8" s="76"/>
      <c r="PLF8" s="76"/>
      <c r="PLG8" s="76"/>
      <c r="PLH8" s="76"/>
      <c r="PLI8" s="76"/>
      <c r="PLJ8" s="76"/>
      <c r="PLK8" s="76"/>
      <c r="PLL8" s="76"/>
      <c r="PLM8" s="76"/>
      <c r="PLN8" s="76"/>
      <c r="PLO8" s="76"/>
      <c r="PLP8" s="76"/>
      <c r="PLQ8" s="76"/>
      <c r="PLR8" s="76"/>
      <c r="PLS8" s="76"/>
      <c r="PLT8" s="76"/>
      <c r="PLU8" s="76"/>
      <c r="PLV8" s="76"/>
      <c r="PLW8" s="76"/>
      <c r="PLX8" s="76"/>
      <c r="PLY8" s="76"/>
      <c r="PLZ8" s="76"/>
      <c r="PMA8" s="76"/>
      <c r="PMB8" s="76"/>
      <c r="PMC8" s="76"/>
      <c r="PMD8" s="76"/>
      <c r="PME8" s="76"/>
      <c r="PMF8" s="76"/>
      <c r="PMG8" s="76"/>
      <c r="PMH8" s="76"/>
      <c r="PMI8" s="76"/>
      <c r="PMJ8" s="76"/>
      <c r="PMK8" s="76"/>
      <c r="PML8" s="76"/>
      <c r="PMM8" s="76"/>
      <c r="PMN8" s="76"/>
      <c r="PMO8" s="76"/>
      <c r="PMP8" s="76"/>
      <c r="PMQ8" s="76"/>
      <c r="PMR8" s="76"/>
      <c r="PMS8" s="76"/>
      <c r="PMT8" s="76"/>
      <c r="PMU8" s="76"/>
      <c r="PMV8" s="76"/>
      <c r="PMW8" s="76"/>
      <c r="PMX8" s="76"/>
      <c r="PMY8" s="76"/>
      <c r="PMZ8" s="76"/>
      <c r="PNA8" s="76"/>
      <c r="PNB8" s="76"/>
      <c r="PNC8" s="76"/>
      <c r="PND8" s="76"/>
      <c r="PNE8" s="76"/>
      <c r="PNF8" s="76"/>
      <c r="PNG8" s="76"/>
      <c r="PNH8" s="76"/>
      <c r="PNI8" s="76"/>
      <c r="PNJ8" s="76"/>
      <c r="PNK8" s="76"/>
      <c r="PNL8" s="76"/>
      <c r="PNM8" s="76"/>
      <c r="PNN8" s="76"/>
      <c r="PNO8" s="76"/>
      <c r="PNP8" s="76"/>
      <c r="PNQ8" s="76"/>
      <c r="PNR8" s="76"/>
      <c r="PNS8" s="76"/>
      <c r="PNT8" s="76"/>
      <c r="PNU8" s="76"/>
      <c r="PNV8" s="76"/>
      <c r="PNW8" s="76"/>
      <c r="PNX8" s="76"/>
      <c r="PNY8" s="76"/>
      <c r="PNZ8" s="76"/>
      <c r="POA8" s="76"/>
      <c r="POB8" s="76"/>
      <c r="POC8" s="76"/>
      <c r="POD8" s="76"/>
      <c r="POE8" s="76"/>
      <c r="POF8" s="76"/>
      <c r="POG8" s="76"/>
      <c r="POH8" s="76"/>
      <c r="POI8" s="76"/>
      <c r="POJ8" s="76"/>
      <c r="POK8" s="76"/>
      <c r="POL8" s="76"/>
      <c r="POM8" s="76"/>
      <c r="PON8" s="76"/>
      <c r="POO8" s="76"/>
      <c r="POP8" s="76"/>
      <c r="POQ8" s="76"/>
      <c r="POR8" s="76"/>
      <c r="POS8" s="76"/>
      <c r="POT8" s="76"/>
      <c r="POU8" s="76"/>
      <c r="POV8" s="76"/>
      <c r="POW8" s="76"/>
      <c r="POX8" s="76"/>
      <c r="POY8" s="76"/>
      <c r="POZ8" s="76"/>
      <c r="PPA8" s="76"/>
      <c r="PPB8" s="76"/>
      <c r="PPC8" s="76"/>
      <c r="PPD8" s="76"/>
      <c r="PPE8" s="76"/>
      <c r="PPF8" s="76"/>
      <c r="PPG8" s="76"/>
      <c r="PPH8" s="76"/>
      <c r="PPI8" s="76"/>
      <c r="PPJ8" s="76"/>
      <c r="PPK8" s="76"/>
      <c r="PPL8" s="76"/>
      <c r="PPM8" s="76"/>
      <c r="PPN8" s="76"/>
      <c r="PPO8" s="76"/>
      <c r="PPP8" s="76"/>
      <c r="PPQ8" s="76"/>
      <c r="PPR8" s="76"/>
      <c r="PPS8" s="76"/>
      <c r="PPT8" s="76"/>
      <c r="PPU8" s="76"/>
      <c r="PPV8" s="76"/>
      <c r="PPW8" s="76"/>
      <c r="PPX8" s="76"/>
      <c r="PPY8" s="76"/>
      <c r="PPZ8" s="76"/>
      <c r="PQA8" s="76"/>
      <c r="PQB8" s="76"/>
      <c r="PQC8" s="76"/>
      <c r="PQD8" s="76"/>
      <c r="PQE8" s="76"/>
      <c r="PQF8" s="76"/>
      <c r="PQG8" s="76"/>
      <c r="PQH8" s="76"/>
      <c r="PQI8" s="76"/>
      <c r="PQJ8" s="76"/>
      <c r="PQK8" s="76"/>
      <c r="PQL8" s="76"/>
      <c r="PQM8" s="76"/>
      <c r="PQN8" s="76"/>
      <c r="PQO8" s="76"/>
      <c r="PQP8" s="76"/>
      <c r="PQQ8" s="76"/>
      <c r="PQR8" s="76"/>
      <c r="PQS8" s="76"/>
      <c r="PQT8" s="76"/>
      <c r="PQU8" s="76"/>
      <c r="PQV8" s="76"/>
      <c r="PQW8" s="76"/>
      <c r="PQX8" s="76"/>
      <c r="PQY8" s="76"/>
      <c r="PQZ8" s="76"/>
      <c r="PRA8" s="76"/>
      <c r="PRB8" s="76"/>
      <c r="PRC8" s="76"/>
      <c r="PRD8" s="76"/>
      <c r="PRE8" s="76"/>
      <c r="PRF8" s="76"/>
      <c r="PRG8" s="76"/>
      <c r="PRH8" s="76"/>
      <c r="PRI8" s="76"/>
      <c r="PRJ8" s="76"/>
      <c r="PRK8" s="76"/>
      <c r="PRL8" s="76"/>
      <c r="PRM8" s="76"/>
      <c r="PRN8" s="76"/>
      <c r="PRO8" s="76"/>
      <c r="PRP8" s="76"/>
      <c r="PRQ8" s="76"/>
      <c r="PRR8" s="76"/>
      <c r="PRS8" s="76"/>
      <c r="PRT8" s="76"/>
      <c r="PRU8" s="76"/>
      <c r="PRV8" s="76"/>
      <c r="PRW8" s="76"/>
      <c r="PRX8" s="76"/>
      <c r="PRY8" s="76"/>
      <c r="PRZ8" s="76"/>
      <c r="PSA8" s="76"/>
      <c r="PSB8" s="76"/>
      <c r="PSC8" s="76"/>
      <c r="PSD8" s="76"/>
      <c r="PSE8" s="76"/>
      <c r="PSF8" s="76"/>
      <c r="PSG8" s="76"/>
      <c r="PSH8" s="76"/>
      <c r="PSI8" s="76"/>
      <c r="PSJ8" s="76"/>
      <c r="PSK8" s="76"/>
      <c r="PSL8" s="76"/>
      <c r="PSM8" s="76"/>
      <c r="PSN8" s="76"/>
      <c r="PSO8" s="76"/>
      <c r="PSP8" s="76"/>
      <c r="PSQ8" s="76"/>
      <c r="PSR8" s="76"/>
      <c r="PSS8" s="76"/>
      <c r="PST8" s="76"/>
      <c r="PSU8" s="76"/>
      <c r="PSV8" s="76"/>
      <c r="PSW8" s="76"/>
      <c r="PSX8" s="76"/>
      <c r="PSY8" s="76"/>
      <c r="PSZ8" s="76"/>
      <c r="PTA8" s="76"/>
      <c r="PTB8" s="76"/>
      <c r="PTC8" s="76"/>
      <c r="PTD8" s="76"/>
      <c r="PTE8" s="76"/>
      <c r="PTF8" s="76"/>
      <c r="PTG8" s="76"/>
      <c r="PTH8" s="76"/>
      <c r="PTI8" s="76"/>
      <c r="PTJ8" s="76"/>
      <c r="PTK8" s="76"/>
      <c r="PTL8" s="76"/>
      <c r="PTM8" s="76"/>
      <c r="PTN8" s="76"/>
      <c r="PTO8" s="76"/>
      <c r="PTP8" s="76"/>
      <c r="PTQ8" s="76"/>
      <c r="PTR8" s="76"/>
      <c r="PTS8" s="76"/>
      <c r="PTT8" s="76"/>
      <c r="PTU8" s="76"/>
      <c r="PTV8" s="76"/>
      <c r="PTW8" s="76"/>
      <c r="PTX8" s="76"/>
      <c r="PTY8" s="76"/>
      <c r="PTZ8" s="76"/>
      <c r="PUA8" s="76"/>
      <c r="PUB8" s="76"/>
      <c r="PUC8" s="76"/>
      <c r="PUD8" s="76"/>
      <c r="PUE8" s="76"/>
      <c r="PUF8" s="76"/>
      <c r="PUG8" s="76"/>
      <c r="PUH8" s="76"/>
      <c r="PUI8" s="76"/>
      <c r="PUJ8" s="76"/>
      <c r="PUK8" s="76"/>
      <c r="PUL8" s="76"/>
      <c r="PUM8" s="76"/>
      <c r="PUN8" s="76"/>
      <c r="PUO8" s="76"/>
      <c r="PUP8" s="76"/>
      <c r="PUQ8" s="76"/>
      <c r="PUR8" s="76"/>
      <c r="PUS8" s="76"/>
      <c r="PUT8" s="76"/>
      <c r="PUU8" s="76"/>
      <c r="PUV8" s="76"/>
      <c r="PUW8" s="76"/>
      <c r="PUX8" s="76"/>
      <c r="PUY8" s="76"/>
      <c r="PUZ8" s="76"/>
      <c r="PVA8" s="76"/>
      <c r="PVB8" s="76"/>
      <c r="PVC8" s="76"/>
      <c r="PVD8" s="76"/>
      <c r="PVE8" s="76"/>
      <c r="PVF8" s="76"/>
      <c r="PVG8" s="76"/>
      <c r="PVH8" s="76"/>
      <c r="PVI8" s="76"/>
      <c r="PVJ8" s="76"/>
      <c r="PVK8" s="76"/>
      <c r="PVL8" s="76"/>
      <c r="PVM8" s="76"/>
      <c r="PVN8" s="76"/>
      <c r="PVO8" s="76"/>
      <c r="PVP8" s="76"/>
      <c r="PVQ8" s="76"/>
      <c r="PVR8" s="76"/>
      <c r="PVS8" s="76"/>
      <c r="PVT8" s="76"/>
      <c r="PVU8" s="76"/>
      <c r="PVV8" s="76"/>
      <c r="PVW8" s="76"/>
      <c r="PVX8" s="76"/>
      <c r="PVY8" s="76"/>
      <c r="PVZ8" s="76"/>
      <c r="PWA8" s="76"/>
      <c r="PWB8" s="76"/>
      <c r="PWC8" s="76"/>
      <c r="PWD8" s="76"/>
      <c r="PWE8" s="76"/>
      <c r="PWF8" s="76"/>
      <c r="PWG8" s="76"/>
      <c r="PWH8" s="76"/>
      <c r="PWI8" s="76"/>
      <c r="PWJ8" s="76"/>
      <c r="PWK8" s="76"/>
      <c r="PWL8" s="76"/>
      <c r="PWM8" s="76"/>
      <c r="PWN8" s="76"/>
      <c r="PWO8" s="76"/>
      <c r="PWP8" s="76"/>
      <c r="PWQ8" s="76"/>
      <c r="PWR8" s="76"/>
      <c r="PWS8" s="76"/>
      <c r="PWT8" s="76"/>
      <c r="PWU8" s="76"/>
      <c r="PWV8" s="76"/>
      <c r="PWW8" s="76"/>
      <c r="PWX8" s="76"/>
      <c r="PWY8" s="76"/>
      <c r="PWZ8" s="76"/>
      <c r="PXA8" s="76"/>
      <c r="PXB8" s="76"/>
      <c r="PXC8" s="76"/>
      <c r="PXD8" s="76"/>
      <c r="PXE8" s="76"/>
      <c r="PXF8" s="76"/>
      <c r="PXG8" s="76"/>
      <c r="PXH8" s="76"/>
      <c r="PXI8" s="76"/>
      <c r="PXJ8" s="76"/>
      <c r="PXK8" s="76"/>
      <c r="PXL8" s="76"/>
      <c r="PXM8" s="76"/>
      <c r="PXN8" s="76"/>
      <c r="PXO8" s="76"/>
      <c r="PXP8" s="76"/>
      <c r="PXQ8" s="76"/>
      <c r="PXR8" s="76"/>
      <c r="PXS8" s="76"/>
      <c r="PXT8" s="76"/>
      <c r="PXU8" s="76"/>
      <c r="PXV8" s="76"/>
      <c r="PXW8" s="76"/>
      <c r="PXX8" s="76"/>
      <c r="PXY8" s="76"/>
      <c r="PXZ8" s="76"/>
      <c r="PYA8" s="76"/>
      <c r="PYB8" s="76"/>
      <c r="PYC8" s="76"/>
      <c r="PYD8" s="76"/>
      <c r="PYE8" s="76"/>
      <c r="PYF8" s="76"/>
      <c r="PYG8" s="76"/>
      <c r="PYH8" s="76"/>
      <c r="PYI8" s="76"/>
      <c r="PYJ8" s="76"/>
      <c r="PYK8" s="76"/>
      <c r="PYL8" s="76"/>
      <c r="PYM8" s="76"/>
      <c r="PYN8" s="76"/>
      <c r="PYO8" s="76"/>
      <c r="PYP8" s="76"/>
      <c r="PYQ8" s="76"/>
      <c r="PYR8" s="76"/>
      <c r="PYS8" s="76"/>
      <c r="PYT8" s="76"/>
      <c r="PYU8" s="76"/>
      <c r="PYV8" s="76"/>
      <c r="PYW8" s="76"/>
      <c r="PYX8" s="76"/>
      <c r="PYY8" s="76"/>
      <c r="PYZ8" s="76"/>
      <c r="PZA8" s="76"/>
      <c r="PZB8" s="76"/>
      <c r="PZC8" s="76"/>
      <c r="PZD8" s="76"/>
      <c r="PZE8" s="76"/>
      <c r="PZF8" s="76"/>
      <c r="PZG8" s="76"/>
      <c r="PZH8" s="76"/>
      <c r="PZI8" s="76"/>
      <c r="PZJ8" s="76"/>
      <c r="PZK8" s="76"/>
      <c r="PZL8" s="76"/>
      <c r="PZM8" s="76"/>
      <c r="PZN8" s="76"/>
      <c r="PZO8" s="76"/>
      <c r="PZP8" s="76"/>
      <c r="PZQ8" s="76"/>
      <c r="PZR8" s="76"/>
      <c r="PZS8" s="76"/>
      <c r="PZT8" s="76"/>
      <c r="PZU8" s="76"/>
      <c r="PZV8" s="76"/>
      <c r="PZW8" s="76"/>
      <c r="PZX8" s="76"/>
      <c r="PZY8" s="76"/>
      <c r="PZZ8" s="76"/>
      <c r="QAA8" s="76"/>
      <c r="QAB8" s="76"/>
      <c r="QAC8" s="76"/>
      <c r="QAD8" s="76"/>
      <c r="QAE8" s="76"/>
      <c r="QAF8" s="76"/>
      <c r="QAG8" s="76"/>
      <c r="QAH8" s="76"/>
      <c r="QAI8" s="76"/>
      <c r="QAJ8" s="76"/>
      <c r="QAK8" s="76"/>
      <c r="QAL8" s="76"/>
      <c r="QAM8" s="76"/>
      <c r="QAN8" s="76"/>
      <c r="QAO8" s="76"/>
      <c r="QAP8" s="76"/>
      <c r="QAQ8" s="76"/>
      <c r="QAR8" s="76"/>
      <c r="QAS8" s="76"/>
      <c r="QAT8" s="76"/>
      <c r="QAU8" s="76"/>
      <c r="QAV8" s="76"/>
      <c r="QAW8" s="76"/>
      <c r="QAX8" s="76"/>
      <c r="QAY8" s="76"/>
      <c r="QAZ8" s="76"/>
      <c r="QBA8" s="76"/>
      <c r="QBB8" s="76"/>
      <c r="QBC8" s="76"/>
      <c r="QBD8" s="76"/>
      <c r="QBE8" s="76"/>
      <c r="QBF8" s="76"/>
      <c r="QBG8" s="76"/>
      <c r="QBH8" s="76"/>
      <c r="QBI8" s="76"/>
      <c r="QBJ8" s="76"/>
      <c r="QBK8" s="76"/>
      <c r="QBL8" s="76"/>
      <c r="QBM8" s="76"/>
      <c r="QBN8" s="76"/>
      <c r="QBO8" s="76"/>
      <c r="QBP8" s="76"/>
      <c r="QBQ8" s="76"/>
      <c r="QBR8" s="76"/>
      <c r="QBS8" s="76"/>
      <c r="QBT8" s="76"/>
      <c r="QBU8" s="76"/>
      <c r="QBV8" s="76"/>
      <c r="QBW8" s="76"/>
      <c r="QBX8" s="76"/>
      <c r="QBY8" s="76"/>
      <c r="QBZ8" s="76"/>
      <c r="QCA8" s="76"/>
      <c r="QCB8" s="76"/>
      <c r="QCC8" s="76"/>
      <c r="QCD8" s="76"/>
      <c r="QCE8" s="76"/>
      <c r="QCF8" s="76"/>
      <c r="QCG8" s="76"/>
      <c r="QCH8" s="76"/>
      <c r="QCI8" s="76"/>
      <c r="QCJ8" s="76"/>
      <c r="QCK8" s="76"/>
      <c r="QCL8" s="76"/>
      <c r="QCM8" s="76"/>
      <c r="QCN8" s="76"/>
      <c r="QCO8" s="76"/>
      <c r="QCP8" s="76"/>
      <c r="QCQ8" s="76"/>
      <c r="QCR8" s="76"/>
      <c r="QCS8" s="76"/>
      <c r="QCT8" s="76"/>
      <c r="QCU8" s="76"/>
      <c r="QCV8" s="76"/>
      <c r="QCW8" s="76"/>
      <c r="QCX8" s="76"/>
      <c r="QCY8" s="76"/>
      <c r="QCZ8" s="76"/>
      <c r="QDA8" s="76"/>
      <c r="QDB8" s="76"/>
      <c r="QDC8" s="76"/>
      <c r="QDD8" s="76"/>
      <c r="QDE8" s="76"/>
      <c r="QDF8" s="76"/>
      <c r="QDG8" s="76"/>
      <c r="QDH8" s="76"/>
      <c r="QDI8" s="76"/>
      <c r="QDJ8" s="76"/>
      <c r="QDK8" s="76"/>
      <c r="QDL8" s="76"/>
      <c r="QDM8" s="76"/>
      <c r="QDN8" s="76"/>
      <c r="QDO8" s="76"/>
      <c r="QDP8" s="76"/>
      <c r="QDQ8" s="76"/>
      <c r="QDR8" s="76"/>
      <c r="QDS8" s="76"/>
      <c r="QDT8" s="76"/>
      <c r="QDU8" s="76"/>
      <c r="QDV8" s="76"/>
      <c r="QDW8" s="76"/>
      <c r="QDX8" s="76"/>
      <c r="QDY8" s="76"/>
      <c r="QDZ8" s="76"/>
      <c r="QEA8" s="76"/>
      <c r="QEB8" s="76"/>
      <c r="QEC8" s="76"/>
      <c r="QED8" s="76"/>
      <c r="QEE8" s="76"/>
      <c r="QEF8" s="76"/>
      <c r="QEG8" s="76"/>
      <c r="QEH8" s="76"/>
      <c r="QEI8" s="76"/>
      <c r="QEJ8" s="76"/>
      <c r="QEK8" s="76"/>
      <c r="QEL8" s="76"/>
      <c r="QEM8" s="76"/>
      <c r="QEN8" s="76"/>
      <c r="QEO8" s="76"/>
      <c r="QEP8" s="76"/>
      <c r="QEQ8" s="76"/>
      <c r="QER8" s="76"/>
      <c r="QES8" s="76"/>
      <c r="QET8" s="76"/>
      <c r="QEU8" s="76"/>
      <c r="QEV8" s="76"/>
      <c r="QEW8" s="76"/>
      <c r="QEX8" s="76"/>
      <c r="QEY8" s="76"/>
      <c r="QEZ8" s="76"/>
      <c r="QFA8" s="76"/>
      <c r="QFB8" s="76"/>
      <c r="QFC8" s="76"/>
      <c r="QFD8" s="76"/>
      <c r="QFE8" s="76"/>
      <c r="QFF8" s="76"/>
      <c r="QFG8" s="76"/>
      <c r="QFH8" s="76"/>
      <c r="QFI8" s="76"/>
      <c r="QFJ8" s="76"/>
      <c r="QFK8" s="76"/>
      <c r="QFL8" s="76"/>
      <c r="QFM8" s="76"/>
      <c r="QFN8" s="76"/>
      <c r="QFO8" s="76"/>
      <c r="QFP8" s="76"/>
      <c r="QFQ8" s="76"/>
      <c r="QFR8" s="76"/>
      <c r="QFS8" s="76"/>
      <c r="QFT8" s="76"/>
      <c r="QFU8" s="76"/>
      <c r="QFV8" s="76"/>
      <c r="QFW8" s="76"/>
      <c r="QFX8" s="76"/>
      <c r="QFY8" s="76"/>
      <c r="QFZ8" s="76"/>
      <c r="QGA8" s="76"/>
      <c r="QGB8" s="76"/>
      <c r="QGC8" s="76"/>
      <c r="QGD8" s="76"/>
      <c r="QGE8" s="76"/>
      <c r="QGF8" s="76"/>
      <c r="QGG8" s="76"/>
      <c r="QGH8" s="76"/>
      <c r="QGI8" s="76"/>
      <c r="QGJ8" s="76"/>
      <c r="QGK8" s="76"/>
      <c r="QGL8" s="76"/>
      <c r="QGM8" s="76"/>
      <c r="QGN8" s="76"/>
      <c r="QGO8" s="76"/>
      <c r="QGP8" s="76"/>
      <c r="QGQ8" s="76"/>
      <c r="QGR8" s="76"/>
      <c r="QGS8" s="76"/>
      <c r="QGT8" s="76"/>
      <c r="QGU8" s="76"/>
      <c r="QGV8" s="76"/>
      <c r="QGW8" s="76"/>
      <c r="QGX8" s="76"/>
      <c r="QGY8" s="76"/>
      <c r="QGZ8" s="76"/>
      <c r="QHA8" s="76"/>
      <c r="QHB8" s="76"/>
      <c r="QHC8" s="76"/>
      <c r="QHD8" s="76"/>
      <c r="QHE8" s="76"/>
      <c r="QHF8" s="76"/>
      <c r="QHG8" s="76"/>
      <c r="QHH8" s="76"/>
      <c r="QHI8" s="76"/>
      <c r="QHJ8" s="76"/>
      <c r="QHK8" s="76"/>
      <c r="QHL8" s="76"/>
      <c r="QHM8" s="76"/>
      <c r="QHN8" s="76"/>
      <c r="QHO8" s="76"/>
      <c r="QHP8" s="76"/>
      <c r="QHQ8" s="76"/>
      <c r="QHR8" s="76"/>
      <c r="QHS8" s="76"/>
      <c r="QHT8" s="76"/>
      <c r="QHU8" s="76"/>
      <c r="QHV8" s="76"/>
      <c r="QHW8" s="76"/>
      <c r="QHX8" s="76"/>
      <c r="QHY8" s="76"/>
      <c r="QHZ8" s="76"/>
      <c r="QIA8" s="76"/>
      <c r="QIB8" s="76"/>
      <c r="QIC8" s="76"/>
      <c r="QID8" s="76"/>
      <c r="QIE8" s="76"/>
      <c r="QIF8" s="76"/>
      <c r="QIG8" s="76"/>
      <c r="QIH8" s="76"/>
      <c r="QII8" s="76"/>
      <c r="QIJ8" s="76"/>
      <c r="QIK8" s="76"/>
      <c r="QIL8" s="76"/>
      <c r="QIM8" s="76"/>
      <c r="QIN8" s="76"/>
      <c r="QIO8" s="76"/>
      <c r="QIP8" s="76"/>
      <c r="QIQ8" s="76"/>
      <c r="QIR8" s="76"/>
      <c r="QIS8" s="76"/>
      <c r="QIT8" s="76"/>
      <c r="QIU8" s="76"/>
      <c r="QIV8" s="76"/>
      <c r="QIW8" s="76"/>
      <c r="QIX8" s="76"/>
      <c r="QIY8" s="76"/>
      <c r="QIZ8" s="76"/>
      <c r="QJA8" s="76"/>
      <c r="QJB8" s="76"/>
      <c r="QJC8" s="76"/>
      <c r="QJD8" s="76"/>
      <c r="QJE8" s="76"/>
      <c r="QJF8" s="76"/>
      <c r="QJG8" s="76"/>
      <c r="QJH8" s="76"/>
      <c r="QJI8" s="76"/>
      <c r="QJJ8" s="76"/>
      <c r="QJK8" s="76"/>
      <c r="QJL8" s="76"/>
      <c r="QJM8" s="76"/>
      <c r="QJN8" s="76"/>
      <c r="QJO8" s="76"/>
      <c r="QJP8" s="76"/>
      <c r="QJQ8" s="76"/>
      <c r="QJR8" s="76"/>
      <c r="QJS8" s="76"/>
      <c r="QJT8" s="76"/>
      <c r="QJU8" s="76"/>
      <c r="QJV8" s="76"/>
      <c r="QJW8" s="76"/>
      <c r="QJX8" s="76"/>
      <c r="QJY8" s="76"/>
      <c r="QJZ8" s="76"/>
      <c r="QKA8" s="76"/>
      <c r="QKB8" s="76"/>
      <c r="QKC8" s="76"/>
      <c r="QKD8" s="76"/>
      <c r="QKE8" s="76"/>
      <c r="QKF8" s="76"/>
      <c r="QKG8" s="76"/>
      <c r="QKH8" s="76"/>
      <c r="QKI8" s="76"/>
      <c r="QKJ8" s="76"/>
      <c r="QKK8" s="76"/>
      <c r="QKL8" s="76"/>
      <c r="QKM8" s="76"/>
      <c r="QKN8" s="76"/>
      <c r="QKO8" s="76"/>
      <c r="QKP8" s="76"/>
      <c r="QKQ8" s="76"/>
      <c r="QKR8" s="76"/>
      <c r="QKS8" s="76"/>
      <c r="QKT8" s="76"/>
      <c r="QKU8" s="76"/>
      <c r="QKV8" s="76"/>
      <c r="QKW8" s="76"/>
      <c r="QKX8" s="76"/>
      <c r="QKY8" s="76"/>
      <c r="QKZ8" s="76"/>
      <c r="QLA8" s="76"/>
      <c r="QLB8" s="76"/>
      <c r="QLC8" s="76"/>
      <c r="QLD8" s="76"/>
      <c r="QLE8" s="76"/>
      <c r="QLF8" s="76"/>
      <c r="QLG8" s="76"/>
      <c r="QLH8" s="76"/>
      <c r="QLI8" s="76"/>
      <c r="QLJ8" s="76"/>
      <c r="QLK8" s="76"/>
      <c r="QLL8" s="76"/>
      <c r="QLM8" s="76"/>
      <c r="QLN8" s="76"/>
      <c r="QLO8" s="76"/>
      <c r="QLP8" s="76"/>
      <c r="QLQ8" s="76"/>
      <c r="QLR8" s="76"/>
      <c r="QLS8" s="76"/>
      <c r="QLT8" s="76"/>
      <c r="QLU8" s="76"/>
      <c r="QLV8" s="76"/>
      <c r="QLW8" s="76"/>
      <c r="QLX8" s="76"/>
      <c r="QLY8" s="76"/>
      <c r="QLZ8" s="76"/>
      <c r="QMA8" s="76"/>
      <c r="QMB8" s="76"/>
      <c r="QMC8" s="76"/>
      <c r="QMD8" s="76"/>
      <c r="QME8" s="76"/>
      <c r="QMF8" s="76"/>
      <c r="QMG8" s="76"/>
      <c r="QMH8" s="76"/>
      <c r="QMI8" s="76"/>
      <c r="QMJ8" s="76"/>
      <c r="QMK8" s="76"/>
      <c r="QML8" s="76"/>
      <c r="QMM8" s="76"/>
      <c r="QMN8" s="76"/>
      <c r="QMO8" s="76"/>
      <c r="QMP8" s="76"/>
      <c r="QMQ8" s="76"/>
      <c r="QMR8" s="76"/>
      <c r="QMS8" s="76"/>
      <c r="QMT8" s="76"/>
      <c r="QMU8" s="76"/>
      <c r="QMV8" s="76"/>
      <c r="QMW8" s="76"/>
      <c r="QMX8" s="76"/>
      <c r="QMY8" s="76"/>
      <c r="QMZ8" s="76"/>
      <c r="QNA8" s="76"/>
      <c r="QNB8" s="76"/>
      <c r="QNC8" s="76"/>
      <c r="QND8" s="76"/>
      <c r="QNE8" s="76"/>
      <c r="QNF8" s="76"/>
      <c r="QNG8" s="76"/>
      <c r="QNH8" s="76"/>
      <c r="QNI8" s="76"/>
      <c r="QNJ8" s="76"/>
      <c r="QNK8" s="76"/>
      <c r="QNL8" s="76"/>
      <c r="QNM8" s="76"/>
      <c r="QNN8" s="76"/>
      <c r="QNO8" s="76"/>
      <c r="QNP8" s="76"/>
      <c r="QNQ8" s="76"/>
      <c r="QNR8" s="76"/>
      <c r="QNS8" s="76"/>
      <c r="QNT8" s="76"/>
      <c r="QNU8" s="76"/>
      <c r="QNV8" s="76"/>
      <c r="QNW8" s="76"/>
      <c r="QNX8" s="76"/>
      <c r="QNY8" s="76"/>
      <c r="QNZ8" s="76"/>
      <c r="QOA8" s="76"/>
      <c r="QOB8" s="76"/>
      <c r="QOC8" s="76"/>
      <c r="QOD8" s="76"/>
      <c r="QOE8" s="76"/>
      <c r="QOF8" s="76"/>
      <c r="QOG8" s="76"/>
      <c r="QOH8" s="76"/>
      <c r="QOI8" s="76"/>
      <c r="QOJ8" s="76"/>
      <c r="QOK8" s="76"/>
      <c r="QOL8" s="76"/>
      <c r="QOM8" s="76"/>
      <c r="QON8" s="76"/>
      <c r="QOO8" s="76"/>
      <c r="QOP8" s="76"/>
      <c r="QOQ8" s="76"/>
      <c r="QOR8" s="76"/>
      <c r="QOS8" s="76"/>
      <c r="QOT8" s="76"/>
      <c r="QOU8" s="76"/>
      <c r="QOV8" s="76"/>
      <c r="QOW8" s="76"/>
      <c r="QOX8" s="76"/>
      <c r="QOY8" s="76"/>
      <c r="QOZ8" s="76"/>
      <c r="QPA8" s="76"/>
      <c r="QPB8" s="76"/>
      <c r="QPC8" s="76"/>
      <c r="QPD8" s="76"/>
      <c r="QPE8" s="76"/>
      <c r="QPF8" s="76"/>
      <c r="QPG8" s="76"/>
      <c r="QPH8" s="76"/>
      <c r="QPI8" s="76"/>
      <c r="QPJ8" s="76"/>
      <c r="QPK8" s="76"/>
      <c r="QPL8" s="76"/>
      <c r="QPM8" s="76"/>
      <c r="QPN8" s="76"/>
      <c r="QPO8" s="76"/>
      <c r="QPP8" s="76"/>
      <c r="QPQ8" s="76"/>
      <c r="QPR8" s="76"/>
      <c r="QPS8" s="76"/>
      <c r="QPT8" s="76"/>
      <c r="QPU8" s="76"/>
      <c r="QPV8" s="76"/>
      <c r="QPW8" s="76"/>
      <c r="QPX8" s="76"/>
      <c r="QPY8" s="76"/>
      <c r="QPZ8" s="76"/>
      <c r="QQA8" s="76"/>
      <c r="QQB8" s="76"/>
      <c r="QQC8" s="76"/>
      <c r="QQD8" s="76"/>
      <c r="QQE8" s="76"/>
      <c r="QQF8" s="76"/>
      <c r="QQG8" s="76"/>
      <c r="QQH8" s="76"/>
      <c r="QQI8" s="76"/>
      <c r="QQJ8" s="76"/>
      <c r="QQK8" s="76"/>
      <c r="QQL8" s="76"/>
      <c r="QQM8" s="76"/>
      <c r="QQN8" s="76"/>
      <c r="QQO8" s="76"/>
      <c r="QQP8" s="76"/>
      <c r="QQQ8" s="76"/>
      <c r="QQR8" s="76"/>
      <c r="QQS8" s="76"/>
      <c r="QQT8" s="76"/>
      <c r="QQU8" s="76"/>
      <c r="QQV8" s="76"/>
      <c r="QQW8" s="76"/>
      <c r="QQX8" s="76"/>
      <c r="QQY8" s="76"/>
      <c r="QQZ8" s="76"/>
      <c r="QRA8" s="76"/>
      <c r="QRB8" s="76"/>
      <c r="QRC8" s="76"/>
      <c r="QRD8" s="76"/>
      <c r="QRE8" s="76"/>
      <c r="QRF8" s="76"/>
      <c r="QRG8" s="76"/>
      <c r="QRH8" s="76"/>
      <c r="QRI8" s="76"/>
      <c r="QRJ8" s="76"/>
      <c r="QRK8" s="76"/>
      <c r="QRL8" s="76"/>
      <c r="QRM8" s="76"/>
      <c r="QRN8" s="76"/>
      <c r="QRO8" s="76"/>
      <c r="QRP8" s="76"/>
      <c r="QRQ8" s="76"/>
      <c r="QRR8" s="76"/>
      <c r="QRS8" s="76"/>
      <c r="QRT8" s="76"/>
      <c r="QRU8" s="76"/>
      <c r="QRV8" s="76"/>
      <c r="QRW8" s="76"/>
      <c r="QRX8" s="76"/>
      <c r="QRY8" s="76"/>
      <c r="QRZ8" s="76"/>
      <c r="QSA8" s="76"/>
      <c r="QSB8" s="76"/>
      <c r="QSC8" s="76"/>
      <c r="QSD8" s="76"/>
      <c r="QSE8" s="76"/>
      <c r="QSF8" s="76"/>
      <c r="QSG8" s="76"/>
      <c r="QSH8" s="76"/>
      <c r="QSI8" s="76"/>
      <c r="QSJ8" s="76"/>
      <c r="QSK8" s="76"/>
      <c r="QSL8" s="76"/>
      <c r="QSM8" s="76"/>
      <c r="QSN8" s="76"/>
      <c r="QSO8" s="76"/>
      <c r="QSP8" s="76"/>
      <c r="QSQ8" s="76"/>
      <c r="QSR8" s="76"/>
      <c r="QSS8" s="76"/>
      <c r="QST8" s="76"/>
      <c r="QSU8" s="76"/>
      <c r="QSV8" s="76"/>
      <c r="QSW8" s="76"/>
      <c r="QSX8" s="76"/>
      <c r="QSY8" s="76"/>
      <c r="QSZ8" s="76"/>
      <c r="QTA8" s="76"/>
      <c r="QTB8" s="76"/>
      <c r="QTC8" s="76"/>
      <c r="QTD8" s="76"/>
      <c r="QTE8" s="76"/>
      <c r="QTF8" s="76"/>
      <c r="QTG8" s="76"/>
      <c r="QTH8" s="76"/>
      <c r="QTI8" s="76"/>
      <c r="QTJ8" s="76"/>
      <c r="QTK8" s="76"/>
      <c r="QTL8" s="76"/>
      <c r="QTM8" s="76"/>
      <c r="QTN8" s="76"/>
      <c r="QTO8" s="76"/>
      <c r="QTP8" s="76"/>
      <c r="QTQ8" s="76"/>
      <c r="QTR8" s="76"/>
      <c r="QTS8" s="76"/>
      <c r="QTT8" s="76"/>
      <c r="QTU8" s="76"/>
      <c r="QTV8" s="76"/>
      <c r="QTW8" s="76"/>
      <c r="QTX8" s="76"/>
      <c r="QTY8" s="76"/>
      <c r="QTZ8" s="76"/>
      <c r="QUA8" s="76"/>
      <c r="QUB8" s="76"/>
      <c r="QUC8" s="76"/>
      <c r="QUD8" s="76"/>
      <c r="QUE8" s="76"/>
      <c r="QUF8" s="76"/>
      <c r="QUG8" s="76"/>
      <c r="QUH8" s="76"/>
      <c r="QUI8" s="76"/>
      <c r="QUJ8" s="76"/>
      <c r="QUK8" s="76"/>
      <c r="QUL8" s="76"/>
      <c r="QUM8" s="76"/>
      <c r="QUN8" s="76"/>
      <c r="QUO8" s="76"/>
      <c r="QUP8" s="76"/>
      <c r="QUQ8" s="76"/>
      <c r="QUR8" s="76"/>
      <c r="QUS8" s="76"/>
      <c r="QUT8" s="76"/>
      <c r="QUU8" s="76"/>
      <c r="QUV8" s="76"/>
      <c r="QUW8" s="76"/>
      <c r="QUX8" s="76"/>
      <c r="QUY8" s="76"/>
      <c r="QUZ8" s="76"/>
      <c r="QVA8" s="76"/>
      <c r="QVB8" s="76"/>
      <c r="QVC8" s="76"/>
      <c r="QVD8" s="76"/>
      <c r="QVE8" s="76"/>
      <c r="QVF8" s="76"/>
      <c r="QVG8" s="76"/>
      <c r="QVH8" s="76"/>
      <c r="QVI8" s="76"/>
      <c r="QVJ8" s="76"/>
      <c r="QVK8" s="76"/>
      <c r="QVL8" s="76"/>
      <c r="QVM8" s="76"/>
      <c r="QVN8" s="76"/>
      <c r="QVO8" s="76"/>
      <c r="QVP8" s="76"/>
      <c r="QVQ8" s="76"/>
      <c r="QVR8" s="76"/>
      <c r="QVS8" s="76"/>
      <c r="QVT8" s="76"/>
      <c r="QVU8" s="76"/>
      <c r="QVV8" s="76"/>
      <c r="QVW8" s="76"/>
      <c r="QVX8" s="76"/>
      <c r="QVY8" s="76"/>
      <c r="QVZ8" s="76"/>
      <c r="QWA8" s="76"/>
      <c r="QWB8" s="76"/>
      <c r="QWC8" s="76"/>
      <c r="QWD8" s="76"/>
      <c r="QWE8" s="76"/>
      <c r="QWF8" s="76"/>
      <c r="QWG8" s="76"/>
      <c r="QWH8" s="76"/>
      <c r="QWI8" s="76"/>
      <c r="QWJ8" s="76"/>
      <c r="QWK8" s="76"/>
      <c r="QWL8" s="76"/>
      <c r="QWM8" s="76"/>
      <c r="QWN8" s="76"/>
      <c r="QWO8" s="76"/>
      <c r="QWP8" s="76"/>
      <c r="QWQ8" s="76"/>
      <c r="QWR8" s="76"/>
      <c r="QWS8" s="76"/>
      <c r="QWT8" s="76"/>
      <c r="QWU8" s="76"/>
      <c r="QWV8" s="76"/>
      <c r="QWW8" s="76"/>
      <c r="QWX8" s="76"/>
      <c r="QWY8" s="76"/>
      <c r="QWZ8" s="76"/>
      <c r="QXA8" s="76"/>
      <c r="QXB8" s="76"/>
      <c r="QXC8" s="76"/>
      <c r="QXD8" s="76"/>
      <c r="QXE8" s="76"/>
      <c r="QXF8" s="76"/>
      <c r="QXG8" s="76"/>
      <c r="QXH8" s="76"/>
      <c r="QXI8" s="76"/>
      <c r="QXJ8" s="76"/>
      <c r="QXK8" s="76"/>
      <c r="QXL8" s="76"/>
      <c r="QXM8" s="76"/>
      <c r="QXN8" s="76"/>
      <c r="QXO8" s="76"/>
      <c r="QXP8" s="76"/>
      <c r="QXQ8" s="76"/>
      <c r="QXR8" s="76"/>
      <c r="QXS8" s="76"/>
      <c r="QXT8" s="76"/>
      <c r="QXU8" s="76"/>
      <c r="QXV8" s="76"/>
      <c r="QXW8" s="76"/>
      <c r="QXX8" s="76"/>
      <c r="QXY8" s="76"/>
      <c r="QXZ8" s="76"/>
      <c r="QYA8" s="76"/>
      <c r="QYB8" s="76"/>
      <c r="QYC8" s="76"/>
      <c r="QYD8" s="76"/>
      <c r="QYE8" s="76"/>
      <c r="QYF8" s="76"/>
      <c r="QYG8" s="76"/>
      <c r="QYH8" s="76"/>
      <c r="QYI8" s="76"/>
      <c r="QYJ8" s="76"/>
      <c r="QYK8" s="76"/>
      <c r="QYL8" s="76"/>
      <c r="QYM8" s="76"/>
      <c r="QYN8" s="76"/>
      <c r="QYO8" s="76"/>
      <c r="QYP8" s="76"/>
      <c r="QYQ8" s="76"/>
      <c r="QYR8" s="76"/>
      <c r="QYS8" s="76"/>
      <c r="QYT8" s="76"/>
      <c r="QYU8" s="76"/>
      <c r="QYV8" s="76"/>
      <c r="QYW8" s="76"/>
      <c r="QYX8" s="76"/>
      <c r="QYY8" s="76"/>
      <c r="QYZ8" s="76"/>
      <c r="QZA8" s="76"/>
      <c r="QZB8" s="76"/>
      <c r="QZC8" s="76"/>
      <c r="QZD8" s="76"/>
      <c r="QZE8" s="76"/>
      <c r="QZF8" s="76"/>
      <c r="QZG8" s="76"/>
      <c r="QZH8" s="76"/>
      <c r="QZI8" s="76"/>
      <c r="QZJ8" s="76"/>
      <c r="QZK8" s="76"/>
      <c r="QZL8" s="76"/>
      <c r="QZM8" s="76"/>
      <c r="QZN8" s="76"/>
      <c r="QZO8" s="76"/>
      <c r="QZP8" s="76"/>
      <c r="QZQ8" s="76"/>
      <c r="QZR8" s="76"/>
      <c r="QZS8" s="76"/>
      <c r="QZT8" s="76"/>
      <c r="QZU8" s="76"/>
      <c r="QZV8" s="76"/>
      <c r="QZW8" s="76"/>
      <c r="QZX8" s="76"/>
      <c r="QZY8" s="76"/>
      <c r="QZZ8" s="76"/>
      <c r="RAA8" s="76"/>
      <c r="RAB8" s="76"/>
      <c r="RAC8" s="76"/>
      <c r="RAD8" s="76"/>
      <c r="RAE8" s="76"/>
      <c r="RAF8" s="76"/>
      <c r="RAG8" s="76"/>
      <c r="RAH8" s="76"/>
      <c r="RAI8" s="76"/>
      <c r="RAJ8" s="76"/>
      <c r="RAK8" s="76"/>
      <c r="RAL8" s="76"/>
      <c r="RAM8" s="76"/>
      <c r="RAN8" s="76"/>
      <c r="RAO8" s="76"/>
      <c r="RAP8" s="76"/>
      <c r="RAQ8" s="76"/>
      <c r="RAR8" s="76"/>
      <c r="RAS8" s="76"/>
      <c r="RAT8" s="76"/>
      <c r="RAU8" s="76"/>
      <c r="RAV8" s="76"/>
      <c r="RAW8" s="76"/>
      <c r="RAX8" s="76"/>
      <c r="RAY8" s="76"/>
      <c r="RAZ8" s="76"/>
      <c r="RBA8" s="76"/>
      <c r="RBB8" s="76"/>
      <c r="RBC8" s="76"/>
      <c r="RBD8" s="76"/>
      <c r="RBE8" s="76"/>
      <c r="RBF8" s="76"/>
      <c r="RBG8" s="76"/>
      <c r="RBH8" s="76"/>
      <c r="RBI8" s="76"/>
      <c r="RBJ8" s="76"/>
      <c r="RBK8" s="76"/>
      <c r="RBL8" s="76"/>
      <c r="RBM8" s="76"/>
      <c r="RBN8" s="76"/>
      <c r="RBO8" s="76"/>
      <c r="RBP8" s="76"/>
      <c r="RBQ8" s="76"/>
      <c r="RBR8" s="76"/>
      <c r="RBS8" s="76"/>
      <c r="RBT8" s="76"/>
      <c r="RBU8" s="76"/>
      <c r="RBV8" s="76"/>
      <c r="RBW8" s="76"/>
      <c r="RBX8" s="76"/>
      <c r="RBY8" s="76"/>
      <c r="RBZ8" s="76"/>
      <c r="RCA8" s="76"/>
      <c r="RCB8" s="76"/>
      <c r="RCC8" s="76"/>
      <c r="RCD8" s="76"/>
      <c r="RCE8" s="76"/>
      <c r="RCF8" s="76"/>
      <c r="RCG8" s="76"/>
      <c r="RCH8" s="76"/>
      <c r="RCI8" s="76"/>
      <c r="RCJ8" s="76"/>
      <c r="RCK8" s="76"/>
      <c r="RCL8" s="76"/>
      <c r="RCM8" s="76"/>
      <c r="RCN8" s="76"/>
      <c r="RCO8" s="76"/>
      <c r="RCP8" s="76"/>
      <c r="RCQ8" s="76"/>
      <c r="RCR8" s="76"/>
      <c r="RCS8" s="76"/>
      <c r="RCT8" s="76"/>
      <c r="RCU8" s="76"/>
      <c r="RCV8" s="76"/>
      <c r="RCW8" s="76"/>
      <c r="RCX8" s="76"/>
      <c r="RCY8" s="76"/>
      <c r="RCZ8" s="76"/>
      <c r="RDA8" s="76"/>
      <c r="RDB8" s="76"/>
      <c r="RDC8" s="76"/>
      <c r="RDD8" s="76"/>
      <c r="RDE8" s="76"/>
      <c r="RDF8" s="76"/>
      <c r="RDG8" s="76"/>
      <c r="RDH8" s="76"/>
      <c r="RDI8" s="76"/>
      <c r="RDJ8" s="76"/>
      <c r="RDK8" s="76"/>
      <c r="RDL8" s="76"/>
      <c r="RDM8" s="76"/>
      <c r="RDN8" s="76"/>
      <c r="RDO8" s="76"/>
      <c r="RDP8" s="76"/>
      <c r="RDQ8" s="76"/>
      <c r="RDR8" s="76"/>
      <c r="RDS8" s="76"/>
      <c r="RDT8" s="76"/>
      <c r="RDU8" s="76"/>
      <c r="RDV8" s="76"/>
      <c r="RDW8" s="76"/>
      <c r="RDX8" s="76"/>
      <c r="RDY8" s="76"/>
      <c r="RDZ8" s="76"/>
      <c r="REA8" s="76"/>
      <c r="REB8" s="76"/>
      <c r="REC8" s="76"/>
      <c r="RED8" s="76"/>
      <c r="REE8" s="76"/>
      <c r="REF8" s="76"/>
      <c r="REG8" s="76"/>
      <c r="REH8" s="76"/>
      <c r="REI8" s="76"/>
      <c r="REJ8" s="76"/>
      <c r="REK8" s="76"/>
      <c r="REL8" s="76"/>
      <c r="REM8" s="76"/>
      <c r="REN8" s="76"/>
      <c r="REO8" s="76"/>
      <c r="REP8" s="76"/>
      <c r="REQ8" s="76"/>
      <c r="RER8" s="76"/>
      <c r="RES8" s="76"/>
      <c r="RET8" s="76"/>
      <c r="REU8" s="76"/>
      <c r="REV8" s="76"/>
      <c r="REW8" s="76"/>
      <c r="REX8" s="76"/>
      <c r="REY8" s="76"/>
      <c r="REZ8" s="76"/>
      <c r="RFA8" s="76"/>
      <c r="RFB8" s="76"/>
      <c r="RFC8" s="76"/>
      <c r="RFD8" s="76"/>
      <c r="RFE8" s="76"/>
      <c r="RFF8" s="76"/>
      <c r="RFG8" s="76"/>
      <c r="RFH8" s="76"/>
      <c r="RFI8" s="76"/>
      <c r="RFJ8" s="76"/>
      <c r="RFK8" s="76"/>
      <c r="RFL8" s="76"/>
      <c r="RFM8" s="76"/>
      <c r="RFN8" s="76"/>
      <c r="RFO8" s="76"/>
      <c r="RFP8" s="76"/>
      <c r="RFQ8" s="76"/>
      <c r="RFR8" s="76"/>
      <c r="RFS8" s="76"/>
      <c r="RFT8" s="76"/>
      <c r="RFU8" s="76"/>
      <c r="RFV8" s="76"/>
      <c r="RFW8" s="76"/>
      <c r="RFX8" s="76"/>
      <c r="RFY8" s="76"/>
      <c r="RFZ8" s="76"/>
      <c r="RGA8" s="76"/>
      <c r="RGB8" s="76"/>
      <c r="RGC8" s="76"/>
      <c r="RGD8" s="76"/>
      <c r="RGE8" s="76"/>
      <c r="RGF8" s="76"/>
      <c r="RGG8" s="76"/>
      <c r="RGH8" s="76"/>
      <c r="RGI8" s="76"/>
      <c r="RGJ8" s="76"/>
      <c r="RGK8" s="76"/>
      <c r="RGL8" s="76"/>
      <c r="RGM8" s="76"/>
      <c r="RGN8" s="76"/>
      <c r="RGO8" s="76"/>
      <c r="RGP8" s="76"/>
      <c r="RGQ8" s="76"/>
      <c r="RGR8" s="76"/>
      <c r="RGS8" s="76"/>
      <c r="RGT8" s="76"/>
      <c r="RGU8" s="76"/>
      <c r="RGV8" s="76"/>
      <c r="RGW8" s="76"/>
      <c r="RGX8" s="76"/>
      <c r="RGY8" s="76"/>
      <c r="RGZ8" s="76"/>
      <c r="RHA8" s="76"/>
      <c r="RHB8" s="76"/>
      <c r="RHC8" s="76"/>
      <c r="RHD8" s="76"/>
      <c r="RHE8" s="76"/>
      <c r="RHF8" s="76"/>
      <c r="RHG8" s="76"/>
      <c r="RHH8" s="76"/>
      <c r="RHI8" s="76"/>
      <c r="RHJ8" s="76"/>
      <c r="RHK8" s="76"/>
      <c r="RHL8" s="76"/>
      <c r="RHM8" s="76"/>
      <c r="RHN8" s="76"/>
      <c r="RHO8" s="76"/>
      <c r="RHP8" s="76"/>
      <c r="RHQ8" s="76"/>
      <c r="RHR8" s="76"/>
      <c r="RHS8" s="76"/>
      <c r="RHT8" s="76"/>
      <c r="RHU8" s="76"/>
      <c r="RHV8" s="76"/>
      <c r="RHW8" s="76"/>
      <c r="RHX8" s="76"/>
      <c r="RHY8" s="76"/>
      <c r="RHZ8" s="76"/>
      <c r="RIA8" s="76"/>
      <c r="RIB8" s="76"/>
      <c r="RIC8" s="76"/>
      <c r="RID8" s="76"/>
      <c r="RIE8" s="76"/>
      <c r="RIF8" s="76"/>
      <c r="RIG8" s="76"/>
      <c r="RIH8" s="76"/>
      <c r="RII8" s="76"/>
      <c r="RIJ8" s="76"/>
      <c r="RIK8" s="76"/>
      <c r="RIL8" s="76"/>
      <c r="RIM8" s="76"/>
      <c r="RIN8" s="76"/>
      <c r="RIO8" s="76"/>
      <c r="RIP8" s="76"/>
      <c r="RIQ8" s="76"/>
      <c r="RIR8" s="76"/>
      <c r="RIS8" s="76"/>
      <c r="RIT8" s="76"/>
      <c r="RIU8" s="76"/>
      <c r="RIV8" s="76"/>
      <c r="RIW8" s="76"/>
      <c r="RIX8" s="76"/>
      <c r="RIY8" s="76"/>
      <c r="RIZ8" s="76"/>
      <c r="RJA8" s="76"/>
      <c r="RJB8" s="76"/>
      <c r="RJC8" s="76"/>
      <c r="RJD8" s="76"/>
      <c r="RJE8" s="76"/>
      <c r="RJF8" s="76"/>
      <c r="RJG8" s="76"/>
      <c r="RJH8" s="76"/>
      <c r="RJI8" s="76"/>
      <c r="RJJ8" s="76"/>
      <c r="RJK8" s="76"/>
      <c r="RJL8" s="76"/>
      <c r="RJM8" s="76"/>
      <c r="RJN8" s="76"/>
      <c r="RJO8" s="76"/>
      <c r="RJP8" s="76"/>
      <c r="RJQ8" s="76"/>
      <c r="RJR8" s="76"/>
      <c r="RJS8" s="76"/>
      <c r="RJT8" s="76"/>
      <c r="RJU8" s="76"/>
      <c r="RJV8" s="76"/>
      <c r="RJW8" s="76"/>
      <c r="RJX8" s="76"/>
      <c r="RJY8" s="76"/>
      <c r="RJZ8" s="76"/>
      <c r="RKA8" s="76"/>
      <c r="RKB8" s="76"/>
      <c r="RKC8" s="76"/>
      <c r="RKD8" s="76"/>
      <c r="RKE8" s="76"/>
      <c r="RKF8" s="76"/>
      <c r="RKG8" s="76"/>
      <c r="RKH8" s="76"/>
      <c r="RKI8" s="76"/>
      <c r="RKJ8" s="76"/>
      <c r="RKK8" s="76"/>
      <c r="RKL8" s="76"/>
      <c r="RKM8" s="76"/>
      <c r="RKN8" s="76"/>
      <c r="RKO8" s="76"/>
      <c r="RKP8" s="76"/>
      <c r="RKQ8" s="76"/>
      <c r="RKR8" s="76"/>
      <c r="RKS8" s="76"/>
      <c r="RKT8" s="76"/>
      <c r="RKU8" s="76"/>
      <c r="RKV8" s="76"/>
      <c r="RKW8" s="76"/>
      <c r="RKX8" s="76"/>
      <c r="RKY8" s="76"/>
      <c r="RKZ8" s="76"/>
      <c r="RLA8" s="76"/>
      <c r="RLB8" s="76"/>
      <c r="RLC8" s="76"/>
      <c r="RLD8" s="76"/>
      <c r="RLE8" s="76"/>
      <c r="RLF8" s="76"/>
      <c r="RLG8" s="76"/>
      <c r="RLH8" s="76"/>
      <c r="RLI8" s="76"/>
      <c r="RLJ8" s="76"/>
      <c r="RLK8" s="76"/>
      <c r="RLL8" s="76"/>
      <c r="RLM8" s="76"/>
      <c r="RLN8" s="76"/>
      <c r="RLO8" s="76"/>
      <c r="RLP8" s="76"/>
      <c r="RLQ8" s="76"/>
      <c r="RLR8" s="76"/>
      <c r="RLS8" s="76"/>
      <c r="RLT8" s="76"/>
      <c r="RLU8" s="76"/>
      <c r="RLV8" s="76"/>
      <c r="RLW8" s="76"/>
      <c r="RLX8" s="76"/>
      <c r="RLY8" s="76"/>
      <c r="RLZ8" s="76"/>
      <c r="RMA8" s="76"/>
      <c r="RMB8" s="76"/>
      <c r="RMC8" s="76"/>
      <c r="RMD8" s="76"/>
      <c r="RME8" s="76"/>
      <c r="RMF8" s="76"/>
      <c r="RMG8" s="76"/>
      <c r="RMH8" s="76"/>
      <c r="RMI8" s="76"/>
      <c r="RMJ8" s="76"/>
      <c r="RMK8" s="76"/>
      <c r="RML8" s="76"/>
      <c r="RMM8" s="76"/>
      <c r="RMN8" s="76"/>
      <c r="RMO8" s="76"/>
      <c r="RMP8" s="76"/>
      <c r="RMQ8" s="76"/>
      <c r="RMR8" s="76"/>
      <c r="RMS8" s="76"/>
      <c r="RMT8" s="76"/>
      <c r="RMU8" s="76"/>
      <c r="RMV8" s="76"/>
      <c r="RMW8" s="76"/>
      <c r="RMX8" s="76"/>
      <c r="RMY8" s="76"/>
      <c r="RMZ8" s="76"/>
      <c r="RNA8" s="76"/>
      <c r="RNB8" s="76"/>
      <c r="RNC8" s="76"/>
      <c r="RND8" s="76"/>
      <c r="RNE8" s="76"/>
      <c r="RNF8" s="76"/>
      <c r="RNG8" s="76"/>
      <c r="RNH8" s="76"/>
      <c r="RNI8" s="76"/>
      <c r="RNJ8" s="76"/>
      <c r="RNK8" s="76"/>
      <c r="RNL8" s="76"/>
      <c r="RNM8" s="76"/>
      <c r="RNN8" s="76"/>
      <c r="RNO8" s="76"/>
      <c r="RNP8" s="76"/>
      <c r="RNQ8" s="76"/>
      <c r="RNR8" s="76"/>
      <c r="RNS8" s="76"/>
      <c r="RNT8" s="76"/>
      <c r="RNU8" s="76"/>
      <c r="RNV8" s="76"/>
      <c r="RNW8" s="76"/>
      <c r="RNX8" s="76"/>
      <c r="RNY8" s="76"/>
      <c r="RNZ8" s="76"/>
      <c r="ROA8" s="76"/>
      <c r="ROB8" s="76"/>
      <c r="ROC8" s="76"/>
      <c r="ROD8" s="76"/>
      <c r="ROE8" s="76"/>
      <c r="ROF8" s="76"/>
      <c r="ROG8" s="76"/>
      <c r="ROH8" s="76"/>
      <c r="ROI8" s="76"/>
      <c r="ROJ8" s="76"/>
      <c r="ROK8" s="76"/>
      <c r="ROL8" s="76"/>
      <c r="ROM8" s="76"/>
      <c r="RON8" s="76"/>
      <c r="ROO8" s="76"/>
      <c r="ROP8" s="76"/>
      <c r="ROQ8" s="76"/>
      <c r="ROR8" s="76"/>
      <c r="ROS8" s="76"/>
      <c r="ROT8" s="76"/>
      <c r="ROU8" s="76"/>
      <c r="ROV8" s="76"/>
      <c r="ROW8" s="76"/>
      <c r="ROX8" s="76"/>
      <c r="ROY8" s="76"/>
      <c r="ROZ8" s="76"/>
      <c r="RPA8" s="76"/>
      <c r="RPB8" s="76"/>
      <c r="RPC8" s="76"/>
      <c r="RPD8" s="76"/>
      <c r="RPE8" s="76"/>
      <c r="RPF8" s="76"/>
      <c r="RPG8" s="76"/>
      <c r="RPH8" s="76"/>
      <c r="RPI8" s="76"/>
      <c r="RPJ8" s="76"/>
      <c r="RPK8" s="76"/>
      <c r="RPL8" s="76"/>
      <c r="RPM8" s="76"/>
      <c r="RPN8" s="76"/>
      <c r="RPO8" s="76"/>
      <c r="RPP8" s="76"/>
      <c r="RPQ8" s="76"/>
      <c r="RPR8" s="76"/>
      <c r="RPS8" s="76"/>
      <c r="RPT8" s="76"/>
      <c r="RPU8" s="76"/>
      <c r="RPV8" s="76"/>
      <c r="RPW8" s="76"/>
      <c r="RPX8" s="76"/>
      <c r="RPY8" s="76"/>
      <c r="RPZ8" s="76"/>
      <c r="RQA8" s="76"/>
      <c r="RQB8" s="76"/>
      <c r="RQC8" s="76"/>
      <c r="RQD8" s="76"/>
      <c r="RQE8" s="76"/>
      <c r="RQF8" s="76"/>
      <c r="RQG8" s="76"/>
      <c r="RQH8" s="76"/>
      <c r="RQI8" s="76"/>
      <c r="RQJ8" s="76"/>
      <c r="RQK8" s="76"/>
      <c r="RQL8" s="76"/>
      <c r="RQM8" s="76"/>
      <c r="RQN8" s="76"/>
      <c r="RQO8" s="76"/>
      <c r="RQP8" s="76"/>
      <c r="RQQ8" s="76"/>
      <c r="RQR8" s="76"/>
      <c r="RQS8" s="76"/>
      <c r="RQT8" s="76"/>
      <c r="RQU8" s="76"/>
      <c r="RQV8" s="76"/>
      <c r="RQW8" s="76"/>
      <c r="RQX8" s="76"/>
      <c r="RQY8" s="76"/>
      <c r="RQZ8" s="76"/>
      <c r="RRA8" s="76"/>
      <c r="RRB8" s="76"/>
      <c r="RRC8" s="76"/>
      <c r="RRD8" s="76"/>
      <c r="RRE8" s="76"/>
      <c r="RRF8" s="76"/>
      <c r="RRG8" s="76"/>
      <c r="RRH8" s="76"/>
      <c r="RRI8" s="76"/>
      <c r="RRJ8" s="76"/>
      <c r="RRK8" s="76"/>
      <c r="RRL8" s="76"/>
      <c r="RRM8" s="76"/>
      <c r="RRN8" s="76"/>
      <c r="RRO8" s="76"/>
      <c r="RRP8" s="76"/>
      <c r="RRQ8" s="76"/>
      <c r="RRR8" s="76"/>
      <c r="RRS8" s="76"/>
      <c r="RRT8" s="76"/>
      <c r="RRU8" s="76"/>
      <c r="RRV8" s="76"/>
      <c r="RRW8" s="76"/>
      <c r="RRX8" s="76"/>
      <c r="RRY8" s="76"/>
      <c r="RRZ8" s="76"/>
      <c r="RSA8" s="76"/>
      <c r="RSB8" s="76"/>
      <c r="RSC8" s="76"/>
      <c r="RSD8" s="76"/>
      <c r="RSE8" s="76"/>
      <c r="RSF8" s="76"/>
      <c r="RSG8" s="76"/>
      <c r="RSH8" s="76"/>
      <c r="RSI8" s="76"/>
      <c r="RSJ8" s="76"/>
      <c r="RSK8" s="76"/>
      <c r="RSL8" s="76"/>
      <c r="RSM8" s="76"/>
      <c r="RSN8" s="76"/>
      <c r="RSO8" s="76"/>
      <c r="RSP8" s="76"/>
      <c r="RSQ8" s="76"/>
      <c r="RSR8" s="76"/>
      <c r="RSS8" s="76"/>
      <c r="RST8" s="76"/>
      <c r="RSU8" s="76"/>
      <c r="RSV8" s="76"/>
      <c r="RSW8" s="76"/>
      <c r="RSX8" s="76"/>
      <c r="RSY8" s="76"/>
      <c r="RSZ8" s="76"/>
      <c r="RTA8" s="76"/>
      <c r="RTB8" s="76"/>
      <c r="RTC8" s="76"/>
      <c r="RTD8" s="76"/>
      <c r="RTE8" s="76"/>
      <c r="RTF8" s="76"/>
      <c r="RTG8" s="76"/>
      <c r="RTH8" s="76"/>
      <c r="RTI8" s="76"/>
      <c r="RTJ8" s="76"/>
      <c r="RTK8" s="76"/>
      <c r="RTL8" s="76"/>
      <c r="RTM8" s="76"/>
      <c r="RTN8" s="76"/>
      <c r="RTO8" s="76"/>
      <c r="RTP8" s="76"/>
      <c r="RTQ8" s="76"/>
      <c r="RTR8" s="76"/>
      <c r="RTS8" s="76"/>
      <c r="RTT8" s="76"/>
      <c r="RTU8" s="76"/>
      <c r="RTV8" s="76"/>
      <c r="RTW8" s="76"/>
      <c r="RTX8" s="76"/>
      <c r="RTY8" s="76"/>
      <c r="RTZ8" s="76"/>
      <c r="RUA8" s="76"/>
      <c r="RUB8" s="76"/>
      <c r="RUC8" s="76"/>
      <c r="RUD8" s="76"/>
      <c r="RUE8" s="76"/>
      <c r="RUF8" s="76"/>
      <c r="RUG8" s="76"/>
      <c r="RUH8" s="76"/>
      <c r="RUI8" s="76"/>
      <c r="RUJ8" s="76"/>
      <c r="RUK8" s="76"/>
      <c r="RUL8" s="76"/>
      <c r="RUM8" s="76"/>
      <c r="RUN8" s="76"/>
      <c r="RUO8" s="76"/>
      <c r="RUP8" s="76"/>
      <c r="RUQ8" s="76"/>
      <c r="RUR8" s="76"/>
      <c r="RUS8" s="76"/>
      <c r="RUT8" s="76"/>
      <c r="RUU8" s="76"/>
      <c r="RUV8" s="76"/>
      <c r="RUW8" s="76"/>
      <c r="RUX8" s="76"/>
      <c r="RUY8" s="76"/>
      <c r="RUZ8" s="76"/>
      <c r="RVA8" s="76"/>
      <c r="RVB8" s="76"/>
      <c r="RVC8" s="76"/>
      <c r="RVD8" s="76"/>
      <c r="RVE8" s="76"/>
      <c r="RVF8" s="76"/>
      <c r="RVG8" s="76"/>
      <c r="RVH8" s="76"/>
      <c r="RVI8" s="76"/>
      <c r="RVJ8" s="76"/>
      <c r="RVK8" s="76"/>
      <c r="RVL8" s="76"/>
      <c r="RVM8" s="76"/>
      <c r="RVN8" s="76"/>
      <c r="RVO8" s="76"/>
      <c r="RVP8" s="76"/>
      <c r="RVQ8" s="76"/>
      <c r="RVR8" s="76"/>
      <c r="RVS8" s="76"/>
      <c r="RVT8" s="76"/>
      <c r="RVU8" s="76"/>
      <c r="RVV8" s="76"/>
      <c r="RVW8" s="76"/>
      <c r="RVX8" s="76"/>
      <c r="RVY8" s="76"/>
      <c r="RVZ8" s="76"/>
      <c r="RWA8" s="76"/>
      <c r="RWB8" s="76"/>
      <c r="RWC8" s="76"/>
      <c r="RWD8" s="76"/>
      <c r="RWE8" s="76"/>
      <c r="RWF8" s="76"/>
      <c r="RWG8" s="76"/>
      <c r="RWH8" s="76"/>
      <c r="RWI8" s="76"/>
      <c r="RWJ8" s="76"/>
      <c r="RWK8" s="76"/>
      <c r="RWL8" s="76"/>
      <c r="RWM8" s="76"/>
      <c r="RWN8" s="76"/>
      <c r="RWO8" s="76"/>
      <c r="RWP8" s="76"/>
      <c r="RWQ8" s="76"/>
      <c r="RWR8" s="76"/>
      <c r="RWS8" s="76"/>
      <c r="RWT8" s="76"/>
      <c r="RWU8" s="76"/>
      <c r="RWV8" s="76"/>
      <c r="RWW8" s="76"/>
      <c r="RWX8" s="76"/>
      <c r="RWY8" s="76"/>
      <c r="RWZ8" s="76"/>
      <c r="RXA8" s="76"/>
      <c r="RXB8" s="76"/>
      <c r="RXC8" s="76"/>
      <c r="RXD8" s="76"/>
      <c r="RXE8" s="76"/>
      <c r="RXF8" s="76"/>
      <c r="RXG8" s="76"/>
      <c r="RXH8" s="76"/>
      <c r="RXI8" s="76"/>
      <c r="RXJ8" s="76"/>
      <c r="RXK8" s="76"/>
      <c r="RXL8" s="76"/>
      <c r="RXM8" s="76"/>
      <c r="RXN8" s="76"/>
      <c r="RXO8" s="76"/>
      <c r="RXP8" s="76"/>
      <c r="RXQ8" s="76"/>
      <c r="RXR8" s="76"/>
      <c r="RXS8" s="76"/>
      <c r="RXT8" s="76"/>
      <c r="RXU8" s="76"/>
      <c r="RXV8" s="76"/>
      <c r="RXW8" s="76"/>
      <c r="RXX8" s="76"/>
      <c r="RXY8" s="76"/>
      <c r="RXZ8" s="76"/>
      <c r="RYA8" s="76"/>
      <c r="RYB8" s="76"/>
      <c r="RYC8" s="76"/>
      <c r="RYD8" s="76"/>
      <c r="RYE8" s="76"/>
      <c r="RYF8" s="76"/>
      <c r="RYG8" s="76"/>
      <c r="RYH8" s="76"/>
      <c r="RYI8" s="76"/>
      <c r="RYJ8" s="76"/>
      <c r="RYK8" s="76"/>
      <c r="RYL8" s="76"/>
      <c r="RYM8" s="76"/>
      <c r="RYN8" s="76"/>
      <c r="RYO8" s="76"/>
      <c r="RYP8" s="76"/>
      <c r="RYQ8" s="76"/>
      <c r="RYR8" s="76"/>
      <c r="RYS8" s="76"/>
      <c r="RYT8" s="76"/>
      <c r="RYU8" s="76"/>
      <c r="RYV8" s="76"/>
      <c r="RYW8" s="76"/>
      <c r="RYX8" s="76"/>
      <c r="RYY8" s="76"/>
      <c r="RYZ8" s="76"/>
      <c r="RZA8" s="76"/>
      <c r="RZB8" s="76"/>
      <c r="RZC8" s="76"/>
      <c r="RZD8" s="76"/>
      <c r="RZE8" s="76"/>
      <c r="RZF8" s="76"/>
      <c r="RZG8" s="76"/>
      <c r="RZH8" s="76"/>
      <c r="RZI8" s="76"/>
      <c r="RZJ8" s="76"/>
      <c r="RZK8" s="76"/>
      <c r="RZL8" s="76"/>
      <c r="RZM8" s="76"/>
      <c r="RZN8" s="76"/>
      <c r="RZO8" s="76"/>
      <c r="RZP8" s="76"/>
      <c r="RZQ8" s="76"/>
      <c r="RZR8" s="76"/>
      <c r="RZS8" s="76"/>
      <c r="RZT8" s="76"/>
      <c r="RZU8" s="76"/>
      <c r="RZV8" s="76"/>
      <c r="RZW8" s="76"/>
      <c r="RZX8" s="76"/>
      <c r="RZY8" s="76"/>
      <c r="RZZ8" s="76"/>
      <c r="SAA8" s="76"/>
      <c r="SAB8" s="76"/>
      <c r="SAC8" s="76"/>
      <c r="SAD8" s="76"/>
      <c r="SAE8" s="76"/>
      <c r="SAF8" s="76"/>
      <c r="SAG8" s="76"/>
      <c r="SAH8" s="76"/>
      <c r="SAI8" s="76"/>
      <c r="SAJ8" s="76"/>
      <c r="SAK8" s="76"/>
      <c r="SAL8" s="76"/>
      <c r="SAM8" s="76"/>
      <c r="SAN8" s="76"/>
      <c r="SAO8" s="76"/>
      <c r="SAP8" s="76"/>
      <c r="SAQ8" s="76"/>
      <c r="SAR8" s="76"/>
      <c r="SAS8" s="76"/>
      <c r="SAT8" s="76"/>
      <c r="SAU8" s="76"/>
      <c r="SAV8" s="76"/>
      <c r="SAW8" s="76"/>
      <c r="SAX8" s="76"/>
      <c r="SAY8" s="76"/>
      <c r="SAZ8" s="76"/>
      <c r="SBA8" s="76"/>
      <c r="SBB8" s="76"/>
      <c r="SBC8" s="76"/>
      <c r="SBD8" s="76"/>
      <c r="SBE8" s="76"/>
      <c r="SBF8" s="76"/>
      <c r="SBG8" s="76"/>
      <c r="SBH8" s="76"/>
      <c r="SBI8" s="76"/>
      <c r="SBJ8" s="76"/>
      <c r="SBK8" s="76"/>
      <c r="SBL8" s="76"/>
      <c r="SBM8" s="76"/>
      <c r="SBN8" s="76"/>
      <c r="SBO8" s="76"/>
      <c r="SBP8" s="76"/>
      <c r="SBQ8" s="76"/>
      <c r="SBR8" s="76"/>
      <c r="SBS8" s="76"/>
      <c r="SBT8" s="76"/>
      <c r="SBU8" s="76"/>
      <c r="SBV8" s="76"/>
      <c r="SBW8" s="76"/>
      <c r="SBX8" s="76"/>
      <c r="SBY8" s="76"/>
      <c r="SBZ8" s="76"/>
      <c r="SCA8" s="76"/>
      <c r="SCB8" s="76"/>
      <c r="SCC8" s="76"/>
      <c r="SCD8" s="76"/>
      <c r="SCE8" s="76"/>
      <c r="SCF8" s="76"/>
      <c r="SCG8" s="76"/>
      <c r="SCH8" s="76"/>
      <c r="SCI8" s="76"/>
      <c r="SCJ8" s="76"/>
      <c r="SCK8" s="76"/>
      <c r="SCL8" s="76"/>
      <c r="SCM8" s="76"/>
      <c r="SCN8" s="76"/>
      <c r="SCO8" s="76"/>
      <c r="SCP8" s="76"/>
      <c r="SCQ8" s="76"/>
      <c r="SCR8" s="76"/>
      <c r="SCS8" s="76"/>
      <c r="SCT8" s="76"/>
      <c r="SCU8" s="76"/>
      <c r="SCV8" s="76"/>
      <c r="SCW8" s="76"/>
      <c r="SCX8" s="76"/>
      <c r="SCY8" s="76"/>
      <c r="SCZ8" s="76"/>
      <c r="SDA8" s="76"/>
      <c r="SDB8" s="76"/>
      <c r="SDC8" s="76"/>
      <c r="SDD8" s="76"/>
      <c r="SDE8" s="76"/>
      <c r="SDF8" s="76"/>
      <c r="SDG8" s="76"/>
      <c r="SDH8" s="76"/>
      <c r="SDI8" s="76"/>
      <c r="SDJ8" s="76"/>
      <c r="SDK8" s="76"/>
      <c r="SDL8" s="76"/>
      <c r="SDM8" s="76"/>
      <c r="SDN8" s="76"/>
      <c r="SDO8" s="76"/>
      <c r="SDP8" s="76"/>
      <c r="SDQ8" s="76"/>
      <c r="SDR8" s="76"/>
      <c r="SDS8" s="76"/>
      <c r="SDT8" s="76"/>
      <c r="SDU8" s="76"/>
      <c r="SDV8" s="76"/>
      <c r="SDW8" s="76"/>
      <c r="SDX8" s="76"/>
      <c r="SDY8" s="76"/>
      <c r="SDZ8" s="76"/>
      <c r="SEA8" s="76"/>
      <c r="SEB8" s="76"/>
      <c r="SEC8" s="76"/>
      <c r="SED8" s="76"/>
      <c r="SEE8" s="76"/>
      <c r="SEF8" s="76"/>
      <c r="SEG8" s="76"/>
      <c r="SEH8" s="76"/>
      <c r="SEI8" s="76"/>
      <c r="SEJ8" s="76"/>
      <c r="SEK8" s="76"/>
      <c r="SEL8" s="76"/>
      <c r="SEM8" s="76"/>
      <c r="SEN8" s="76"/>
      <c r="SEO8" s="76"/>
      <c r="SEP8" s="76"/>
      <c r="SEQ8" s="76"/>
      <c r="SER8" s="76"/>
      <c r="SES8" s="76"/>
      <c r="SET8" s="76"/>
      <c r="SEU8" s="76"/>
      <c r="SEV8" s="76"/>
      <c r="SEW8" s="76"/>
      <c r="SEX8" s="76"/>
      <c r="SEY8" s="76"/>
      <c r="SEZ8" s="76"/>
      <c r="SFA8" s="76"/>
      <c r="SFB8" s="76"/>
      <c r="SFC8" s="76"/>
      <c r="SFD8" s="76"/>
      <c r="SFE8" s="76"/>
      <c r="SFF8" s="76"/>
      <c r="SFG8" s="76"/>
      <c r="SFH8" s="76"/>
      <c r="SFI8" s="76"/>
      <c r="SFJ8" s="76"/>
      <c r="SFK8" s="76"/>
      <c r="SFL8" s="76"/>
      <c r="SFM8" s="76"/>
      <c r="SFN8" s="76"/>
      <c r="SFO8" s="76"/>
      <c r="SFP8" s="76"/>
      <c r="SFQ8" s="76"/>
      <c r="SFR8" s="76"/>
      <c r="SFS8" s="76"/>
      <c r="SFT8" s="76"/>
      <c r="SFU8" s="76"/>
      <c r="SFV8" s="76"/>
      <c r="SFW8" s="76"/>
      <c r="SFX8" s="76"/>
      <c r="SFY8" s="76"/>
      <c r="SFZ8" s="76"/>
      <c r="SGA8" s="76"/>
      <c r="SGB8" s="76"/>
      <c r="SGC8" s="76"/>
      <c r="SGD8" s="76"/>
      <c r="SGE8" s="76"/>
      <c r="SGF8" s="76"/>
      <c r="SGG8" s="76"/>
      <c r="SGH8" s="76"/>
      <c r="SGI8" s="76"/>
      <c r="SGJ8" s="76"/>
      <c r="SGK8" s="76"/>
      <c r="SGL8" s="76"/>
      <c r="SGM8" s="76"/>
      <c r="SGN8" s="76"/>
      <c r="SGO8" s="76"/>
      <c r="SGP8" s="76"/>
      <c r="SGQ8" s="76"/>
      <c r="SGR8" s="76"/>
      <c r="SGS8" s="76"/>
      <c r="SGT8" s="76"/>
      <c r="SGU8" s="76"/>
      <c r="SGV8" s="76"/>
      <c r="SGW8" s="76"/>
      <c r="SGX8" s="76"/>
      <c r="SGY8" s="76"/>
      <c r="SGZ8" s="76"/>
      <c r="SHA8" s="76"/>
      <c r="SHB8" s="76"/>
      <c r="SHC8" s="76"/>
      <c r="SHD8" s="76"/>
      <c r="SHE8" s="76"/>
      <c r="SHF8" s="76"/>
      <c r="SHG8" s="76"/>
      <c r="SHH8" s="76"/>
      <c r="SHI8" s="76"/>
      <c r="SHJ8" s="76"/>
      <c r="SHK8" s="76"/>
      <c r="SHL8" s="76"/>
      <c r="SHM8" s="76"/>
      <c r="SHN8" s="76"/>
      <c r="SHO8" s="76"/>
      <c r="SHP8" s="76"/>
      <c r="SHQ8" s="76"/>
      <c r="SHR8" s="76"/>
      <c r="SHS8" s="76"/>
      <c r="SHT8" s="76"/>
      <c r="SHU8" s="76"/>
      <c r="SHV8" s="76"/>
      <c r="SHW8" s="76"/>
      <c r="SHX8" s="76"/>
      <c r="SHY8" s="76"/>
      <c r="SHZ8" s="76"/>
      <c r="SIA8" s="76"/>
      <c r="SIB8" s="76"/>
      <c r="SIC8" s="76"/>
      <c r="SID8" s="76"/>
      <c r="SIE8" s="76"/>
      <c r="SIF8" s="76"/>
      <c r="SIG8" s="76"/>
      <c r="SIH8" s="76"/>
      <c r="SII8" s="76"/>
      <c r="SIJ8" s="76"/>
      <c r="SIK8" s="76"/>
      <c r="SIL8" s="76"/>
      <c r="SIM8" s="76"/>
      <c r="SIN8" s="76"/>
      <c r="SIO8" s="76"/>
      <c r="SIP8" s="76"/>
      <c r="SIQ8" s="76"/>
      <c r="SIR8" s="76"/>
      <c r="SIS8" s="76"/>
      <c r="SIT8" s="76"/>
      <c r="SIU8" s="76"/>
      <c r="SIV8" s="76"/>
      <c r="SIW8" s="76"/>
      <c r="SIX8" s="76"/>
      <c r="SIY8" s="76"/>
      <c r="SIZ8" s="76"/>
      <c r="SJA8" s="76"/>
      <c r="SJB8" s="76"/>
      <c r="SJC8" s="76"/>
      <c r="SJD8" s="76"/>
      <c r="SJE8" s="76"/>
      <c r="SJF8" s="76"/>
      <c r="SJG8" s="76"/>
      <c r="SJH8" s="76"/>
      <c r="SJI8" s="76"/>
      <c r="SJJ8" s="76"/>
      <c r="SJK8" s="76"/>
      <c r="SJL8" s="76"/>
      <c r="SJM8" s="76"/>
      <c r="SJN8" s="76"/>
      <c r="SJO8" s="76"/>
      <c r="SJP8" s="76"/>
      <c r="SJQ8" s="76"/>
      <c r="SJR8" s="76"/>
      <c r="SJS8" s="76"/>
      <c r="SJT8" s="76"/>
      <c r="SJU8" s="76"/>
      <c r="SJV8" s="76"/>
      <c r="SJW8" s="76"/>
      <c r="SJX8" s="76"/>
      <c r="SJY8" s="76"/>
      <c r="SJZ8" s="76"/>
      <c r="SKA8" s="76"/>
      <c r="SKB8" s="76"/>
      <c r="SKC8" s="76"/>
      <c r="SKD8" s="76"/>
      <c r="SKE8" s="76"/>
      <c r="SKF8" s="76"/>
      <c r="SKG8" s="76"/>
      <c r="SKH8" s="76"/>
      <c r="SKI8" s="76"/>
      <c r="SKJ8" s="76"/>
      <c r="SKK8" s="76"/>
      <c r="SKL8" s="76"/>
      <c r="SKM8" s="76"/>
      <c r="SKN8" s="76"/>
      <c r="SKO8" s="76"/>
      <c r="SKP8" s="76"/>
      <c r="SKQ8" s="76"/>
      <c r="SKR8" s="76"/>
      <c r="SKS8" s="76"/>
      <c r="SKT8" s="76"/>
      <c r="SKU8" s="76"/>
      <c r="SKV8" s="76"/>
      <c r="SKW8" s="76"/>
      <c r="SKX8" s="76"/>
      <c r="SKY8" s="76"/>
      <c r="SKZ8" s="76"/>
      <c r="SLA8" s="76"/>
      <c r="SLB8" s="76"/>
      <c r="SLC8" s="76"/>
      <c r="SLD8" s="76"/>
      <c r="SLE8" s="76"/>
      <c r="SLF8" s="76"/>
      <c r="SLG8" s="76"/>
      <c r="SLH8" s="76"/>
      <c r="SLI8" s="76"/>
      <c r="SLJ8" s="76"/>
      <c r="SLK8" s="76"/>
      <c r="SLL8" s="76"/>
      <c r="SLM8" s="76"/>
      <c r="SLN8" s="76"/>
      <c r="SLO8" s="76"/>
      <c r="SLP8" s="76"/>
      <c r="SLQ8" s="76"/>
      <c r="SLR8" s="76"/>
      <c r="SLS8" s="76"/>
      <c r="SLT8" s="76"/>
      <c r="SLU8" s="76"/>
      <c r="SLV8" s="76"/>
      <c r="SLW8" s="76"/>
      <c r="SLX8" s="76"/>
      <c r="SLY8" s="76"/>
      <c r="SLZ8" s="76"/>
      <c r="SMA8" s="76"/>
      <c r="SMB8" s="76"/>
      <c r="SMC8" s="76"/>
      <c r="SMD8" s="76"/>
      <c r="SME8" s="76"/>
      <c r="SMF8" s="76"/>
      <c r="SMG8" s="76"/>
      <c r="SMH8" s="76"/>
      <c r="SMI8" s="76"/>
      <c r="SMJ8" s="76"/>
      <c r="SMK8" s="76"/>
      <c r="SML8" s="76"/>
      <c r="SMM8" s="76"/>
      <c r="SMN8" s="76"/>
      <c r="SMO8" s="76"/>
      <c r="SMP8" s="76"/>
      <c r="SMQ8" s="76"/>
      <c r="SMR8" s="76"/>
      <c r="SMS8" s="76"/>
      <c r="SMT8" s="76"/>
      <c r="SMU8" s="76"/>
      <c r="SMV8" s="76"/>
      <c r="SMW8" s="76"/>
      <c r="SMX8" s="76"/>
      <c r="SMY8" s="76"/>
      <c r="SMZ8" s="76"/>
      <c r="SNA8" s="76"/>
      <c r="SNB8" s="76"/>
      <c r="SNC8" s="76"/>
      <c r="SND8" s="76"/>
      <c r="SNE8" s="76"/>
      <c r="SNF8" s="76"/>
      <c r="SNG8" s="76"/>
      <c r="SNH8" s="76"/>
      <c r="SNI8" s="76"/>
      <c r="SNJ8" s="76"/>
      <c r="SNK8" s="76"/>
      <c r="SNL8" s="76"/>
      <c r="SNM8" s="76"/>
      <c r="SNN8" s="76"/>
      <c r="SNO8" s="76"/>
      <c r="SNP8" s="76"/>
      <c r="SNQ8" s="76"/>
      <c r="SNR8" s="76"/>
      <c r="SNS8" s="76"/>
      <c r="SNT8" s="76"/>
      <c r="SNU8" s="76"/>
      <c r="SNV8" s="76"/>
      <c r="SNW8" s="76"/>
      <c r="SNX8" s="76"/>
      <c r="SNY8" s="76"/>
      <c r="SNZ8" s="76"/>
      <c r="SOA8" s="76"/>
      <c r="SOB8" s="76"/>
      <c r="SOC8" s="76"/>
      <c r="SOD8" s="76"/>
      <c r="SOE8" s="76"/>
      <c r="SOF8" s="76"/>
      <c r="SOG8" s="76"/>
      <c r="SOH8" s="76"/>
      <c r="SOI8" s="76"/>
      <c r="SOJ8" s="76"/>
      <c r="SOK8" s="76"/>
      <c r="SOL8" s="76"/>
      <c r="SOM8" s="76"/>
      <c r="SON8" s="76"/>
      <c r="SOO8" s="76"/>
      <c r="SOP8" s="76"/>
      <c r="SOQ8" s="76"/>
      <c r="SOR8" s="76"/>
      <c r="SOS8" s="76"/>
      <c r="SOT8" s="76"/>
      <c r="SOU8" s="76"/>
      <c r="SOV8" s="76"/>
      <c r="SOW8" s="76"/>
      <c r="SOX8" s="76"/>
      <c r="SOY8" s="76"/>
      <c r="SOZ8" s="76"/>
      <c r="SPA8" s="76"/>
      <c r="SPB8" s="76"/>
      <c r="SPC8" s="76"/>
      <c r="SPD8" s="76"/>
      <c r="SPE8" s="76"/>
      <c r="SPF8" s="76"/>
      <c r="SPG8" s="76"/>
      <c r="SPH8" s="76"/>
      <c r="SPI8" s="76"/>
      <c r="SPJ8" s="76"/>
      <c r="SPK8" s="76"/>
      <c r="SPL8" s="76"/>
      <c r="SPM8" s="76"/>
      <c r="SPN8" s="76"/>
      <c r="SPO8" s="76"/>
      <c r="SPP8" s="76"/>
      <c r="SPQ8" s="76"/>
      <c r="SPR8" s="76"/>
      <c r="SPS8" s="76"/>
      <c r="SPT8" s="76"/>
      <c r="SPU8" s="76"/>
      <c r="SPV8" s="76"/>
      <c r="SPW8" s="76"/>
      <c r="SPX8" s="76"/>
      <c r="SPY8" s="76"/>
      <c r="SPZ8" s="76"/>
      <c r="SQA8" s="76"/>
      <c r="SQB8" s="76"/>
      <c r="SQC8" s="76"/>
      <c r="SQD8" s="76"/>
      <c r="SQE8" s="76"/>
      <c r="SQF8" s="76"/>
      <c r="SQG8" s="76"/>
      <c r="SQH8" s="76"/>
      <c r="SQI8" s="76"/>
      <c r="SQJ8" s="76"/>
      <c r="SQK8" s="76"/>
      <c r="SQL8" s="76"/>
      <c r="SQM8" s="76"/>
      <c r="SQN8" s="76"/>
      <c r="SQO8" s="76"/>
      <c r="SQP8" s="76"/>
      <c r="SQQ8" s="76"/>
      <c r="SQR8" s="76"/>
      <c r="SQS8" s="76"/>
      <c r="SQT8" s="76"/>
      <c r="SQU8" s="76"/>
      <c r="SQV8" s="76"/>
      <c r="SQW8" s="76"/>
      <c r="SQX8" s="76"/>
      <c r="SQY8" s="76"/>
      <c r="SQZ8" s="76"/>
      <c r="SRA8" s="76"/>
      <c r="SRB8" s="76"/>
      <c r="SRC8" s="76"/>
      <c r="SRD8" s="76"/>
      <c r="SRE8" s="76"/>
      <c r="SRF8" s="76"/>
      <c r="SRG8" s="76"/>
      <c r="SRH8" s="76"/>
      <c r="SRI8" s="76"/>
      <c r="SRJ8" s="76"/>
      <c r="SRK8" s="76"/>
      <c r="SRL8" s="76"/>
      <c r="SRM8" s="76"/>
      <c r="SRN8" s="76"/>
      <c r="SRO8" s="76"/>
      <c r="SRP8" s="76"/>
      <c r="SRQ8" s="76"/>
      <c r="SRR8" s="76"/>
      <c r="SRS8" s="76"/>
      <c r="SRT8" s="76"/>
      <c r="SRU8" s="76"/>
      <c r="SRV8" s="76"/>
      <c r="SRW8" s="76"/>
      <c r="SRX8" s="76"/>
      <c r="SRY8" s="76"/>
      <c r="SRZ8" s="76"/>
      <c r="SSA8" s="76"/>
      <c r="SSB8" s="76"/>
      <c r="SSC8" s="76"/>
      <c r="SSD8" s="76"/>
      <c r="SSE8" s="76"/>
      <c r="SSF8" s="76"/>
      <c r="SSG8" s="76"/>
      <c r="SSH8" s="76"/>
      <c r="SSI8" s="76"/>
      <c r="SSJ8" s="76"/>
      <c r="SSK8" s="76"/>
      <c r="SSL8" s="76"/>
      <c r="SSM8" s="76"/>
      <c r="SSN8" s="76"/>
      <c r="SSO8" s="76"/>
      <c r="SSP8" s="76"/>
      <c r="SSQ8" s="76"/>
      <c r="SSR8" s="76"/>
      <c r="SSS8" s="76"/>
      <c r="SST8" s="76"/>
      <c r="SSU8" s="76"/>
      <c r="SSV8" s="76"/>
      <c r="SSW8" s="76"/>
      <c r="SSX8" s="76"/>
      <c r="SSY8" s="76"/>
      <c r="SSZ8" s="76"/>
      <c r="STA8" s="76"/>
      <c r="STB8" s="76"/>
      <c r="STC8" s="76"/>
      <c r="STD8" s="76"/>
      <c r="STE8" s="76"/>
      <c r="STF8" s="76"/>
      <c r="STG8" s="76"/>
      <c r="STH8" s="76"/>
      <c r="STI8" s="76"/>
      <c r="STJ8" s="76"/>
      <c r="STK8" s="76"/>
      <c r="STL8" s="76"/>
      <c r="STM8" s="76"/>
      <c r="STN8" s="76"/>
      <c r="STO8" s="76"/>
      <c r="STP8" s="76"/>
      <c r="STQ8" s="76"/>
      <c r="STR8" s="76"/>
      <c r="STS8" s="76"/>
      <c r="STT8" s="76"/>
      <c r="STU8" s="76"/>
      <c r="STV8" s="76"/>
      <c r="STW8" s="76"/>
      <c r="STX8" s="76"/>
      <c r="STY8" s="76"/>
      <c r="STZ8" s="76"/>
      <c r="SUA8" s="76"/>
      <c r="SUB8" s="76"/>
      <c r="SUC8" s="76"/>
      <c r="SUD8" s="76"/>
      <c r="SUE8" s="76"/>
      <c r="SUF8" s="76"/>
      <c r="SUG8" s="76"/>
      <c r="SUH8" s="76"/>
      <c r="SUI8" s="76"/>
      <c r="SUJ8" s="76"/>
      <c r="SUK8" s="76"/>
      <c r="SUL8" s="76"/>
      <c r="SUM8" s="76"/>
      <c r="SUN8" s="76"/>
      <c r="SUO8" s="76"/>
      <c r="SUP8" s="76"/>
      <c r="SUQ8" s="76"/>
      <c r="SUR8" s="76"/>
      <c r="SUS8" s="76"/>
      <c r="SUT8" s="76"/>
      <c r="SUU8" s="76"/>
      <c r="SUV8" s="76"/>
      <c r="SUW8" s="76"/>
      <c r="SUX8" s="76"/>
      <c r="SUY8" s="76"/>
      <c r="SUZ8" s="76"/>
      <c r="SVA8" s="76"/>
      <c r="SVB8" s="76"/>
      <c r="SVC8" s="76"/>
      <c r="SVD8" s="76"/>
      <c r="SVE8" s="76"/>
      <c r="SVF8" s="76"/>
      <c r="SVG8" s="76"/>
      <c r="SVH8" s="76"/>
      <c r="SVI8" s="76"/>
      <c r="SVJ8" s="76"/>
      <c r="SVK8" s="76"/>
      <c r="SVL8" s="76"/>
      <c r="SVM8" s="76"/>
      <c r="SVN8" s="76"/>
      <c r="SVO8" s="76"/>
      <c r="SVP8" s="76"/>
      <c r="SVQ8" s="76"/>
      <c r="SVR8" s="76"/>
      <c r="SVS8" s="76"/>
      <c r="SVT8" s="76"/>
      <c r="SVU8" s="76"/>
      <c r="SVV8" s="76"/>
      <c r="SVW8" s="76"/>
      <c r="SVX8" s="76"/>
      <c r="SVY8" s="76"/>
      <c r="SVZ8" s="76"/>
      <c r="SWA8" s="76"/>
      <c r="SWB8" s="76"/>
      <c r="SWC8" s="76"/>
      <c r="SWD8" s="76"/>
      <c r="SWE8" s="76"/>
      <c r="SWF8" s="76"/>
      <c r="SWG8" s="76"/>
      <c r="SWH8" s="76"/>
      <c r="SWI8" s="76"/>
      <c r="SWJ8" s="76"/>
      <c r="SWK8" s="76"/>
      <c r="SWL8" s="76"/>
      <c r="SWM8" s="76"/>
      <c r="SWN8" s="76"/>
      <c r="SWO8" s="76"/>
      <c r="SWP8" s="76"/>
      <c r="SWQ8" s="76"/>
      <c r="SWR8" s="76"/>
      <c r="SWS8" s="76"/>
      <c r="SWT8" s="76"/>
      <c r="SWU8" s="76"/>
      <c r="SWV8" s="76"/>
      <c r="SWW8" s="76"/>
      <c r="SWX8" s="76"/>
      <c r="SWY8" s="76"/>
      <c r="SWZ8" s="76"/>
      <c r="SXA8" s="76"/>
      <c r="SXB8" s="76"/>
      <c r="SXC8" s="76"/>
      <c r="SXD8" s="76"/>
      <c r="SXE8" s="76"/>
      <c r="SXF8" s="76"/>
      <c r="SXG8" s="76"/>
      <c r="SXH8" s="76"/>
      <c r="SXI8" s="76"/>
      <c r="SXJ8" s="76"/>
      <c r="SXK8" s="76"/>
      <c r="SXL8" s="76"/>
      <c r="SXM8" s="76"/>
      <c r="SXN8" s="76"/>
      <c r="SXO8" s="76"/>
      <c r="SXP8" s="76"/>
      <c r="SXQ8" s="76"/>
      <c r="SXR8" s="76"/>
      <c r="SXS8" s="76"/>
      <c r="SXT8" s="76"/>
      <c r="SXU8" s="76"/>
      <c r="SXV8" s="76"/>
      <c r="SXW8" s="76"/>
      <c r="SXX8" s="76"/>
      <c r="SXY8" s="76"/>
      <c r="SXZ8" s="76"/>
      <c r="SYA8" s="76"/>
      <c r="SYB8" s="76"/>
      <c r="SYC8" s="76"/>
      <c r="SYD8" s="76"/>
      <c r="SYE8" s="76"/>
      <c r="SYF8" s="76"/>
      <c r="SYG8" s="76"/>
      <c r="SYH8" s="76"/>
      <c r="SYI8" s="76"/>
      <c r="SYJ8" s="76"/>
      <c r="SYK8" s="76"/>
      <c r="SYL8" s="76"/>
      <c r="SYM8" s="76"/>
      <c r="SYN8" s="76"/>
      <c r="SYO8" s="76"/>
      <c r="SYP8" s="76"/>
      <c r="SYQ8" s="76"/>
      <c r="SYR8" s="76"/>
      <c r="SYS8" s="76"/>
      <c r="SYT8" s="76"/>
      <c r="SYU8" s="76"/>
      <c r="SYV8" s="76"/>
      <c r="SYW8" s="76"/>
      <c r="SYX8" s="76"/>
      <c r="SYY8" s="76"/>
      <c r="SYZ8" s="76"/>
      <c r="SZA8" s="76"/>
      <c r="SZB8" s="76"/>
      <c r="SZC8" s="76"/>
      <c r="SZD8" s="76"/>
      <c r="SZE8" s="76"/>
      <c r="SZF8" s="76"/>
      <c r="SZG8" s="76"/>
      <c r="SZH8" s="76"/>
      <c r="SZI8" s="76"/>
      <c r="SZJ8" s="76"/>
      <c r="SZK8" s="76"/>
      <c r="SZL8" s="76"/>
      <c r="SZM8" s="76"/>
      <c r="SZN8" s="76"/>
      <c r="SZO8" s="76"/>
      <c r="SZP8" s="76"/>
      <c r="SZQ8" s="76"/>
      <c r="SZR8" s="76"/>
      <c r="SZS8" s="76"/>
      <c r="SZT8" s="76"/>
      <c r="SZU8" s="76"/>
      <c r="SZV8" s="76"/>
      <c r="SZW8" s="76"/>
      <c r="SZX8" s="76"/>
      <c r="SZY8" s="76"/>
      <c r="SZZ8" s="76"/>
      <c r="TAA8" s="76"/>
      <c r="TAB8" s="76"/>
      <c r="TAC8" s="76"/>
      <c r="TAD8" s="76"/>
      <c r="TAE8" s="76"/>
      <c r="TAF8" s="76"/>
      <c r="TAG8" s="76"/>
      <c r="TAH8" s="76"/>
      <c r="TAI8" s="76"/>
      <c r="TAJ8" s="76"/>
      <c r="TAK8" s="76"/>
      <c r="TAL8" s="76"/>
      <c r="TAM8" s="76"/>
      <c r="TAN8" s="76"/>
      <c r="TAO8" s="76"/>
      <c r="TAP8" s="76"/>
      <c r="TAQ8" s="76"/>
      <c r="TAR8" s="76"/>
      <c r="TAS8" s="76"/>
      <c r="TAT8" s="76"/>
      <c r="TAU8" s="76"/>
      <c r="TAV8" s="76"/>
      <c r="TAW8" s="76"/>
      <c r="TAX8" s="76"/>
      <c r="TAY8" s="76"/>
      <c r="TAZ8" s="76"/>
      <c r="TBA8" s="76"/>
      <c r="TBB8" s="76"/>
      <c r="TBC8" s="76"/>
      <c r="TBD8" s="76"/>
      <c r="TBE8" s="76"/>
      <c r="TBF8" s="76"/>
      <c r="TBG8" s="76"/>
      <c r="TBH8" s="76"/>
      <c r="TBI8" s="76"/>
      <c r="TBJ8" s="76"/>
      <c r="TBK8" s="76"/>
      <c r="TBL8" s="76"/>
      <c r="TBM8" s="76"/>
      <c r="TBN8" s="76"/>
      <c r="TBO8" s="76"/>
      <c r="TBP8" s="76"/>
      <c r="TBQ8" s="76"/>
      <c r="TBR8" s="76"/>
      <c r="TBS8" s="76"/>
      <c r="TBT8" s="76"/>
      <c r="TBU8" s="76"/>
      <c r="TBV8" s="76"/>
      <c r="TBW8" s="76"/>
      <c r="TBX8" s="76"/>
      <c r="TBY8" s="76"/>
      <c r="TBZ8" s="76"/>
      <c r="TCA8" s="76"/>
      <c r="TCB8" s="76"/>
      <c r="TCC8" s="76"/>
      <c r="TCD8" s="76"/>
      <c r="TCE8" s="76"/>
      <c r="TCF8" s="76"/>
      <c r="TCG8" s="76"/>
      <c r="TCH8" s="76"/>
      <c r="TCI8" s="76"/>
      <c r="TCJ8" s="76"/>
      <c r="TCK8" s="76"/>
      <c r="TCL8" s="76"/>
      <c r="TCM8" s="76"/>
      <c r="TCN8" s="76"/>
      <c r="TCO8" s="76"/>
      <c r="TCP8" s="76"/>
      <c r="TCQ8" s="76"/>
      <c r="TCR8" s="76"/>
      <c r="TCS8" s="76"/>
      <c r="TCT8" s="76"/>
      <c r="TCU8" s="76"/>
      <c r="TCV8" s="76"/>
      <c r="TCW8" s="76"/>
      <c r="TCX8" s="76"/>
      <c r="TCY8" s="76"/>
      <c r="TCZ8" s="76"/>
      <c r="TDA8" s="76"/>
      <c r="TDB8" s="76"/>
      <c r="TDC8" s="76"/>
      <c r="TDD8" s="76"/>
      <c r="TDE8" s="76"/>
      <c r="TDF8" s="76"/>
      <c r="TDG8" s="76"/>
      <c r="TDH8" s="76"/>
      <c r="TDI8" s="76"/>
      <c r="TDJ8" s="76"/>
      <c r="TDK8" s="76"/>
      <c r="TDL8" s="76"/>
      <c r="TDM8" s="76"/>
      <c r="TDN8" s="76"/>
      <c r="TDO8" s="76"/>
      <c r="TDP8" s="76"/>
      <c r="TDQ8" s="76"/>
      <c r="TDR8" s="76"/>
      <c r="TDS8" s="76"/>
      <c r="TDT8" s="76"/>
      <c r="TDU8" s="76"/>
      <c r="TDV8" s="76"/>
      <c r="TDW8" s="76"/>
      <c r="TDX8" s="76"/>
      <c r="TDY8" s="76"/>
      <c r="TDZ8" s="76"/>
      <c r="TEA8" s="76"/>
      <c r="TEB8" s="76"/>
      <c r="TEC8" s="76"/>
      <c r="TED8" s="76"/>
      <c r="TEE8" s="76"/>
      <c r="TEF8" s="76"/>
      <c r="TEG8" s="76"/>
      <c r="TEH8" s="76"/>
      <c r="TEI8" s="76"/>
      <c r="TEJ8" s="76"/>
      <c r="TEK8" s="76"/>
      <c r="TEL8" s="76"/>
      <c r="TEM8" s="76"/>
      <c r="TEN8" s="76"/>
      <c r="TEO8" s="76"/>
      <c r="TEP8" s="76"/>
      <c r="TEQ8" s="76"/>
      <c r="TER8" s="76"/>
      <c r="TES8" s="76"/>
      <c r="TET8" s="76"/>
      <c r="TEU8" s="76"/>
      <c r="TEV8" s="76"/>
      <c r="TEW8" s="76"/>
      <c r="TEX8" s="76"/>
      <c r="TEY8" s="76"/>
      <c r="TEZ8" s="76"/>
      <c r="TFA8" s="76"/>
      <c r="TFB8" s="76"/>
      <c r="TFC8" s="76"/>
      <c r="TFD8" s="76"/>
      <c r="TFE8" s="76"/>
      <c r="TFF8" s="76"/>
      <c r="TFG8" s="76"/>
      <c r="TFH8" s="76"/>
      <c r="TFI8" s="76"/>
      <c r="TFJ8" s="76"/>
      <c r="TFK8" s="76"/>
      <c r="TFL8" s="76"/>
      <c r="TFM8" s="76"/>
      <c r="TFN8" s="76"/>
      <c r="TFO8" s="76"/>
      <c r="TFP8" s="76"/>
      <c r="TFQ8" s="76"/>
      <c r="TFR8" s="76"/>
      <c r="TFS8" s="76"/>
      <c r="TFT8" s="76"/>
      <c r="TFU8" s="76"/>
      <c r="TFV8" s="76"/>
      <c r="TFW8" s="76"/>
      <c r="TFX8" s="76"/>
      <c r="TFY8" s="76"/>
      <c r="TFZ8" s="76"/>
      <c r="TGA8" s="76"/>
      <c r="TGB8" s="76"/>
      <c r="TGC8" s="76"/>
      <c r="TGD8" s="76"/>
      <c r="TGE8" s="76"/>
      <c r="TGF8" s="76"/>
      <c r="TGG8" s="76"/>
      <c r="TGH8" s="76"/>
      <c r="TGI8" s="76"/>
      <c r="TGJ8" s="76"/>
      <c r="TGK8" s="76"/>
      <c r="TGL8" s="76"/>
      <c r="TGM8" s="76"/>
      <c r="TGN8" s="76"/>
      <c r="TGO8" s="76"/>
      <c r="TGP8" s="76"/>
      <c r="TGQ8" s="76"/>
      <c r="TGR8" s="76"/>
      <c r="TGS8" s="76"/>
      <c r="TGT8" s="76"/>
      <c r="TGU8" s="76"/>
      <c r="TGV8" s="76"/>
      <c r="TGW8" s="76"/>
      <c r="TGX8" s="76"/>
      <c r="TGY8" s="76"/>
      <c r="TGZ8" s="76"/>
      <c r="THA8" s="76"/>
      <c r="THB8" s="76"/>
      <c r="THC8" s="76"/>
      <c r="THD8" s="76"/>
      <c r="THE8" s="76"/>
      <c r="THF8" s="76"/>
      <c r="THG8" s="76"/>
      <c r="THH8" s="76"/>
      <c r="THI8" s="76"/>
      <c r="THJ8" s="76"/>
      <c r="THK8" s="76"/>
      <c r="THL8" s="76"/>
      <c r="THM8" s="76"/>
      <c r="THN8" s="76"/>
      <c r="THO8" s="76"/>
      <c r="THP8" s="76"/>
      <c r="THQ8" s="76"/>
      <c r="THR8" s="76"/>
      <c r="THS8" s="76"/>
      <c r="THT8" s="76"/>
      <c r="THU8" s="76"/>
      <c r="THV8" s="76"/>
      <c r="THW8" s="76"/>
      <c r="THX8" s="76"/>
      <c r="THY8" s="76"/>
      <c r="THZ8" s="76"/>
      <c r="TIA8" s="76"/>
      <c r="TIB8" s="76"/>
      <c r="TIC8" s="76"/>
      <c r="TID8" s="76"/>
      <c r="TIE8" s="76"/>
      <c r="TIF8" s="76"/>
      <c r="TIG8" s="76"/>
      <c r="TIH8" s="76"/>
      <c r="TII8" s="76"/>
      <c r="TIJ8" s="76"/>
      <c r="TIK8" s="76"/>
      <c r="TIL8" s="76"/>
      <c r="TIM8" s="76"/>
      <c r="TIN8" s="76"/>
      <c r="TIO8" s="76"/>
      <c r="TIP8" s="76"/>
      <c r="TIQ8" s="76"/>
      <c r="TIR8" s="76"/>
      <c r="TIS8" s="76"/>
      <c r="TIT8" s="76"/>
      <c r="TIU8" s="76"/>
      <c r="TIV8" s="76"/>
      <c r="TIW8" s="76"/>
      <c r="TIX8" s="76"/>
      <c r="TIY8" s="76"/>
      <c r="TIZ8" s="76"/>
      <c r="TJA8" s="76"/>
      <c r="TJB8" s="76"/>
      <c r="TJC8" s="76"/>
      <c r="TJD8" s="76"/>
      <c r="TJE8" s="76"/>
      <c r="TJF8" s="76"/>
      <c r="TJG8" s="76"/>
      <c r="TJH8" s="76"/>
      <c r="TJI8" s="76"/>
      <c r="TJJ8" s="76"/>
      <c r="TJK8" s="76"/>
      <c r="TJL8" s="76"/>
      <c r="TJM8" s="76"/>
      <c r="TJN8" s="76"/>
      <c r="TJO8" s="76"/>
      <c r="TJP8" s="76"/>
      <c r="TJQ8" s="76"/>
      <c r="TJR8" s="76"/>
      <c r="TJS8" s="76"/>
      <c r="TJT8" s="76"/>
      <c r="TJU8" s="76"/>
      <c r="TJV8" s="76"/>
      <c r="TJW8" s="76"/>
      <c r="TJX8" s="76"/>
      <c r="TJY8" s="76"/>
      <c r="TJZ8" s="76"/>
      <c r="TKA8" s="76"/>
      <c r="TKB8" s="76"/>
      <c r="TKC8" s="76"/>
      <c r="TKD8" s="76"/>
      <c r="TKE8" s="76"/>
      <c r="TKF8" s="76"/>
      <c r="TKG8" s="76"/>
      <c r="TKH8" s="76"/>
      <c r="TKI8" s="76"/>
      <c r="TKJ8" s="76"/>
      <c r="TKK8" s="76"/>
      <c r="TKL8" s="76"/>
      <c r="TKM8" s="76"/>
      <c r="TKN8" s="76"/>
      <c r="TKO8" s="76"/>
      <c r="TKP8" s="76"/>
      <c r="TKQ8" s="76"/>
      <c r="TKR8" s="76"/>
      <c r="TKS8" s="76"/>
      <c r="TKT8" s="76"/>
      <c r="TKU8" s="76"/>
      <c r="TKV8" s="76"/>
      <c r="TKW8" s="76"/>
      <c r="TKX8" s="76"/>
      <c r="TKY8" s="76"/>
      <c r="TKZ8" s="76"/>
      <c r="TLA8" s="76"/>
      <c r="TLB8" s="76"/>
      <c r="TLC8" s="76"/>
      <c r="TLD8" s="76"/>
      <c r="TLE8" s="76"/>
      <c r="TLF8" s="76"/>
      <c r="TLG8" s="76"/>
      <c r="TLH8" s="76"/>
      <c r="TLI8" s="76"/>
      <c r="TLJ8" s="76"/>
      <c r="TLK8" s="76"/>
      <c r="TLL8" s="76"/>
      <c r="TLM8" s="76"/>
      <c r="TLN8" s="76"/>
      <c r="TLO8" s="76"/>
      <c r="TLP8" s="76"/>
      <c r="TLQ8" s="76"/>
      <c r="TLR8" s="76"/>
      <c r="TLS8" s="76"/>
      <c r="TLT8" s="76"/>
      <c r="TLU8" s="76"/>
      <c r="TLV8" s="76"/>
      <c r="TLW8" s="76"/>
      <c r="TLX8" s="76"/>
      <c r="TLY8" s="76"/>
      <c r="TLZ8" s="76"/>
      <c r="TMA8" s="76"/>
      <c r="TMB8" s="76"/>
      <c r="TMC8" s="76"/>
      <c r="TMD8" s="76"/>
      <c r="TME8" s="76"/>
      <c r="TMF8" s="76"/>
      <c r="TMG8" s="76"/>
      <c r="TMH8" s="76"/>
      <c r="TMI8" s="76"/>
      <c r="TMJ8" s="76"/>
      <c r="TMK8" s="76"/>
      <c r="TML8" s="76"/>
      <c r="TMM8" s="76"/>
      <c r="TMN8" s="76"/>
      <c r="TMO8" s="76"/>
      <c r="TMP8" s="76"/>
      <c r="TMQ8" s="76"/>
      <c r="TMR8" s="76"/>
      <c r="TMS8" s="76"/>
      <c r="TMT8" s="76"/>
      <c r="TMU8" s="76"/>
      <c r="TMV8" s="76"/>
      <c r="TMW8" s="76"/>
      <c r="TMX8" s="76"/>
      <c r="TMY8" s="76"/>
      <c r="TMZ8" s="76"/>
      <c r="TNA8" s="76"/>
      <c r="TNB8" s="76"/>
      <c r="TNC8" s="76"/>
      <c r="TND8" s="76"/>
      <c r="TNE8" s="76"/>
      <c r="TNF8" s="76"/>
      <c r="TNG8" s="76"/>
      <c r="TNH8" s="76"/>
      <c r="TNI8" s="76"/>
      <c r="TNJ8" s="76"/>
      <c r="TNK8" s="76"/>
      <c r="TNL8" s="76"/>
      <c r="TNM8" s="76"/>
      <c r="TNN8" s="76"/>
      <c r="TNO8" s="76"/>
      <c r="TNP8" s="76"/>
      <c r="TNQ8" s="76"/>
      <c r="TNR8" s="76"/>
      <c r="TNS8" s="76"/>
      <c r="TNT8" s="76"/>
      <c r="TNU8" s="76"/>
      <c r="TNV8" s="76"/>
      <c r="TNW8" s="76"/>
      <c r="TNX8" s="76"/>
      <c r="TNY8" s="76"/>
      <c r="TNZ8" s="76"/>
      <c r="TOA8" s="76"/>
      <c r="TOB8" s="76"/>
      <c r="TOC8" s="76"/>
      <c r="TOD8" s="76"/>
      <c r="TOE8" s="76"/>
      <c r="TOF8" s="76"/>
      <c r="TOG8" s="76"/>
      <c r="TOH8" s="76"/>
      <c r="TOI8" s="76"/>
      <c r="TOJ8" s="76"/>
      <c r="TOK8" s="76"/>
      <c r="TOL8" s="76"/>
      <c r="TOM8" s="76"/>
      <c r="TON8" s="76"/>
      <c r="TOO8" s="76"/>
      <c r="TOP8" s="76"/>
      <c r="TOQ8" s="76"/>
      <c r="TOR8" s="76"/>
      <c r="TOS8" s="76"/>
      <c r="TOT8" s="76"/>
      <c r="TOU8" s="76"/>
      <c r="TOV8" s="76"/>
      <c r="TOW8" s="76"/>
      <c r="TOX8" s="76"/>
      <c r="TOY8" s="76"/>
      <c r="TOZ8" s="76"/>
      <c r="TPA8" s="76"/>
      <c r="TPB8" s="76"/>
      <c r="TPC8" s="76"/>
      <c r="TPD8" s="76"/>
      <c r="TPE8" s="76"/>
      <c r="TPF8" s="76"/>
      <c r="TPG8" s="76"/>
      <c r="TPH8" s="76"/>
      <c r="TPI8" s="76"/>
      <c r="TPJ8" s="76"/>
      <c r="TPK8" s="76"/>
      <c r="TPL8" s="76"/>
      <c r="TPM8" s="76"/>
      <c r="TPN8" s="76"/>
      <c r="TPO8" s="76"/>
      <c r="TPP8" s="76"/>
      <c r="TPQ8" s="76"/>
      <c r="TPR8" s="76"/>
      <c r="TPS8" s="76"/>
      <c r="TPT8" s="76"/>
      <c r="TPU8" s="76"/>
      <c r="TPV8" s="76"/>
      <c r="TPW8" s="76"/>
      <c r="TPX8" s="76"/>
      <c r="TPY8" s="76"/>
      <c r="TPZ8" s="76"/>
      <c r="TQA8" s="76"/>
      <c r="TQB8" s="76"/>
      <c r="TQC8" s="76"/>
      <c r="TQD8" s="76"/>
      <c r="TQE8" s="76"/>
      <c r="TQF8" s="76"/>
      <c r="TQG8" s="76"/>
      <c r="TQH8" s="76"/>
      <c r="TQI8" s="76"/>
      <c r="TQJ8" s="76"/>
      <c r="TQK8" s="76"/>
      <c r="TQL8" s="76"/>
      <c r="TQM8" s="76"/>
      <c r="TQN8" s="76"/>
      <c r="TQO8" s="76"/>
      <c r="TQP8" s="76"/>
      <c r="TQQ8" s="76"/>
      <c r="TQR8" s="76"/>
      <c r="TQS8" s="76"/>
      <c r="TQT8" s="76"/>
      <c r="TQU8" s="76"/>
      <c r="TQV8" s="76"/>
      <c r="TQW8" s="76"/>
      <c r="TQX8" s="76"/>
      <c r="TQY8" s="76"/>
      <c r="TQZ8" s="76"/>
      <c r="TRA8" s="76"/>
      <c r="TRB8" s="76"/>
      <c r="TRC8" s="76"/>
      <c r="TRD8" s="76"/>
      <c r="TRE8" s="76"/>
      <c r="TRF8" s="76"/>
      <c r="TRG8" s="76"/>
      <c r="TRH8" s="76"/>
      <c r="TRI8" s="76"/>
      <c r="TRJ8" s="76"/>
      <c r="TRK8" s="76"/>
      <c r="TRL8" s="76"/>
      <c r="TRM8" s="76"/>
      <c r="TRN8" s="76"/>
      <c r="TRO8" s="76"/>
      <c r="TRP8" s="76"/>
      <c r="TRQ8" s="76"/>
      <c r="TRR8" s="76"/>
      <c r="TRS8" s="76"/>
      <c r="TRT8" s="76"/>
      <c r="TRU8" s="76"/>
      <c r="TRV8" s="76"/>
      <c r="TRW8" s="76"/>
      <c r="TRX8" s="76"/>
      <c r="TRY8" s="76"/>
      <c r="TRZ8" s="76"/>
      <c r="TSA8" s="76"/>
      <c r="TSB8" s="76"/>
      <c r="TSC8" s="76"/>
      <c r="TSD8" s="76"/>
      <c r="TSE8" s="76"/>
      <c r="TSF8" s="76"/>
      <c r="TSG8" s="76"/>
      <c r="TSH8" s="76"/>
      <c r="TSI8" s="76"/>
      <c r="TSJ8" s="76"/>
      <c r="TSK8" s="76"/>
      <c r="TSL8" s="76"/>
      <c r="TSM8" s="76"/>
      <c r="TSN8" s="76"/>
      <c r="TSO8" s="76"/>
      <c r="TSP8" s="76"/>
      <c r="TSQ8" s="76"/>
      <c r="TSR8" s="76"/>
      <c r="TSS8" s="76"/>
      <c r="TST8" s="76"/>
      <c r="TSU8" s="76"/>
      <c r="TSV8" s="76"/>
      <c r="TSW8" s="76"/>
      <c r="TSX8" s="76"/>
      <c r="TSY8" s="76"/>
      <c r="TSZ8" s="76"/>
      <c r="TTA8" s="76"/>
      <c r="TTB8" s="76"/>
      <c r="TTC8" s="76"/>
      <c r="TTD8" s="76"/>
      <c r="TTE8" s="76"/>
      <c r="TTF8" s="76"/>
      <c r="TTG8" s="76"/>
      <c r="TTH8" s="76"/>
      <c r="TTI8" s="76"/>
      <c r="TTJ8" s="76"/>
      <c r="TTK8" s="76"/>
      <c r="TTL8" s="76"/>
      <c r="TTM8" s="76"/>
      <c r="TTN8" s="76"/>
      <c r="TTO8" s="76"/>
      <c r="TTP8" s="76"/>
      <c r="TTQ8" s="76"/>
      <c r="TTR8" s="76"/>
      <c r="TTS8" s="76"/>
      <c r="TTT8" s="76"/>
      <c r="TTU8" s="76"/>
      <c r="TTV8" s="76"/>
      <c r="TTW8" s="76"/>
      <c r="TTX8" s="76"/>
      <c r="TTY8" s="76"/>
      <c r="TTZ8" s="76"/>
      <c r="TUA8" s="76"/>
      <c r="TUB8" s="76"/>
      <c r="TUC8" s="76"/>
      <c r="TUD8" s="76"/>
      <c r="TUE8" s="76"/>
      <c r="TUF8" s="76"/>
      <c r="TUG8" s="76"/>
      <c r="TUH8" s="76"/>
      <c r="TUI8" s="76"/>
      <c r="TUJ8" s="76"/>
      <c r="TUK8" s="76"/>
      <c r="TUL8" s="76"/>
      <c r="TUM8" s="76"/>
      <c r="TUN8" s="76"/>
      <c r="TUO8" s="76"/>
      <c r="TUP8" s="76"/>
      <c r="TUQ8" s="76"/>
      <c r="TUR8" s="76"/>
      <c r="TUS8" s="76"/>
      <c r="TUT8" s="76"/>
      <c r="TUU8" s="76"/>
      <c r="TUV8" s="76"/>
      <c r="TUW8" s="76"/>
      <c r="TUX8" s="76"/>
      <c r="TUY8" s="76"/>
      <c r="TUZ8" s="76"/>
      <c r="TVA8" s="76"/>
      <c r="TVB8" s="76"/>
      <c r="TVC8" s="76"/>
      <c r="TVD8" s="76"/>
      <c r="TVE8" s="76"/>
      <c r="TVF8" s="76"/>
      <c r="TVG8" s="76"/>
      <c r="TVH8" s="76"/>
      <c r="TVI8" s="76"/>
      <c r="TVJ8" s="76"/>
      <c r="TVK8" s="76"/>
      <c r="TVL8" s="76"/>
      <c r="TVM8" s="76"/>
      <c r="TVN8" s="76"/>
      <c r="TVO8" s="76"/>
      <c r="TVP8" s="76"/>
      <c r="TVQ8" s="76"/>
      <c r="TVR8" s="76"/>
      <c r="TVS8" s="76"/>
      <c r="TVT8" s="76"/>
      <c r="TVU8" s="76"/>
      <c r="TVV8" s="76"/>
      <c r="TVW8" s="76"/>
      <c r="TVX8" s="76"/>
      <c r="TVY8" s="76"/>
      <c r="TVZ8" s="76"/>
      <c r="TWA8" s="76"/>
      <c r="TWB8" s="76"/>
      <c r="TWC8" s="76"/>
      <c r="TWD8" s="76"/>
      <c r="TWE8" s="76"/>
      <c r="TWF8" s="76"/>
      <c r="TWG8" s="76"/>
      <c r="TWH8" s="76"/>
      <c r="TWI8" s="76"/>
      <c r="TWJ8" s="76"/>
      <c r="TWK8" s="76"/>
      <c r="TWL8" s="76"/>
      <c r="TWM8" s="76"/>
      <c r="TWN8" s="76"/>
      <c r="TWO8" s="76"/>
      <c r="TWP8" s="76"/>
      <c r="TWQ8" s="76"/>
      <c r="TWR8" s="76"/>
      <c r="TWS8" s="76"/>
      <c r="TWT8" s="76"/>
      <c r="TWU8" s="76"/>
      <c r="TWV8" s="76"/>
      <c r="TWW8" s="76"/>
      <c r="TWX8" s="76"/>
      <c r="TWY8" s="76"/>
      <c r="TWZ8" s="76"/>
      <c r="TXA8" s="76"/>
      <c r="TXB8" s="76"/>
      <c r="TXC8" s="76"/>
      <c r="TXD8" s="76"/>
      <c r="TXE8" s="76"/>
      <c r="TXF8" s="76"/>
      <c r="TXG8" s="76"/>
      <c r="TXH8" s="76"/>
      <c r="TXI8" s="76"/>
      <c r="TXJ8" s="76"/>
      <c r="TXK8" s="76"/>
      <c r="TXL8" s="76"/>
      <c r="TXM8" s="76"/>
      <c r="TXN8" s="76"/>
      <c r="TXO8" s="76"/>
      <c r="TXP8" s="76"/>
      <c r="TXQ8" s="76"/>
      <c r="TXR8" s="76"/>
      <c r="TXS8" s="76"/>
      <c r="TXT8" s="76"/>
      <c r="TXU8" s="76"/>
      <c r="TXV8" s="76"/>
      <c r="TXW8" s="76"/>
      <c r="TXX8" s="76"/>
      <c r="TXY8" s="76"/>
      <c r="TXZ8" s="76"/>
      <c r="TYA8" s="76"/>
      <c r="TYB8" s="76"/>
      <c r="TYC8" s="76"/>
      <c r="TYD8" s="76"/>
      <c r="TYE8" s="76"/>
      <c r="TYF8" s="76"/>
      <c r="TYG8" s="76"/>
      <c r="TYH8" s="76"/>
      <c r="TYI8" s="76"/>
      <c r="TYJ8" s="76"/>
      <c r="TYK8" s="76"/>
      <c r="TYL8" s="76"/>
      <c r="TYM8" s="76"/>
      <c r="TYN8" s="76"/>
      <c r="TYO8" s="76"/>
      <c r="TYP8" s="76"/>
      <c r="TYQ8" s="76"/>
      <c r="TYR8" s="76"/>
      <c r="TYS8" s="76"/>
      <c r="TYT8" s="76"/>
      <c r="TYU8" s="76"/>
      <c r="TYV8" s="76"/>
      <c r="TYW8" s="76"/>
      <c r="TYX8" s="76"/>
      <c r="TYY8" s="76"/>
      <c r="TYZ8" s="76"/>
      <c r="TZA8" s="76"/>
      <c r="TZB8" s="76"/>
      <c r="TZC8" s="76"/>
      <c r="TZD8" s="76"/>
      <c r="TZE8" s="76"/>
      <c r="TZF8" s="76"/>
      <c r="TZG8" s="76"/>
      <c r="TZH8" s="76"/>
      <c r="TZI8" s="76"/>
      <c r="TZJ8" s="76"/>
      <c r="TZK8" s="76"/>
      <c r="TZL8" s="76"/>
      <c r="TZM8" s="76"/>
      <c r="TZN8" s="76"/>
      <c r="TZO8" s="76"/>
      <c r="TZP8" s="76"/>
      <c r="TZQ8" s="76"/>
      <c r="TZR8" s="76"/>
      <c r="TZS8" s="76"/>
      <c r="TZT8" s="76"/>
      <c r="TZU8" s="76"/>
      <c r="TZV8" s="76"/>
      <c r="TZW8" s="76"/>
      <c r="TZX8" s="76"/>
      <c r="TZY8" s="76"/>
      <c r="TZZ8" s="76"/>
      <c r="UAA8" s="76"/>
      <c r="UAB8" s="76"/>
      <c r="UAC8" s="76"/>
      <c r="UAD8" s="76"/>
      <c r="UAE8" s="76"/>
      <c r="UAF8" s="76"/>
      <c r="UAG8" s="76"/>
      <c r="UAH8" s="76"/>
      <c r="UAI8" s="76"/>
      <c r="UAJ8" s="76"/>
      <c r="UAK8" s="76"/>
      <c r="UAL8" s="76"/>
      <c r="UAM8" s="76"/>
      <c r="UAN8" s="76"/>
      <c r="UAO8" s="76"/>
      <c r="UAP8" s="76"/>
      <c r="UAQ8" s="76"/>
      <c r="UAR8" s="76"/>
      <c r="UAS8" s="76"/>
      <c r="UAT8" s="76"/>
      <c r="UAU8" s="76"/>
      <c r="UAV8" s="76"/>
      <c r="UAW8" s="76"/>
      <c r="UAX8" s="76"/>
      <c r="UAY8" s="76"/>
      <c r="UAZ8" s="76"/>
      <c r="UBA8" s="76"/>
      <c r="UBB8" s="76"/>
      <c r="UBC8" s="76"/>
      <c r="UBD8" s="76"/>
      <c r="UBE8" s="76"/>
      <c r="UBF8" s="76"/>
      <c r="UBG8" s="76"/>
      <c r="UBH8" s="76"/>
      <c r="UBI8" s="76"/>
      <c r="UBJ8" s="76"/>
      <c r="UBK8" s="76"/>
      <c r="UBL8" s="76"/>
      <c r="UBM8" s="76"/>
      <c r="UBN8" s="76"/>
      <c r="UBO8" s="76"/>
      <c r="UBP8" s="76"/>
      <c r="UBQ8" s="76"/>
      <c r="UBR8" s="76"/>
      <c r="UBS8" s="76"/>
      <c r="UBT8" s="76"/>
      <c r="UBU8" s="76"/>
      <c r="UBV8" s="76"/>
      <c r="UBW8" s="76"/>
      <c r="UBX8" s="76"/>
      <c r="UBY8" s="76"/>
      <c r="UBZ8" s="76"/>
      <c r="UCA8" s="76"/>
      <c r="UCB8" s="76"/>
      <c r="UCC8" s="76"/>
      <c r="UCD8" s="76"/>
      <c r="UCE8" s="76"/>
      <c r="UCF8" s="76"/>
      <c r="UCG8" s="76"/>
      <c r="UCH8" s="76"/>
      <c r="UCI8" s="76"/>
      <c r="UCJ8" s="76"/>
      <c r="UCK8" s="76"/>
      <c r="UCL8" s="76"/>
      <c r="UCM8" s="76"/>
      <c r="UCN8" s="76"/>
      <c r="UCO8" s="76"/>
      <c r="UCP8" s="76"/>
      <c r="UCQ8" s="76"/>
      <c r="UCR8" s="76"/>
      <c r="UCS8" s="76"/>
      <c r="UCT8" s="76"/>
      <c r="UCU8" s="76"/>
      <c r="UCV8" s="76"/>
      <c r="UCW8" s="76"/>
      <c r="UCX8" s="76"/>
      <c r="UCY8" s="76"/>
      <c r="UCZ8" s="76"/>
      <c r="UDA8" s="76"/>
      <c r="UDB8" s="76"/>
      <c r="UDC8" s="76"/>
      <c r="UDD8" s="76"/>
      <c r="UDE8" s="76"/>
      <c r="UDF8" s="76"/>
      <c r="UDG8" s="76"/>
      <c r="UDH8" s="76"/>
      <c r="UDI8" s="76"/>
      <c r="UDJ8" s="76"/>
      <c r="UDK8" s="76"/>
      <c r="UDL8" s="76"/>
      <c r="UDM8" s="76"/>
      <c r="UDN8" s="76"/>
      <c r="UDO8" s="76"/>
      <c r="UDP8" s="76"/>
      <c r="UDQ8" s="76"/>
      <c r="UDR8" s="76"/>
      <c r="UDS8" s="76"/>
      <c r="UDT8" s="76"/>
      <c r="UDU8" s="76"/>
      <c r="UDV8" s="76"/>
      <c r="UDW8" s="76"/>
      <c r="UDX8" s="76"/>
      <c r="UDY8" s="76"/>
      <c r="UDZ8" s="76"/>
      <c r="UEA8" s="76"/>
      <c r="UEB8" s="76"/>
      <c r="UEC8" s="76"/>
      <c r="UED8" s="76"/>
      <c r="UEE8" s="76"/>
      <c r="UEF8" s="76"/>
      <c r="UEG8" s="76"/>
      <c r="UEH8" s="76"/>
      <c r="UEI8" s="76"/>
      <c r="UEJ8" s="76"/>
      <c r="UEK8" s="76"/>
      <c r="UEL8" s="76"/>
      <c r="UEM8" s="76"/>
      <c r="UEN8" s="76"/>
      <c r="UEO8" s="76"/>
      <c r="UEP8" s="76"/>
      <c r="UEQ8" s="76"/>
      <c r="UER8" s="76"/>
      <c r="UES8" s="76"/>
      <c r="UET8" s="76"/>
      <c r="UEU8" s="76"/>
      <c r="UEV8" s="76"/>
      <c r="UEW8" s="76"/>
      <c r="UEX8" s="76"/>
      <c r="UEY8" s="76"/>
      <c r="UEZ8" s="76"/>
      <c r="UFA8" s="76"/>
      <c r="UFB8" s="76"/>
      <c r="UFC8" s="76"/>
      <c r="UFD8" s="76"/>
      <c r="UFE8" s="76"/>
      <c r="UFF8" s="76"/>
      <c r="UFG8" s="76"/>
      <c r="UFH8" s="76"/>
      <c r="UFI8" s="76"/>
      <c r="UFJ8" s="76"/>
      <c r="UFK8" s="76"/>
      <c r="UFL8" s="76"/>
      <c r="UFM8" s="76"/>
      <c r="UFN8" s="76"/>
      <c r="UFO8" s="76"/>
      <c r="UFP8" s="76"/>
      <c r="UFQ8" s="76"/>
      <c r="UFR8" s="76"/>
      <c r="UFS8" s="76"/>
      <c r="UFT8" s="76"/>
      <c r="UFU8" s="76"/>
      <c r="UFV8" s="76"/>
      <c r="UFW8" s="76"/>
      <c r="UFX8" s="76"/>
      <c r="UFY8" s="76"/>
      <c r="UFZ8" s="76"/>
      <c r="UGA8" s="76"/>
      <c r="UGB8" s="76"/>
      <c r="UGC8" s="76"/>
      <c r="UGD8" s="76"/>
      <c r="UGE8" s="76"/>
      <c r="UGF8" s="76"/>
      <c r="UGG8" s="76"/>
      <c r="UGH8" s="76"/>
      <c r="UGI8" s="76"/>
      <c r="UGJ8" s="76"/>
      <c r="UGK8" s="76"/>
      <c r="UGL8" s="76"/>
      <c r="UGM8" s="76"/>
      <c r="UGN8" s="76"/>
      <c r="UGO8" s="76"/>
      <c r="UGP8" s="76"/>
      <c r="UGQ8" s="76"/>
      <c r="UGR8" s="76"/>
      <c r="UGS8" s="76"/>
      <c r="UGT8" s="76"/>
      <c r="UGU8" s="76"/>
      <c r="UGV8" s="76"/>
      <c r="UGW8" s="76"/>
      <c r="UGX8" s="76"/>
      <c r="UGY8" s="76"/>
      <c r="UGZ8" s="76"/>
      <c r="UHA8" s="76"/>
      <c r="UHB8" s="76"/>
      <c r="UHC8" s="76"/>
      <c r="UHD8" s="76"/>
      <c r="UHE8" s="76"/>
      <c r="UHF8" s="76"/>
      <c r="UHG8" s="76"/>
      <c r="UHH8" s="76"/>
      <c r="UHI8" s="76"/>
      <c r="UHJ8" s="76"/>
      <c r="UHK8" s="76"/>
      <c r="UHL8" s="76"/>
      <c r="UHM8" s="76"/>
      <c r="UHN8" s="76"/>
      <c r="UHO8" s="76"/>
      <c r="UHP8" s="76"/>
      <c r="UHQ8" s="76"/>
      <c r="UHR8" s="76"/>
      <c r="UHS8" s="76"/>
      <c r="UHT8" s="76"/>
      <c r="UHU8" s="76"/>
      <c r="UHV8" s="76"/>
      <c r="UHW8" s="76"/>
      <c r="UHX8" s="76"/>
      <c r="UHY8" s="76"/>
      <c r="UHZ8" s="76"/>
      <c r="UIA8" s="76"/>
      <c r="UIB8" s="76"/>
      <c r="UIC8" s="76"/>
      <c r="UID8" s="76"/>
      <c r="UIE8" s="76"/>
      <c r="UIF8" s="76"/>
      <c r="UIG8" s="76"/>
      <c r="UIH8" s="76"/>
      <c r="UII8" s="76"/>
      <c r="UIJ8" s="76"/>
      <c r="UIK8" s="76"/>
      <c r="UIL8" s="76"/>
      <c r="UIM8" s="76"/>
      <c r="UIN8" s="76"/>
      <c r="UIO8" s="76"/>
      <c r="UIP8" s="76"/>
      <c r="UIQ8" s="76"/>
      <c r="UIR8" s="76"/>
      <c r="UIS8" s="76"/>
      <c r="UIT8" s="76"/>
      <c r="UIU8" s="76"/>
      <c r="UIV8" s="76"/>
      <c r="UIW8" s="76"/>
      <c r="UIX8" s="76"/>
      <c r="UIY8" s="76"/>
      <c r="UIZ8" s="76"/>
      <c r="UJA8" s="76"/>
      <c r="UJB8" s="76"/>
      <c r="UJC8" s="76"/>
      <c r="UJD8" s="76"/>
      <c r="UJE8" s="76"/>
      <c r="UJF8" s="76"/>
      <c r="UJG8" s="76"/>
      <c r="UJH8" s="76"/>
      <c r="UJI8" s="76"/>
      <c r="UJJ8" s="76"/>
      <c r="UJK8" s="76"/>
      <c r="UJL8" s="76"/>
      <c r="UJM8" s="76"/>
      <c r="UJN8" s="76"/>
      <c r="UJO8" s="76"/>
      <c r="UJP8" s="76"/>
      <c r="UJQ8" s="76"/>
      <c r="UJR8" s="76"/>
      <c r="UJS8" s="76"/>
      <c r="UJT8" s="76"/>
      <c r="UJU8" s="76"/>
      <c r="UJV8" s="76"/>
      <c r="UJW8" s="76"/>
      <c r="UJX8" s="76"/>
      <c r="UJY8" s="76"/>
      <c r="UJZ8" s="76"/>
      <c r="UKA8" s="76"/>
      <c r="UKB8" s="76"/>
      <c r="UKC8" s="76"/>
      <c r="UKD8" s="76"/>
      <c r="UKE8" s="76"/>
      <c r="UKF8" s="76"/>
      <c r="UKG8" s="76"/>
      <c r="UKH8" s="76"/>
      <c r="UKI8" s="76"/>
      <c r="UKJ8" s="76"/>
      <c r="UKK8" s="76"/>
      <c r="UKL8" s="76"/>
      <c r="UKM8" s="76"/>
      <c r="UKN8" s="76"/>
      <c r="UKO8" s="76"/>
      <c r="UKP8" s="76"/>
      <c r="UKQ8" s="76"/>
      <c r="UKR8" s="76"/>
      <c r="UKS8" s="76"/>
      <c r="UKT8" s="76"/>
      <c r="UKU8" s="76"/>
      <c r="UKV8" s="76"/>
      <c r="UKW8" s="76"/>
      <c r="UKX8" s="76"/>
      <c r="UKY8" s="76"/>
      <c r="UKZ8" s="76"/>
      <c r="ULA8" s="76"/>
      <c r="ULB8" s="76"/>
      <c r="ULC8" s="76"/>
      <c r="ULD8" s="76"/>
      <c r="ULE8" s="76"/>
      <c r="ULF8" s="76"/>
      <c r="ULG8" s="76"/>
      <c r="ULH8" s="76"/>
      <c r="ULI8" s="76"/>
      <c r="ULJ8" s="76"/>
      <c r="ULK8" s="76"/>
      <c r="ULL8" s="76"/>
      <c r="ULM8" s="76"/>
      <c r="ULN8" s="76"/>
      <c r="ULO8" s="76"/>
      <c r="ULP8" s="76"/>
      <c r="ULQ8" s="76"/>
      <c r="ULR8" s="76"/>
      <c r="ULS8" s="76"/>
      <c r="ULT8" s="76"/>
      <c r="ULU8" s="76"/>
      <c r="ULV8" s="76"/>
      <c r="ULW8" s="76"/>
      <c r="ULX8" s="76"/>
      <c r="ULY8" s="76"/>
      <c r="ULZ8" s="76"/>
      <c r="UMA8" s="76"/>
      <c r="UMB8" s="76"/>
      <c r="UMC8" s="76"/>
      <c r="UMD8" s="76"/>
      <c r="UME8" s="76"/>
      <c r="UMF8" s="76"/>
      <c r="UMG8" s="76"/>
      <c r="UMH8" s="76"/>
      <c r="UMI8" s="76"/>
      <c r="UMJ8" s="76"/>
      <c r="UMK8" s="76"/>
      <c r="UML8" s="76"/>
      <c r="UMM8" s="76"/>
      <c r="UMN8" s="76"/>
      <c r="UMO8" s="76"/>
      <c r="UMP8" s="76"/>
      <c r="UMQ8" s="76"/>
      <c r="UMR8" s="76"/>
      <c r="UMS8" s="76"/>
      <c r="UMT8" s="76"/>
      <c r="UMU8" s="76"/>
      <c r="UMV8" s="76"/>
      <c r="UMW8" s="76"/>
      <c r="UMX8" s="76"/>
      <c r="UMY8" s="76"/>
      <c r="UMZ8" s="76"/>
      <c r="UNA8" s="76"/>
      <c r="UNB8" s="76"/>
      <c r="UNC8" s="76"/>
      <c r="UND8" s="76"/>
      <c r="UNE8" s="76"/>
      <c r="UNF8" s="76"/>
      <c r="UNG8" s="76"/>
      <c r="UNH8" s="76"/>
      <c r="UNI8" s="76"/>
      <c r="UNJ8" s="76"/>
      <c r="UNK8" s="76"/>
      <c r="UNL8" s="76"/>
      <c r="UNM8" s="76"/>
      <c r="UNN8" s="76"/>
      <c r="UNO8" s="76"/>
      <c r="UNP8" s="76"/>
      <c r="UNQ8" s="76"/>
      <c r="UNR8" s="76"/>
      <c r="UNS8" s="76"/>
      <c r="UNT8" s="76"/>
      <c r="UNU8" s="76"/>
      <c r="UNV8" s="76"/>
      <c r="UNW8" s="76"/>
      <c r="UNX8" s="76"/>
      <c r="UNY8" s="76"/>
      <c r="UNZ8" s="76"/>
      <c r="UOA8" s="76"/>
      <c r="UOB8" s="76"/>
      <c r="UOC8" s="76"/>
      <c r="UOD8" s="76"/>
      <c r="UOE8" s="76"/>
      <c r="UOF8" s="76"/>
      <c r="UOG8" s="76"/>
      <c r="UOH8" s="76"/>
      <c r="UOI8" s="76"/>
      <c r="UOJ8" s="76"/>
      <c r="UOK8" s="76"/>
      <c r="UOL8" s="76"/>
      <c r="UOM8" s="76"/>
      <c r="UON8" s="76"/>
      <c r="UOO8" s="76"/>
      <c r="UOP8" s="76"/>
      <c r="UOQ8" s="76"/>
      <c r="UOR8" s="76"/>
      <c r="UOS8" s="76"/>
      <c r="UOT8" s="76"/>
      <c r="UOU8" s="76"/>
      <c r="UOV8" s="76"/>
      <c r="UOW8" s="76"/>
      <c r="UOX8" s="76"/>
      <c r="UOY8" s="76"/>
      <c r="UOZ8" s="76"/>
      <c r="UPA8" s="76"/>
      <c r="UPB8" s="76"/>
      <c r="UPC8" s="76"/>
      <c r="UPD8" s="76"/>
      <c r="UPE8" s="76"/>
      <c r="UPF8" s="76"/>
      <c r="UPG8" s="76"/>
      <c r="UPH8" s="76"/>
      <c r="UPI8" s="76"/>
      <c r="UPJ8" s="76"/>
      <c r="UPK8" s="76"/>
      <c r="UPL8" s="76"/>
      <c r="UPM8" s="76"/>
      <c r="UPN8" s="76"/>
      <c r="UPO8" s="76"/>
      <c r="UPP8" s="76"/>
      <c r="UPQ8" s="76"/>
      <c r="UPR8" s="76"/>
      <c r="UPS8" s="76"/>
      <c r="UPT8" s="76"/>
      <c r="UPU8" s="76"/>
      <c r="UPV8" s="76"/>
      <c r="UPW8" s="76"/>
      <c r="UPX8" s="76"/>
      <c r="UPY8" s="76"/>
      <c r="UPZ8" s="76"/>
      <c r="UQA8" s="76"/>
      <c r="UQB8" s="76"/>
      <c r="UQC8" s="76"/>
      <c r="UQD8" s="76"/>
      <c r="UQE8" s="76"/>
      <c r="UQF8" s="76"/>
      <c r="UQG8" s="76"/>
      <c r="UQH8" s="76"/>
      <c r="UQI8" s="76"/>
      <c r="UQJ8" s="76"/>
      <c r="UQK8" s="76"/>
      <c r="UQL8" s="76"/>
      <c r="UQM8" s="76"/>
      <c r="UQN8" s="76"/>
      <c r="UQO8" s="76"/>
      <c r="UQP8" s="76"/>
      <c r="UQQ8" s="76"/>
      <c r="UQR8" s="76"/>
      <c r="UQS8" s="76"/>
      <c r="UQT8" s="76"/>
      <c r="UQU8" s="76"/>
      <c r="UQV8" s="76"/>
      <c r="UQW8" s="76"/>
      <c r="UQX8" s="76"/>
      <c r="UQY8" s="76"/>
      <c r="UQZ8" s="76"/>
      <c r="URA8" s="76"/>
      <c r="URB8" s="76"/>
      <c r="URC8" s="76"/>
      <c r="URD8" s="76"/>
      <c r="URE8" s="76"/>
      <c r="URF8" s="76"/>
      <c r="URG8" s="76"/>
      <c r="URH8" s="76"/>
      <c r="URI8" s="76"/>
      <c r="URJ8" s="76"/>
      <c r="URK8" s="76"/>
      <c r="URL8" s="76"/>
      <c r="URM8" s="76"/>
      <c r="URN8" s="76"/>
      <c r="URO8" s="76"/>
      <c r="URP8" s="76"/>
      <c r="URQ8" s="76"/>
      <c r="URR8" s="76"/>
      <c r="URS8" s="76"/>
      <c r="URT8" s="76"/>
      <c r="URU8" s="76"/>
      <c r="URV8" s="76"/>
      <c r="URW8" s="76"/>
      <c r="URX8" s="76"/>
      <c r="URY8" s="76"/>
      <c r="URZ8" s="76"/>
      <c r="USA8" s="76"/>
      <c r="USB8" s="76"/>
      <c r="USC8" s="76"/>
      <c r="USD8" s="76"/>
      <c r="USE8" s="76"/>
      <c r="USF8" s="76"/>
      <c r="USG8" s="76"/>
      <c r="USH8" s="76"/>
      <c r="USI8" s="76"/>
      <c r="USJ8" s="76"/>
      <c r="USK8" s="76"/>
      <c r="USL8" s="76"/>
      <c r="USM8" s="76"/>
      <c r="USN8" s="76"/>
      <c r="USO8" s="76"/>
      <c r="USP8" s="76"/>
      <c r="USQ8" s="76"/>
      <c r="USR8" s="76"/>
      <c r="USS8" s="76"/>
      <c r="UST8" s="76"/>
      <c r="USU8" s="76"/>
      <c r="USV8" s="76"/>
      <c r="USW8" s="76"/>
      <c r="USX8" s="76"/>
      <c r="USY8" s="76"/>
      <c r="USZ8" s="76"/>
      <c r="UTA8" s="76"/>
      <c r="UTB8" s="76"/>
      <c r="UTC8" s="76"/>
      <c r="UTD8" s="76"/>
      <c r="UTE8" s="76"/>
      <c r="UTF8" s="76"/>
      <c r="UTG8" s="76"/>
      <c r="UTH8" s="76"/>
      <c r="UTI8" s="76"/>
      <c r="UTJ8" s="76"/>
      <c r="UTK8" s="76"/>
      <c r="UTL8" s="76"/>
      <c r="UTM8" s="76"/>
      <c r="UTN8" s="76"/>
      <c r="UTO8" s="76"/>
      <c r="UTP8" s="76"/>
      <c r="UTQ8" s="76"/>
      <c r="UTR8" s="76"/>
      <c r="UTS8" s="76"/>
      <c r="UTT8" s="76"/>
      <c r="UTU8" s="76"/>
      <c r="UTV8" s="76"/>
      <c r="UTW8" s="76"/>
      <c r="UTX8" s="76"/>
      <c r="UTY8" s="76"/>
      <c r="UTZ8" s="76"/>
      <c r="UUA8" s="76"/>
      <c r="UUB8" s="76"/>
      <c r="UUC8" s="76"/>
      <c r="UUD8" s="76"/>
      <c r="UUE8" s="76"/>
      <c r="UUF8" s="76"/>
      <c r="UUG8" s="76"/>
      <c r="UUH8" s="76"/>
      <c r="UUI8" s="76"/>
      <c r="UUJ8" s="76"/>
      <c r="UUK8" s="76"/>
      <c r="UUL8" s="76"/>
      <c r="UUM8" s="76"/>
      <c r="UUN8" s="76"/>
      <c r="UUO8" s="76"/>
      <c r="UUP8" s="76"/>
      <c r="UUQ8" s="76"/>
      <c r="UUR8" s="76"/>
      <c r="UUS8" s="76"/>
      <c r="UUT8" s="76"/>
      <c r="UUU8" s="76"/>
      <c r="UUV8" s="76"/>
      <c r="UUW8" s="76"/>
      <c r="UUX8" s="76"/>
      <c r="UUY8" s="76"/>
      <c r="UUZ8" s="76"/>
      <c r="UVA8" s="76"/>
      <c r="UVB8" s="76"/>
      <c r="UVC8" s="76"/>
      <c r="UVD8" s="76"/>
      <c r="UVE8" s="76"/>
      <c r="UVF8" s="76"/>
      <c r="UVG8" s="76"/>
      <c r="UVH8" s="76"/>
      <c r="UVI8" s="76"/>
      <c r="UVJ8" s="76"/>
      <c r="UVK8" s="76"/>
      <c r="UVL8" s="76"/>
      <c r="UVM8" s="76"/>
      <c r="UVN8" s="76"/>
      <c r="UVO8" s="76"/>
      <c r="UVP8" s="76"/>
      <c r="UVQ8" s="76"/>
      <c r="UVR8" s="76"/>
      <c r="UVS8" s="76"/>
      <c r="UVT8" s="76"/>
      <c r="UVU8" s="76"/>
      <c r="UVV8" s="76"/>
      <c r="UVW8" s="76"/>
      <c r="UVX8" s="76"/>
      <c r="UVY8" s="76"/>
      <c r="UVZ8" s="76"/>
      <c r="UWA8" s="76"/>
      <c r="UWB8" s="76"/>
      <c r="UWC8" s="76"/>
      <c r="UWD8" s="76"/>
      <c r="UWE8" s="76"/>
      <c r="UWF8" s="76"/>
      <c r="UWG8" s="76"/>
      <c r="UWH8" s="76"/>
      <c r="UWI8" s="76"/>
      <c r="UWJ8" s="76"/>
      <c r="UWK8" s="76"/>
      <c r="UWL8" s="76"/>
      <c r="UWM8" s="76"/>
      <c r="UWN8" s="76"/>
      <c r="UWO8" s="76"/>
      <c r="UWP8" s="76"/>
      <c r="UWQ8" s="76"/>
      <c r="UWR8" s="76"/>
      <c r="UWS8" s="76"/>
      <c r="UWT8" s="76"/>
      <c r="UWU8" s="76"/>
      <c r="UWV8" s="76"/>
      <c r="UWW8" s="76"/>
      <c r="UWX8" s="76"/>
      <c r="UWY8" s="76"/>
      <c r="UWZ8" s="76"/>
      <c r="UXA8" s="76"/>
      <c r="UXB8" s="76"/>
      <c r="UXC8" s="76"/>
      <c r="UXD8" s="76"/>
      <c r="UXE8" s="76"/>
      <c r="UXF8" s="76"/>
      <c r="UXG8" s="76"/>
      <c r="UXH8" s="76"/>
      <c r="UXI8" s="76"/>
      <c r="UXJ8" s="76"/>
      <c r="UXK8" s="76"/>
      <c r="UXL8" s="76"/>
      <c r="UXM8" s="76"/>
      <c r="UXN8" s="76"/>
      <c r="UXO8" s="76"/>
      <c r="UXP8" s="76"/>
      <c r="UXQ8" s="76"/>
      <c r="UXR8" s="76"/>
      <c r="UXS8" s="76"/>
      <c r="UXT8" s="76"/>
      <c r="UXU8" s="76"/>
      <c r="UXV8" s="76"/>
      <c r="UXW8" s="76"/>
      <c r="UXX8" s="76"/>
      <c r="UXY8" s="76"/>
      <c r="UXZ8" s="76"/>
      <c r="UYA8" s="76"/>
      <c r="UYB8" s="76"/>
      <c r="UYC8" s="76"/>
      <c r="UYD8" s="76"/>
      <c r="UYE8" s="76"/>
      <c r="UYF8" s="76"/>
      <c r="UYG8" s="76"/>
      <c r="UYH8" s="76"/>
      <c r="UYI8" s="76"/>
      <c r="UYJ8" s="76"/>
      <c r="UYK8" s="76"/>
      <c r="UYL8" s="76"/>
      <c r="UYM8" s="76"/>
      <c r="UYN8" s="76"/>
      <c r="UYO8" s="76"/>
      <c r="UYP8" s="76"/>
      <c r="UYQ8" s="76"/>
      <c r="UYR8" s="76"/>
      <c r="UYS8" s="76"/>
      <c r="UYT8" s="76"/>
      <c r="UYU8" s="76"/>
      <c r="UYV8" s="76"/>
      <c r="UYW8" s="76"/>
      <c r="UYX8" s="76"/>
      <c r="UYY8" s="76"/>
      <c r="UYZ8" s="76"/>
      <c r="UZA8" s="76"/>
      <c r="UZB8" s="76"/>
      <c r="UZC8" s="76"/>
      <c r="UZD8" s="76"/>
      <c r="UZE8" s="76"/>
      <c r="UZF8" s="76"/>
      <c r="UZG8" s="76"/>
      <c r="UZH8" s="76"/>
      <c r="UZI8" s="76"/>
      <c r="UZJ8" s="76"/>
      <c r="UZK8" s="76"/>
      <c r="UZL8" s="76"/>
      <c r="UZM8" s="76"/>
      <c r="UZN8" s="76"/>
      <c r="UZO8" s="76"/>
      <c r="UZP8" s="76"/>
      <c r="UZQ8" s="76"/>
      <c r="UZR8" s="76"/>
      <c r="UZS8" s="76"/>
      <c r="UZT8" s="76"/>
      <c r="UZU8" s="76"/>
      <c r="UZV8" s="76"/>
      <c r="UZW8" s="76"/>
      <c r="UZX8" s="76"/>
      <c r="UZY8" s="76"/>
      <c r="UZZ8" s="76"/>
      <c r="VAA8" s="76"/>
      <c r="VAB8" s="76"/>
      <c r="VAC8" s="76"/>
      <c r="VAD8" s="76"/>
      <c r="VAE8" s="76"/>
      <c r="VAF8" s="76"/>
      <c r="VAG8" s="76"/>
      <c r="VAH8" s="76"/>
      <c r="VAI8" s="76"/>
      <c r="VAJ8" s="76"/>
      <c r="VAK8" s="76"/>
      <c r="VAL8" s="76"/>
      <c r="VAM8" s="76"/>
      <c r="VAN8" s="76"/>
      <c r="VAO8" s="76"/>
      <c r="VAP8" s="76"/>
      <c r="VAQ8" s="76"/>
      <c r="VAR8" s="76"/>
      <c r="VAS8" s="76"/>
      <c r="VAT8" s="76"/>
      <c r="VAU8" s="76"/>
      <c r="VAV8" s="76"/>
      <c r="VAW8" s="76"/>
      <c r="VAX8" s="76"/>
      <c r="VAY8" s="76"/>
      <c r="VAZ8" s="76"/>
      <c r="VBA8" s="76"/>
      <c r="VBB8" s="76"/>
      <c r="VBC8" s="76"/>
      <c r="VBD8" s="76"/>
      <c r="VBE8" s="76"/>
      <c r="VBF8" s="76"/>
      <c r="VBG8" s="76"/>
      <c r="VBH8" s="76"/>
      <c r="VBI8" s="76"/>
      <c r="VBJ8" s="76"/>
      <c r="VBK8" s="76"/>
      <c r="VBL8" s="76"/>
      <c r="VBM8" s="76"/>
      <c r="VBN8" s="76"/>
      <c r="VBO8" s="76"/>
      <c r="VBP8" s="76"/>
      <c r="VBQ8" s="76"/>
      <c r="VBR8" s="76"/>
      <c r="VBS8" s="76"/>
      <c r="VBT8" s="76"/>
      <c r="VBU8" s="76"/>
      <c r="VBV8" s="76"/>
      <c r="VBW8" s="76"/>
      <c r="VBX8" s="76"/>
      <c r="VBY8" s="76"/>
      <c r="VBZ8" s="76"/>
      <c r="VCA8" s="76"/>
      <c r="VCB8" s="76"/>
      <c r="VCC8" s="76"/>
      <c r="VCD8" s="76"/>
      <c r="VCE8" s="76"/>
      <c r="VCF8" s="76"/>
      <c r="VCG8" s="76"/>
      <c r="VCH8" s="76"/>
      <c r="VCI8" s="76"/>
      <c r="VCJ8" s="76"/>
      <c r="VCK8" s="76"/>
      <c r="VCL8" s="76"/>
      <c r="VCM8" s="76"/>
      <c r="VCN8" s="76"/>
      <c r="VCO8" s="76"/>
      <c r="VCP8" s="76"/>
      <c r="VCQ8" s="76"/>
      <c r="VCR8" s="76"/>
      <c r="VCS8" s="76"/>
      <c r="VCT8" s="76"/>
      <c r="VCU8" s="76"/>
      <c r="VCV8" s="76"/>
      <c r="VCW8" s="76"/>
      <c r="VCX8" s="76"/>
      <c r="VCY8" s="76"/>
      <c r="VCZ8" s="76"/>
      <c r="VDA8" s="76"/>
      <c r="VDB8" s="76"/>
      <c r="VDC8" s="76"/>
      <c r="VDD8" s="76"/>
      <c r="VDE8" s="76"/>
      <c r="VDF8" s="76"/>
      <c r="VDG8" s="76"/>
      <c r="VDH8" s="76"/>
      <c r="VDI8" s="76"/>
      <c r="VDJ8" s="76"/>
      <c r="VDK8" s="76"/>
      <c r="VDL8" s="76"/>
      <c r="VDM8" s="76"/>
      <c r="VDN8" s="76"/>
      <c r="VDO8" s="76"/>
      <c r="VDP8" s="76"/>
      <c r="VDQ8" s="76"/>
      <c r="VDR8" s="76"/>
      <c r="VDS8" s="76"/>
      <c r="VDT8" s="76"/>
      <c r="VDU8" s="76"/>
      <c r="VDV8" s="76"/>
      <c r="VDW8" s="76"/>
      <c r="VDX8" s="76"/>
      <c r="VDY8" s="76"/>
      <c r="VDZ8" s="76"/>
      <c r="VEA8" s="76"/>
      <c r="VEB8" s="76"/>
      <c r="VEC8" s="76"/>
      <c r="VED8" s="76"/>
      <c r="VEE8" s="76"/>
      <c r="VEF8" s="76"/>
      <c r="VEG8" s="76"/>
      <c r="VEH8" s="76"/>
      <c r="VEI8" s="76"/>
      <c r="VEJ8" s="76"/>
      <c r="VEK8" s="76"/>
      <c r="VEL8" s="76"/>
      <c r="VEM8" s="76"/>
      <c r="VEN8" s="76"/>
      <c r="VEO8" s="76"/>
      <c r="VEP8" s="76"/>
      <c r="VEQ8" s="76"/>
      <c r="VER8" s="76"/>
      <c r="VES8" s="76"/>
      <c r="VET8" s="76"/>
      <c r="VEU8" s="76"/>
      <c r="VEV8" s="76"/>
      <c r="VEW8" s="76"/>
      <c r="VEX8" s="76"/>
      <c r="VEY8" s="76"/>
      <c r="VEZ8" s="76"/>
      <c r="VFA8" s="76"/>
      <c r="VFB8" s="76"/>
      <c r="VFC8" s="76"/>
      <c r="VFD8" s="76"/>
      <c r="VFE8" s="76"/>
      <c r="VFF8" s="76"/>
      <c r="VFG8" s="76"/>
      <c r="VFH8" s="76"/>
      <c r="VFI8" s="76"/>
      <c r="VFJ8" s="76"/>
      <c r="VFK8" s="76"/>
      <c r="VFL8" s="76"/>
      <c r="VFM8" s="76"/>
      <c r="VFN8" s="76"/>
      <c r="VFO8" s="76"/>
      <c r="VFP8" s="76"/>
      <c r="VFQ8" s="76"/>
      <c r="VFR8" s="76"/>
      <c r="VFS8" s="76"/>
      <c r="VFT8" s="76"/>
      <c r="VFU8" s="76"/>
      <c r="VFV8" s="76"/>
      <c r="VFW8" s="76"/>
      <c r="VFX8" s="76"/>
      <c r="VFY8" s="76"/>
      <c r="VFZ8" s="76"/>
      <c r="VGA8" s="76"/>
      <c r="VGB8" s="76"/>
      <c r="VGC8" s="76"/>
      <c r="VGD8" s="76"/>
      <c r="VGE8" s="76"/>
      <c r="VGF8" s="76"/>
      <c r="VGG8" s="76"/>
      <c r="VGH8" s="76"/>
      <c r="VGI8" s="76"/>
      <c r="VGJ8" s="76"/>
      <c r="VGK8" s="76"/>
      <c r="VGL8" s="76"/>
      <c r="VGM8" s="76"/>
      <c r="VGN8" s="76"/>
      <c r="VGO8" s="76"/>
      <c r="VGP8" s="76"/>
      <c r="VGQ8" s="76"/>
      <c r="VGR8" s="76"/>
      <c r="VGS8" s="76"/>
      <c r="VGT8" s="76"/>
      <c r="VGU8" s="76"/>
      <c r="VGV8" s="76"/>
      <c r="VGW8" s="76"/>
      <c r="VGX8" s="76"/>
      <c r="VGY8" s="76"/>
      <c r="VGZ8" s="76"/>
      <c r="VHA8" s="76"/>
      <c r="VHB8" s="76"/>
      <c r="VHC8" s="76"/>
      <c r="VHD8" s="76"/>
      <c r="VHE8" s="76"/>
      <c r="VHF8" s="76"/>
      <c r="VHG8" s="76"/>
      <c r="VHH8" s="76"/>
      <c r="VHI8" s="76"/>
      <c r="VHJ8" s="76"/>
      <c r="VHK8" s="76"/>
      <c r="VHL8" s="76"/>
      <c r="VHM8" s="76"/>
      <c r="VHN8" s="76"/>
      <c r="VHO8" s="76"/>
      <c r="VHP8" s="76"/>
      <c r="VHQ8" s="76"/>
      <c r="VHR8" s="76"/>
      <c r="VHS8" s="76"/>
      <c r="VHT8" s="76"/>
      <c r="VHU8" s="76"/>
      <c r="VHV8" s="76"/>
      <c r="VHW8" s="76"/>
      <c r="VHX8" s="76"/>
      <c r="VHY8" s="76"/>
      <c r="VHZ8" s="76"/>
      <c r="VIA8" s="76"/>
      <c r="VIB8" s="76"/>
      <c r="VIC8" s="76"/>
      <c r="VID8" s="76"/>
      <c r="VIE8" s="76"/>
      <c r="VIF8" s="76"/>
      <c r="VIG8" s="76"/>
      <c r="VIH8" s="76"/>
      <c r="VII8" s="76"/>
      <c r="VIJ8" s="76"/>
      <c r="VIK8" s="76"/>
      <c r="VIL8" s="76"/>
      <c r="VIM8" s="76"/>
      <c r="VIN8" s="76"/>
      <c r="VIO8" s="76"/>
      <c r="VIP8" s="76"/>
      <c r="VIQ8" s="76"/>
      <c r="VIR8" s="76"/>
      <c r="VIS8" s="76"/>
      <c r="VIT8" s="76"/>
      <c r="VIU8" s="76"/>
      <c r="VIV8" s="76"/>
      <c r="VIW8" s="76"/>
      <c r="VIX8" s="76"/>
      <c r="VIY8" s="76"/>
      <c r="VIZ8" s="76"/>
      <c r="VJA8" s="76"/>
      <c r="VJB8" s="76"/>
      <c r="VJC8" s="76"/>
      <c r="VJD8" s="76"/>
      <c r="VJE8" s="76"/>
      <c r="VJF8" s="76"/>
      <c r="VJG8" s="76"/>
      <c r="VJH8" s="76"/>
      <c r="VJI8" s="76"/>
      <c r="VJJ8" s="76"/>
      <c r="VJK8" s="76"/>
      <c r="VJL8" s="76"/>
      <c r="VJM8" s="76"/>
      <c r="VJN8" s="76"/>
      <c r="VJO8" s="76"/>
      <c r="VJP8" s="76"/>
      <c r="VJQ8" s="76"/>
      <c r="VJR8" s="76"/>
      <c r="VJS8" s="76"/>
      <c r="VJT8" s="76"/>
      <c r="VJU8" s="76"/>
      <c r="VJV8" s="76"/>
      <c r="VJW8" s="76"/>
      <c r="VJX8" s="76"/>
      <c r="VJY8" s="76"/>
      <c r="VJZ8" s="76"/>
      <c r="VKA8" s="76"/>
      <c r="VKB8" s="76"/>
      <c r="VKC8" s="76"/>
      <c r="VKD8" s="76"/>
      <c r="VKE8" s="76"/>
      <c r="VKF8" s="76"/>
      <c r="VKG8" s="76"/>
      <c r="VKH8" s="76"/>
      <c r="VKI8" s="76"/>
      <c r="VKJ8" s="76"/>
      <c r="VKK8" s="76"/>
      <c r="VKL8" s="76"/>
      <c r="VKM8" s="76"/>
      <c r="VKN8" s="76"/>
      <c r="VKO8" s="76"/>
      <c r="VKP8" s="76"/>
      <c r="VKQ8" s="76"/>
      <c r="VKR8" s="76"/>
      <c r="VKS8" s="76"/>
      <c r="VKT8" s="76"/>
      <c r="VKU8" s="76"/>
      <c r="VKV8" s="76"/>
      <c r="VKW8" s="76"/>
      <c r="VKX8" s="76"/>
      <c r="VKY8" s="76"/>
      <c r="VKZ8" s="76"/>
      <c r="VLA8" s="76"/>
      <c r="VLB8" s="76"/>
      <c r="VLC8" s="76"/>
      <c r="VLD8" s="76"/>
      <c r="VLE8" s="76"/>
      <c r="VLF8" s="76"/>
      <c r="VLG8" s="76"/>
      <c r="VLH8" s="76"/>
      <c r="VLI8" s="76"/>
      <c r="VLJ8" s="76"/>
      <c r="VLK8" s="76"/>
      <c r="VLL8" s="76"/>
      <c r="VLM8" s="76"/>
      <c r="VLN8" s="76"/>
      <c r="VLO8" s="76"/>
      <c r="VLP8" s="76"/>
      <c r="VLQ8" s="76"/>
      <c r="VLR8" s="76"/>
      <c r="VLS8" s="76"/>
      <c r="VLT8" s="76"/>
      <c r="VLU8" s="76"/>
      <c r="VLV8" s="76"/>
      <c r="VLW8" s="76"/>
      <c r="VLX8" s="76"/>
      <c r="VLY8" s="76"/>
      <c r="VLZ8" s="76"/>
      <c r="VMA8" s="76"/>
      <c r="VMB8" s="76"/>
      <c r="VMC8" s="76"/>
      <c r="VMD8" s="76"/>
      <c r="VME8" s="76"/>
      <c r="VMF8" s="76"/>
      <c r="VMG8" s="76"/>
      <c r="VMH8" s="76"/>
      <c r="VMI8" s="76"/>
      <c r="VMJ8" s="76"/>
      <c r="VMK8" s="76"/>
      <c r="VML8" s="76"/>
      <c r="VMM8" s="76"/>
      <c r="VMN8" s="76"/>
      <c r="VMO8" s="76"/>
      <c r="VMP8" s="76"/>
      <c r="VMQ8" s="76"/>
      <c r="VMR8" s="76"/>
      <c r="VMS8" s="76"/>
      <c r="VMT8" s="76"/>
      <c r="VMU8" s="76"/>
      <c r="VMV8" s="76"/>
      <c r="VMW8" s="76"/>
      <c r="VMX8" s="76"/>
      <c r="VMY8" s="76"/>
      <c r="VMZ8" s="76"/>
      <c r="VNA8" s="76"/>
      <c r="VNB8" s="76"/>
      <c r="VNC8" s="76"/>
      <c r="VND8" s="76"/>
      <c r="VNE8" s="76"/>
      <c r="VNF8" s="76"/>
      <c r="VNG8" s="76"/>
      <c r="VNH8" s="76"/>
      <c r="VNI8" s="76"/>
      <c r="VNJ8" s="76"/>
      <c r="VNK8" s="76"/>
      <c r="VNL8" s="76"/>
      <c r="VNM8" s="76"/>
      <c r="VNN8" s="76"/>
      <c r="VNO8" s="76"/>
      <c r="VNP8" s="76"/>
      <c r="VNQ8" s="76"/>
      <c r="VNR8" s="76"/>
      <c r="VNS8" s="76"/>
      <c r="VNT8" s="76"/>
      <c r="VNU8" s="76"/>
      <c r="VNV8" s="76"/>
      <c r="VNW8" s="76"/>
      <c r="VNX8" s="76"/>
      <c r="VNY8" s="76"/>
      <c r="VNZ8" s="76"/>
      <c r="VOA8" s="76"/>
      <c r="VOB8" s="76"/>
      <c r="VOC8" s="76"/>
      <c r="VOD8" s="76"/>
      <c r="VOE8" s="76"/>
      <c r="VOF8" s="76"/>
      <c r="VOG8" s="76"/>
      <c r="VOH8" s="76"/>
      <c r="VOI8" s="76"/>
      <c r="VOJ8" s="76"/>
      <c r="VOK8" s="76"/>
      <c r="VOL8" s="76"/>
      <c r="VOM8" s="76"/>
      <c r="VON8" s="76"/>
      <c r="VOO8" s="76"/>
      <c r="VOP8" s="76"/>
      <c r="VOQ8" s="76"/>
      <c r="VOR8" s="76"/>
      <c r="VOS8" s="76"/>
      <c r="VOT8" s="76"/>
      <c r="VOU8" s="76"/>
      <c r="VOV8" s="76"/>
      <c r="VOW8" s="76"/>
      <c r="VOX8" s="76"/>
      <c r="VOY8" s="76"/>
      <c r="VOZ8" s="76"/>
      <c r="VPA8" s="76"/>
      <c r="VPB8" s="76"/>
      <c r="VPC8" s="76"/>
      <c r="VPD8" s="76"/>
      <c r="VPE8" s="76"/>
      <c r="VPF8" s="76"/>
      <c r="VPG8" s="76"/>
      <c r="VPH8" s="76"/>
      <c r="VPI8" s="76"/>
      <c r="VPJ8" s="76"/>
      <c r="VPK8" s="76"/>
      <c r="VPL8" s="76"/>
      <c r="VPM8" s="76"/>
      <c r="VPN8" s="76"/>
      <c r="VPO8" s="76"/>
      <c r="VPP8" s="76"/>
      <c r="VPQ8" s="76"/>
      <c r="VPR8" s="76"/>
      <c r="VPS8" s="76"/>
      <c r="VPT8" s="76"/>
      <c r="VPU8" s="76"/>
      <c r="VPV8" s="76"/>
      <c r="VPW8" s="76"/>
      <c r="VPX8" s="76"/>
      <c r="VPY8" s="76"/>
      <c r="VPZ8" s="76"/>
      <c r="VQA8" s="76"/>
      <c r="VQB8" s="76"/>
      <c r="VQC8" s="76"/>
      <c r="VQD8" s="76"/>
      <c r="VQE8" s="76"/>
      <c r="VQF8" s="76"/>
      <c r="VQG8" s="76"/>
      <c r="VQH8" s="76"/>
      <c r="VQI8" s="76"/>
      <c r="VQJ8" s="76"/>
      <c r="VQK8" s="76"/>
      <c r="VQL8" s="76"/>
      <c r="VQM8" s="76"/>
      <c r="VQN8" s="76"/>
      <c r="VQO8" s="76"/>
      <c r="VQP8" s="76"/>
      <c r="VQQ8" s="76"/>
      <c r="VQR8" s="76"/>
      <c r="VQS8" s="76"/>
      <c r="VQT8" s="76"/>
      <c r="VQU8" s="76"/>
      <c r="VQV8" s="76"/>
      <c r="VQW8" s="76"/>
      <c r="VQX8" s="76"/>
      <c r="VQY8" s="76"/>
      <c r="VQZ8" s="76"/>
      <c r="VRA8" s="76"/>
      <c r="VRB8" s="76"/>
      <c r="VRC8" s="76"/>
      <c r="VRD8" s="76"/>
      <c r="VRE8" s="76"/>
      <c r="VRF8" s="76"/>
      <c r="VRG8" s="76"/>
      <c r="VRH8" s="76"/>
      <c r="VRI8" s="76"/>
      <c r="VRJ8" s="76"/>
      <c r="VRK8" s="76"/>
      <c r="VRL8" s="76"/>
      <c r="VRM8" s="76"/>
      <c r="VRN8" s="76"/>
      <c r="VRO8" s="76"/>
      <c r="VRP8" s="76"/>
      <c r="VRQ8" s="76"/>
      <c r="VRR8" s="76"/>
      <c r="VRS8" s="76"/>
      <c r="VRT8" s="76"/>
      <c r="VRU8" s="76"/>
      <c r="VRV8" s="76"/>
      <c r="VRW8" s="76"/>
      <c r="VRX8" s="76"/>
      <c r="VRY8" s="76"/>
      <c r="VRZ8" s="76"/>
      <c r="VSA8" s="76"/>
      <c r="VSB8" s="76"/>
      <c r="VSC8" s="76"/>
      <c r="VSD8" s="76"/>
      <c r="VSE8" s="76"/>
      <c r="VSF8" s="76"/>
      <c r="VSG8" s="76"/>
      <c r="VSH8" s="76"/>
      <c r="VSI8" s="76"/>
      <c r="VSJ8" s="76"/>
      <c r="VSK8" s="76"/>
      <c r="VSL8" s="76"/>
      <c r="VSM8" s="76"/>
      <c r="VSN8" s="76"/>
      <c r="VSO8" s="76"/>
      <c r="VSP8" s="76"/>
      <c r="VSQ8" s="76"/>
      <c r="VSR8" s="76"/>
      <c r="VSS8" s="76"/>
      <c r="VST8" s="76"/>
      <c r="VSU8" s="76"/>
      <c r="VSV8" s="76"/>
      <c r="VSW8" s="76"/>
      <c r="VSX8" s="76"/>
      <c r="VSY8" s="76"/>
      <c r="VSZ8" s="76"/>
      <c r="VTA8" s="76"/>
      <c r="VTB8" s="76"/>
      <c r="VTC8" s="76"/>
      <c r="VTD8" s="76"/>
      <c r="VTE8" s="76"/>
      <c r="VTF8" s="76"/>
      <c r="VTG8" s="76"/>
      <c r="VTH8" s="76"/>
      <c r="VTI8" s="76"/>
      <c r="VTJ8" s="76"/>
      <c r="VTK8" s="76"/>
      <c r="VTL8" s="76"/>
      <c r="VTM8" s="76"/>
      <c r="VTN8" s="76"/>
      <c r="VTO8" s="76"/>
      <c r="VTP8" s="76"/>
      <c r="VTQ8" s="76"/>
      <c r="VTR8" s="76"/>
      <c r="VTS8" s="76"/>
      <c r="VTT8" s="76"/>
      <c r="VTU8" s="76"/>
      <c r="VTV8" s="76"/>
      <c r="VTW8" s="76"/>
      <c r="VTX8" s="76"/>
      <c r="VTY8" s="76"/>
      <c r="VTZ8" s="76"/>
      <c r="VUA8" s="76"/>
      <c r="VUB8" s="76"/>
      <c r="VUC8" s="76"/>
      <c r="VUD8" s="76"/>
      <c r="VUE8" s="76"/>
      <c r="VUF8" s="76"/>
      <c r="VUG8" s="76"/>
      <c r="VUH8" s="76"/>
      <c r="VUI8" s="76"/>
      <c r="VUJ8" s="76"/>
      <c r="VUK8" s="76"/>
      <c r="VUL8" s="76"/>
      <c r="VUM8" s="76"/>
      <c r="VUN8" s="76"/>
      <c r="VUO8" s="76"/>
      <c r="VUP8" s="76"/>
      <c r="VUQ8" s="76"/>
      <c r="VUR8" s="76"/>
      <c r="VUS8" s="76"/>
      <c r="VUT8" s="76"/>
      <c r="VUU8" s="76"/>
      <c r="VUV8" s="76"/>
      <c r="VUW8" s="76"/>
      <c r="VUX8" s="76"/>
      <c r="VUY8" s="76"/>
      <c r="VUZ8" s="76"/>
      <c r="VVA8" s="76"/>
      <c r="VVB8" s="76"/>
      <c r="VVC8" s="76"/>
      <c r="VVD8" s="76"/>
      <c r="VVE8" s="76"/>
      <c r="VVF8" s="76"/>
      <c r="VVG8" s="76"/>
      <c r="VVH8" s="76"/>
      <c r="VVI8" s="76"/>
      <c r="VVJ8" s="76"/>
      <c r="VVK8" s="76"/>
      <c r="VVL8" s="76"/>
      <c r="VVM8" s="76"/>
      <c r="VVN8" s="76"/>
      <c r="VVO8" s="76"/>
      <c r="VVP8" s="76"/>
      <c r="VVQ8" s="76"/>
      <c r="VVR8" s="76"/>
      <c r="VVS8" s="76"/>
      <c r="VVT8" s="76"/>
      <c r="VVU8" s="76"/>
      <c r="VVV8" s="76"/>
      <c r="VVW8" s="76"/>
      <c r="VVX8" s="76"/>
      <c r="VVY8" s="76"/>
      <c r="VVZ8" s="76"/>
      <c r="VWA8" s="76"/>
      <c r="VWB8" s="76"/>
      <c r="VWC8" s="76"/>
      <c r="VWD8" s="76"/>
      <c r="VWE8" s="76"/>
      <c r="VWF8" s="76"/>
      <c r="VWG8" s="76"/>
      <c r="VWH8" s="76"/>
      <c r="VWI8" s="76"/>
      <c r="VWJ8" s="76"/>
      <c r="VWK8" s="76"/>
      <c r="VWL8" s="76"/>
      <c r="VWM8" s="76"/>
      <c r="VWN8" s="76"/>
      <c r="VWO8" s="76"/>
      <c r="VWP8" s="76"/>
      <c r="VWQ8" s="76"/>
      <c r="VWR8" s="76"/>
      <c r="VWS8" s="76"/>
      <c r="VWT8" s="76"/>
      <c r="VWU8" s="76"/>
      <c r="VWV8" s="76"/>
      <c r="VWW8" s="76"/>
      <c r="VWX8" s="76"/>
      <c r="VWY8" s="76"/>
      <c r="VWZ8" s="76"/>
      <c r="VXA8" s="76"/>
      <c r="VXB8" s="76"/>
      <c r="VXC8" s="76"/>
      <c r="VXD8" s="76"/>
      <c r="VXE8" s="76"/>
      <c r="VXF8" s="76"/>
      <c r="VXG8" s="76"/>
      <c r="VXH8" s="76"/>
      <c r="VXI8" s="76"/>
      <c r="VXJ8" s="76"/>
      <c r="VXK8" s="76"/>
      <c r="VXL8" s="76"/>
      <c r="VXM8" s="76"/>
      <c r="VXN8" s="76"/>
      <c r="VXO8" s="76"/>
      <c r="VXP8" s="76"/>
      <c r="VXQ8" s="76"/>
      <c r="VXR8" s="76"/>
      <c r="VXS8" s="76"/>
      <c r="VXT8" s="76"/>
      <c r="VXU8" s="76"/>
      <c r="VXV8" s="76"/>
      <c r="VXW8" s="76"/>
      <c r="VXX8" s="76"/>
      <c r="VXY8" s="76"/>
      <c r="VXZ8" s="76"/>
      <c r="VYA8" s="76"/>
      <c r="VYB8" s="76"/>
      <c r="VYC8" s="76"/>
      <c r="VYD8" s="76"/>
      <c r="VYE8" s="76"/>
      <c r="VYF8" s="76"/>
      <c r="VYG8" s="76"/>
      <c r="VYH8" s="76"/>
      <c r="VYI8" s="76"/>
      <c r="VYJ8" s="76"/>
      <c r="VYK8" s="76"/>
      <c r="VYL8" s="76"/>
      <c r="VYM8" s="76"/>
      <c r="VYN8" s="76"/>
      <c r="VYO8" s="76"/>
      <c r="VYP8" s="76"/>
      <c r="VYQ8" s="76"/>
      <c r="VYR8" s="76"/>
      <c r="VYS8" s="76"/>
      <c r="VYT8" s="76"/>
      <c r="VYU8" s="76"/>
      <c r="VYV8" s="76"/>
      <c r="VYW8" s="76"/>
      <c r="VYX8" s="76"/>
      <c r="VYY8" s="76"/>
      <c r="VYZ8" s="76"/>
      <c r="VZA8" s="76"/>
      <c r="VZB8" s="76"/>
      <c r="VZC8" s="76"/>
      <c r="VZD8" s="76"/>
      <c r="VZE8" s="76"/>
      <c r="VZF8" s="76"/>
      <c r="VZG8" s="76"/>
      <c r="VZH8" s="76"/>
      <c r="VZI8" s="76"/>
      <c r="VZJ8" s="76"/>
      <c r="VZK8" s="76"/>
      <c r="VZL8" s="76"/>
      <c r="VZM8" s="76"/>
      <c r="VZN8" s="76"/>
      <c r="VZO8" s="76"/>
      <c r="VZP8" s="76"/>
      <c r="VZQ8" s="76"/>
      <c r="VZR8" s="76"/>
      <c r="VZS8" s="76"/>
      <c r="VZT8" s="76"/>
      <c r="VZU8" s="76"/>
      <c r="VZV8" s="76"/>
      <c r="VZW8" s="76"/>
      <c r="VZX8" s="76"/>
      <c r="VZY8" s="76"/>
      <c r="VZZ8" s="76"/>
      <c r="WAA8" s="76"/>
      <c r="WAB8" s="76"/>
      <c r="WAC8" s="76"/>
      <c r="WAD8" s="76"/>
      <c r="WAE8" s="76"/>
      <c r="WAF8" s="76"/>
      <c r="WAG8" s="76"/>
      <c r="WAH8" s="76"/>
      <c r="WAI8" s="76"/>
      <c r="WAJ8" s="76"/>
      <c r="WAK8" s="76"/>
      <c r="WAL8" s="76"/>
      <c r="WAM8" s="76"/>
      <c r="WAN8" s="76"/>
      <c r="WAO8" s="76"/>
      <c r="WAP8" s="76"/>
      <c r="WAQ8" s="76"/>
      <c r="WAR8" s="76"/>
      <c r="WAS8" s="76"/>
      <c r="WAT8" s="76"/>
      <c r="WAU8" s="76"/>
      <c r="WAV8" s="76"/>
      <c r="WAW8" s="76"/>
      <c r="WAX8" s="76"/>
      <c r="WAY8" s="76"/>
      <c r="WAZ8" s="76"/>
      <c r="WBA8" s="76"/>
      <c r="WBB8" s="76"/>
      <c r="WBC8" s="76"/>
      <c r="WBD8" s="76"/>
      <c r="WBE8" s="76"/>
      <c r="WBF8" s="76"/>
      <c r="WBG8" s="76"/>
      <c r="WBH8" s="76"/>
      <c r="WBI8" s="76"/>
      <c r="WBJ8" s="76"/>
      <c r="WBK8" s="76"/>
      <c r="WBL8" s="76"/>
      <c r="WBM8" s="76"/>
      <c r="WBN8" s="76"/>
      <c r="WBO8" s="76"/>
      <c r="WBP8" s="76"/>
      <c r="WBQ8" s="76"/>
      <c r="WBR8" s="76"/>
      <c r="WBS8" s="76"/>
      <c r="WBT8" s="76"/>
      <c r="WBU8" s="76"/>
      <c r="WBV8" s="76"/>
      <c r="WBW8" s="76"/>
      <c r="WBX8" s="76"/>
      <c r="WBY8" s="76"/>
      <c r="WBZ8" s="76"/>
      <c r="WCA8" s="76"/>
      <c r="WCB8" s="76"/>
      <c r="WCC8" s="76"/>
      <c r="WCD8" s="76"/>
      <c r="WCE8" s="76"/>
      <c r="WCF8" s="76"/>
      <c r="WCG8" s="76"/>
      <c r="WCH8" s="76"/>
      <c r="WCI8" s="76"/>
      <c r="WCJ8" s="76"/>
      <c r="WCK8" s="76"/>
      <c r="WCL8" s="76"/>
      <c r="WCM8" s="76"/>
      <c r="WCN8" s="76"/>
      <c r="WCO8" s="76"/>
      <c r="WCP8" s="76"/>
      <c r="WCQ8" s="76"/>
      <c r="WCR8" s="76"/>
      <c r="WCS8" s="76"/>
      <c r="WCT8" s="76"/>
      <c r="WCU8" s="76"/>
      <c r="WCV8" s="76"/>
      <c r="WCW8" s="76"/>
      <c r="WCX8" s="76"/>
      <c r="WCY8" s="76"/>
      <c r="WCZ8" s="76"/>
      <c r="WDA8" s="76"/>
      <c r="WDB8" s="76"/>
      <c r="WDC8" s="76"/>
      <c r="WDD8" s="76"/>
      <c r="WDE8" s="76"/>
      <c r="WDF8" s="76"/>
      <c r="WDG8" s="76"/>
      <c r="WDH8" s="76"/>
      <c r="WDI8" s="76"/>
      <c r="WDJ8" s="76"/>
      <c r="WDK8" s="76"/>
      <c r="WDL8" s="76"/>
      <c r="WDM8" s="76"/>
      <c r="WDN8" s="76"/>
      <c r="WDO8" s="76"/>
      <c r="WDP8" s="76"/>
      <c r="WDQ8" s="76"/>
      <c r="WDR8" s="76"/>
      <c r="WDS8" s="76"/>
      <c r="WDT8" s="76"/>
      <c r="WDU8" s="76"/>
      <c r="WDV8" s="76"/>
      <c r="WDW8" s="76"/>
      <c r="WDX8" s="76"/>
      <c r="WDY8" s="76"/>
      <c r="WDZ8" s="76"/>
      <c r="WEA8" s="76"/>
      <c r="WEB8" s="76"/>
      <c r="WEC8" s="76"/>
      <c r="WED8" s="76"/>
      <c r="WEE8" s="76"/>
      <c r="WEF8" s="76"/>
      <c r="WEG8" s="76"/>
      <c r="WEH8" s="76"/>
      <c r="WEI8" s="76"/>
      <c r="WEJ8" s="76"/>
      <c r="WEK8" s="76"/>
      <c r="WEL8" s="76"/>
      <c r="WEM8" s="76"/>
      <c r="WEN8" s="76"/>
      <c r="WEO8" s="76"/>
      <c r="WEP8" s="76"/>
      <c r="WEQ8" s="76"/>
      <c r="WER8" s="76"/>
      <c r="WES8" s="76"/>
      <c r="WET8" s="76"/>
      <c r="WEU8" s="76"/>
      <c r="WEV8" s="76"/>
      <c r="WEW8" s="76"/>
      <c r="WEX8" s="76"/>
      <c r="WEY8" s="76"/>
      <c r="WEZ8" s="76"/>
      <c r="WFA8" s="76"/>
      <c r="WFB8" s="76"/>
      <c r="WFC8" s="76"/>
      <c r="WFD8" s="76"/>
      <c r="WFE8" s="76"/>
      <c r="WFF8" s="76"/>
      <c r="WFG8" s="76"/>
      <c r="WFH8" s="76"/>
      <c r="WFI8" s="76"/>
      <c r="WFJ8" s="76"/>
      <c r="WFK8" s="76"/>
      <c r="WFL8" s="76"/>
      <c r="WFM8" s="76"/>
      <c r="WFN8" s="76"/>
      <c r="WFO8" s="76"/>
      <c r="WFP8" s="76"/>
      <c r="WFQ8" s="76"/>
      <c r="WFR8" s="76"/>
      <c r="WFS8" s="76"/>
      <c r="WFT8" s="76"/>
      <c r="WFU8" s="76"/>
      <c r="WFV8" s="76"/>
      <c r="WFW8" s="76"/>
      <c r="WFX8" s="76"/>
      <c r="WFY8" s="76"/>
      <c r="WFZ8" s="76"/>
      <c r="WGA8" s="76"/>
      <c r="WGB8" s="76"/>
      <c r="WGC8" s="76"/>
      <c r="WGD8" s="76"/>
      <c r="WGE8" s="76"/>
      <c r="WGF8" s="76"/>
      <c r="WGG8" s="76"/>
      <c r="WGH8" s="76"/>
      <c r="WGI8" s="76"/>
      <c r="WGJ8" s="76"/>
      <c r="WGK8" s="76"/>
      <c r="WGL8" s="76"/>
      <c r="WGM8" s="76"/>
      <c r="WGN8" s="76"/>
      <c r="WGO8" s="76"/>
      <c r="WGP8" s="76"/>
      <c r="WGQ8" s="76"/>
      <c r="WGR8" s="76"/>
      <c r="WGS8" s="76"/>
      <c r="WGT8" s="76"/>
      <c r="WGU8" s="76"/>
      <c r="WGV8" s="76"/>
      <c r="WGW8" s="76"/>
      <c r="WGX8" s="76"/>
      <c r="WGY8" s="76"/>
      <c r="WGZ8" s="76"/>
      <c r="WHA8" s="76"/>
      <c r="WHB8" s="76"/>
      <c r="WHC8" s="76"/>
      <c r="WHD8" s="76"/>
      <c r="WHE8" s="76"/>
      <c r="WHF8" s="76"/>
      <c r="WHG8" s="76"/>
      <c r="WHH8" s="76"/>
      <c r="WHI8" s="76"/>
      <c r="WHJ8" s="76"/>
      <c r="WHK8" s="76"/>
      <c r="WHL8" s="76"/>
      <c r="WHM8" s="76"/>
      <c r="WHN8" s="76"/>
      <c r="WHO8" s="76"/>
      <c r="WHP8" s="76"/>
      <c r="WHQ8" s="76"/>
      <c r="WHR8" s="76"/>
      <c r="WHS8" s="76"/>
      <c r="WHT8" s="76"/>
      <c r="WHU8" s="76"/>
      <c r="WHV8" s="76"/>
      <c r="WHW8" s="76"/>
      <c r="WHX8" s="76"/>
      <c r="WHY8" s="76"/>
      <c r="WHZ8" s="76"/>
      <c r="WIA8" s="76"/>
      <c r="WIB8" s="76"/>
      <c r="WIC8" s="76"/>
      <c r="WID8" s="76"/>
      <c r="WIE8" s="76"/>
      <c r="WIF8" s="76"/>
      <c r="WIG8" s="76"/>
      <c r="WIH8" s="76"/>
      <c r="WII8" s="76"/>
      <c r="WIJ8" s="76"/>
      <c r="WIK8" s="76"/>
      <c r="WIL8" s="76"/>
      <c r="WIM8" s="76"/>
      <c r="WIN8" s="76"/>
      <c r="WIO8" s="76"/>
      <c r="WIP8" s="76"/>
      <c r="WIQ8" s="76"/>
      <c r="WIR8" s="76"/>
      <c r="WIS8" s="76"/>
      <c r="WIT8" s="76"/>
      <c r="WIU8" s="76"/>
      <c r="WIV8" s="76"/>
      <c r="WIW8" s="76"/>
      <c r="WIX8" s="76"/>
      <c r="WIY8" s="76"/>
      <c r="WIZ8" s="76"/>
      <c r="WJA8" s="76"/>
      <c r="WJB8" s="76"/>
      <c r="WJC8" s="76"/>
      <c r="WJD8" s="76"/>
      <c r="WJE8" s="76"/>
      <c r="WJF8" s="76"/>
      <c r="WJG8" s="76"/>
      <c r="WJH8" s="76"/>
      <c r="WJI8" s="76"/>
      <c r="WJJ8" s="76"/>
      <c r="WJK8" s="76"/>
      <c r="WJL8" s="76"/>
      <c r="WJM8" s="76"/>
      <c r="WJN8" s="76"/>
      <c r="WJO8" s="76"/>
      <c r="WJP8" s="76"/>
      <c r="WJQ8" s="76"/>
      <c r="WJR8" s="76"/>
      <c r="WJS8" s="76"/>
      <c r="WJT8" s="76"/>
      <c r="WJU8" s="76"/>
      <c r="WJV8" s="76"/>
      <c r="WJW8" s="76"/>
      <c r="WJX8" s="76"/>
      <c r="WJY8" s="76"/>
      <c r="WJZ8" s="76"/>
      <c r="WKA8" s="76"/>
      <c r="WKB8" s="76"/>
      <c r="WKC8" s="76"/>
      <c r="WKD8" s="76"/>
      <c r="WKE8" s="76"/>
      <c r="WKF8" s="76"/>
      <c r="WKG8" s="76"/>
      <c r="WKH8" s="76"/>
      <c r="WKI8" s="76"/>
      <c r="WKJ8" s="76"/>
      <c r="WKK8" s="76"/>
      <c r="WKL8" s="76"/>
      <c r="WKM8" s="76"/>
      <c r="WKN8" s="76"/>
      <c r="WKO8" s="76"/>
      <c r="WKP8" s="76"/>
      <c r="WKQ8" s="76"/>
      <c r="WKR8" s="76"/>
      <c r="WKS8" s="76"/>
      <c r="WKT8" s="76"/>
      <c r="WKU8" s="76"/>
      <c r="WKV8" s="76"/>
      <c r="WKW8" s="76"/>
      <c r="WKX8" s="76"/>
      <c r="WKY8" s="76"/>
      <c r="WKZ8" s="76"/>
      <c r="WLA8" s="76"/>
      <c r="WLB8" s="76"/>
      <c r="WLC8" s="76"/>
      <c r="WLD8" s="76"/>
      <c r="WLE8" s="76"/>
      <c r="WLF8" s="76"/>
      <c r="WLG8" s="76"/>
      <c r="WLH8" s="76"/>
      <c r="WLI8" s="76"/>
      <c r="WLJ8" s="76"/>
      <c r="WLK8" s="76"/>
      <c r="WLL8" s="76"/>
      <c r="WLM8" s="76"/>
      <c r="WLN8" s="76"/>
      <c r="WLO8" s="76"/>
      <c r="WLP8" s="76"/>
      <c r="WLQ8" s="76"/>
      <c r="WLR8" s="76"/>
      <c r="WLS8" s="76"/>
      <c r="WLT8" s="76"/>
      <c r="WLU8" s="76"/>
      <c r="WLV8" s="76"/>
      <c r="WLW8" s="76"/>
      <c r="WLX8" s="76"/>
      <c r="WLY8" s="76"/>
      <c r="WLZ8" s="76"/>
      <c r="WMA8" s="76"/>
      <c r="WMB8" s="76"/>
      <c r="WMC8" s="76"/>
      <c r="WMD8" s="76"/>
      <c r="WME8" s="76"/>
      <c r="WMF8" s="76"/>
      <c r="WMG8" s="76"/>
      <c r="WMH8" s="76"/>
      <c r="WMI8" s="76"/>
      <c r="WMJ8" s="76"/>
      <c r="WMK8" s="76"/>
      <c r="WML8" s="76"/>
      <c r="WMM8" s="76"/>
      <c r="WMN8" s="76"/>
      <c r="WMO8" s="76"/>
      <c r="WMP8" s="76"/>
      <c r="WMQ8" s="76"/>
      <c r="WMR8" s="76"/>
      <c r="WMS8" s="76"/>
      <c r="WMT8" s="76"/>
      <c r="WMU8" s="76"/>
      <c r="WMV8" s="76"/>
      <c r="WMW8" s="76"/>
      <c r="WMX8" s="76"/>
      <c r="WMY8" s="76"/>
      <c r="WMZ8" s="76"/>
      <c r="WNA8" s="76"/>
      <c r="WNB8" s="76"/>
      <c r="WNC8" s="76"/>
      <c r="WND8" s="76"/>
      <c r="WNE8" s="76"/>
      <c r="WNF8" s="76"/>
      <c r="WNG8" s="76"/>
      <c r="WNH8" s="76"/>
      <c r="WNI8" s="76"/>
      <c r="WNJ8" s="76"/>
      <c r="WNK8" s="76"/>
      <c r="WNL8" s="76"/>
      <c r="WNM8" s="76"/>
      <c r="WNN8" s="76"/>
      <c r="WNO8" s="76"/>
      <c r="WNP8" s="76"/>
      <c r="WNQ8" s="76"/>
      <c r="WNR8" s="76"/>
      <c r="WNS8" s="76"/>
      <c r="WNT8" s="76"/>
      <c r="WNU8" s="76"/>
      <c r="WNV8" s="76"/>
      <c r="WNW8" s="76"/>
      <c r="WNX8" s="76"/>
      <c r="WNY8" s="76"/>
      <c r="WNZ8" s="76"/>
      <c r="WOA8" s="76"/>
      <c r="WOB8" s="76"/>
      <c r="WOC8" s="76"/>
      <c r="WOD8" s="76"/>
      <c r="WOE8" s="76"/>
      <c r="WOF8" s="76"/>
      <c r="WOG8" s="76"/>
      <c r="WOH8" s="76"/>
      <c r="WOI8" s="76"/>
      <c r="WOJ8" s="76"/>
      <c r="WOK8" s="76"/>
      <c r="WOL8" s="76"/>
      <c r="WOM8" s="76"/>
      <c r="WON8" s="76"/>
      <c r="WOO8" s="76"/>
      <c r="WOP8" s="76"/>
      <c r="WOQ8" s="76"/>
      <c r="WOR8" s="76"/>
      <c r="WOS8" s="76"/>
      <c r="WOT8" s="76"/>
      <c r="WOU8" s="76"/>
      <c r="WOV8" s="76"/>
      <c r="WOW8" s="76"/>
      <c r="WOX8" s="76"/>
      <c r="WOY8" s="76"/>
      <c r="WOZ8" s="76"/>
      <c r="WPA8" s="76"/>
      <c r="WPB8" s="76"/>
      <c r="WPC8" s="76"/>
      <c r="WPD8" s="76"/>
      <c r="WPE8" s="76"/>
      <c r="WPF8" s="76"/>
      <c r="WPG8" s="76"/>
      <c r="WPH8" s="76"/>
      <c r="WPI8" s="76"/>
      <c r="WPJ8" s="76"/>
      <c r="WPK8" s="76"/>
      <c r="WPL8" s="76"/>
      <c r="WPM8" s="76"/>
      <c r="WPN8" s="76"/>
      <c r="WPO8" s="76"/>
      <c r="WPP8" s="76"/>
      <c r="WPQ8" s="76"/>
      <c r="WPR8" s="76"/>
      <c r="WPS8" s="76"/>
      <c r="WPT8" s="76"/>
      <c r="WPU8" s="76"/>
      <c r="WPV8" s="76"/>
      <c r="WPW8" s="76"/>
      <c r="WPX8" s="76"/>
      <c r="WPY8" s="76"/>
      <c r="WPZ8" s="76"/>
      <c r="WQA8" s="76"/>
      <c r="WQB8" s="76"/>
      <c r="WQC8" s="76"/>
      <c r="WQD8" s="76"/>
      <c r="WQE8" s="76"/>
      <c r="WQF8" s="76"/>
      <c r="WQG8" s="76"/>
      <c r="WQH8" s="76"/>
      <c r="WQI8" s="76"/>
      <c r="WQJ8" s="76"/>
      <c r="WQK8" s="76"/>
      <c r="WQL8" s="76"/>
      <c r="WQM8" s="76"/>
      <c r="WQN8" s="76"/>
      <c r="WQO8" s="76"/>
      <c r="WQP8" s="76"/>
      <c r="WQQ8" s="76"/>
      <c r="WQR8" s="76"/>
      <c r="WQS8" s="76"/>
      <c r="WQT8" s="76"/>
      <c r="WQU8" s="76"/>
      <c r="WQV8" s="76"/>
      <c r="WQW8" s="76"/>
      <c r="WQX8" s="76"/>
      <c r="WQY8" s="76"/>
      <c r="WQZ8" s="76"/>
      <c r="WRA8" s="76"/>
      <c r="WRB8" s="76"/>
      <c r="WRC8" s="76"/>
      <c r="WRD8" s="76"/>
      <c r="WRE8" s="76"/>
      <c r="WRF8" s="76"/>
      <c r="WRG8" s="76"/>
      <c r="WRH8" s="76"/>
      <c r="WRI8" s="76"/>
      <c r="WRJ8" s="76"/>
      <c r="WRK8" s="76"/>
      <c r="WRL8" s="76"/>
      <c r="WRM8" s="76"/>
      <c r="WRN8" s="76"/>
      <c r="WRO8" s="76"/>
      <c r="WRP8" s="76"/>
      <c r="WRQ8" s="76"/>
      <c r="WRR8" s="76"/>
      <c r="WRS8" s="76"/>
      <c r="WRT8" s="76"/>
      <c r="WRU8" s="76"/>
      <c r="WRV8" s="76"/>
      <c r="WRW8" s="76"/>
      <c r="WRX8" s="76"/>
      <c r="WRY8" s="76"/>
      <c r="WRZ8" s="76"/>
      <c r="WSA8" s="76"/>
      <c r="WSB8" s="76"/>
      <c r="WSC8" s="76"/>
      <c r="WSD8" s="76"/>
      <c r="WSE8" s="76"/>
      <c r="WSF8" s="76"/>
      <c r="WSG8" s="76"/>
      <c r="WSH8" s="76"/>
      <c r="WSI8" s="76"/>
      <c r="WSJ8" s="76"/>
      <c r="WSK8" s="76"/>
      <c r="WSL8" s="76"/>
      <c r="WSM8" s="76"/>
      <c r="WSN8" s="76"/>
      <c r="WSO8" s="76"/>
      <c r="WSP8" s="76"/>
      <c r="WSQ8" s="76"/>
      <c r="WSR8" s="76"/>
      <c r="WSS8" s="76"/>
      <c r="WST8" s="76"/>
      <c r="WSU8" s="76"/>
      <c r="WSV8" s="76"/>
      <c r="WSW8" s="76"/>
      <c r="WSX8" s="76"/>
      <c r="WSY8" s="76"/>
      <c r="WSZ8" s="76"/>
      <c r="WTA8" s="76"/>
      <c r="WTB8" s="76"/>
      <c r="WTC8" s="76"/>
      <c r="WTD8" s="76"/>
      <c r="WTE8" s="76"/>
      <c r="WTF8" s="76"/>
      <c r="WTG8" s="76"/>
      <c r="WTH8" s="76"/>
      <c r="WTI8" s="76"/>
      <c r="WTJ8" s="76"/>
      <c r="WTK8" s="76"/>
      <c r="WTL8" s="76"/>
      <c r="WTM8" s="76"/>
      <c r="WTN8" s="76"/>
      <c r="WTO8" s="76"/>
      <c r="WTP8" s="76"/>
      <c r="WTQ8" s="76"/>
      <c r="WTR8" s="76"/>
      <c r="WTS8" s="76"/>
      <c r="WTT8" s="76"/>
      <c r="WTU8" s="76"/>
      <c r="WTV8" s="76"/>
      <c r="WTW8" s="76"/>
      <c r="WTX8" s="76"/>
      <c r="WTY8" s="76"/>
      <c r="WTZ8" s="76"/>
      <c r="WUA8" s="76"/>
      <c r="WUB8" s="76"/>
      <c r="WUC8" s="76"/>
      <c r="WUD8" s="76"/>
      <c r="WUE8" s="76"/>
      <c r="WUF8" s="76"/>
      <c r="WUG8" s="76"/>
      <c r="WUH8" s="76"/>
      <c r="WUI8" s="76"/>
      <c r="WUJ8" s="76"/>
      <c r="WUK8" s="76"/>
      <c r="WUL8" s="76"/>
      <c r="WUM8" s="76"/>
      <c r="WUN8" s="76"/>
      <c r="WUO8" s="76"/>
      <c r="WUP8" s="76"/>
      <c r="WUQ8" s="76"/>
      <c r="WUR8" s="76"/>
      <c r="WUS8" s="76"/>
      <c r="WUT8" s="76"/>
      <c r="WUU8" s="76"/>
      <c r="WUV8" s="76"/>
      <c r="WUW8" s="76"/>
      <c r="WUX8" s="76"/>
      <c r="WUY8" s="76"/>
      <c r="WUZ8" s="76"/>
      <c r="WVA8" s="76"/>
      <c r="WVB8" s="76"/>
      <c r="WVC8" s="76"/>
      <c r="WVD8" s="76"/>
      <c r="WVE8" s="76"/>
      <c r="WVF8" s="76"/>
      <c r="WVG8" s="76"/>
      <c r="WVH8" s="76"/>
      <c r="WVI8" s="76"/>
      <c r="WVJ8" s="76"/>
      <c r="WVK8" s="76"/>
      <c r="WVL8" s="76"/>
      <c r="WVM8" s="76"/>
      <c r="WVN8" s="76"/>
      <c r="WVO8" s="76"/>
      <c r="WVP8" s="76"/>
      <c r="WVQ8" s="76"/>
      <c r="WVR8" s="76"/>
      <c r="WVS8" s="76"/>
      <c r="WVT8" s="76"/>
      <c r="WVU8" s="76"/>
      <c r="WVV8" s="76"/>
      <c r="WVW8" s="76"/>
      <c r="WVX8" s="76"/>
      <c r="WVY8" s="76"/>
      <c r="WVZ8" s="76"/>
      <c r="WWA8" s="76"/>
      <c r="WWB8" s="76"/>
      <c r="WWC8" s="76"/>
      <c r="WWD8" s="76"/>
      <c r="WWE8" s="76"/>
      <c r="WWF8" s="76"/>
      <c r="WWG8" s="76"/>
      <c r="WWH8" s="76"/>
      <c r="WWI8" s="76"/>
      <c r="WWJ8" s="76"/>
      <c r="WWK8" s="76"/>
      <c r="WWL8" s="76"/>
      <c r="WWM8" s="76"/>
      <c r="WWN8" s="76"/>
      <c r="WWO8" s="76"/>
      <c r="WWP8" s="76"/>
      <c r="WWQ8" s="76"/>
      <c r="WWR8" s="76"/>
      <c r="WWS8" s="76"/>
      <c r="WWT8" s="76"/>
      <c r="WWU8" s="76"/>
      <c r="WWV8" s="76"/>
      <c r="WWW8" s="76"/>
      <c r="WWX8" s="76"/>
      <c r="WWY8" s="76"/>
      <c r="WWZ8" s="76"/>
      <c r="WXA8" s="76"/>
      <c r="WXB8" s="76"/>
      <c r="WXC8" s="76"/>
      <c r="WXD8" s="76"/>
      <c r="WXE8" s="76"/>
      <c r="WXF8" s="76"/>
      <c r="WXG8" s="76"/>
      <c r="WXH8" s="76"/>
      <c r="WXI8" s="76"/>
      <c r="WXJ8" s="76"/>
      <c r="WXK8" s="76"/>
      <c r="WXL8" s="76"/>
      <c r="WXM8" s="76"/>
      <c r="WXN8" s="76"/>
      <c r="WXO8" s="76"/>
      <c r="WXP8" s="76"/>
      <c r="WXQ8" s="76"/>
      <c r="WXR8" s="76"/>
      <c r="WXS8" s="76"/>
      <c r="WXT8" s="76"/>
      <c r="WXU8" s="76"/>
      <c r="WXV8" s="76"/>
      <c r="WXW8" s="76"/>
      <c r="WXX8" s="76"/>
      <c r="WXY8" s="76"/>
      <c r="WXZ8" s="76"/>
      <c r="WYA8" s="76"/>
      <c r="WYB8" s="76"/>
      <c r="WYC8" s="76"/>
      <c r="WYD8" s="76"/>
      <c r="WYE8" s="76"/>
      <c r="WYF8" s="76"/>
      <c r="WYG8" s="76"/>
      <c r="WYH8" s="76"/>
      <c r="WYI8" s="76"/>
      <c r="WYJ8" s="76"/>
      <c r="WYK8" s="76"/>
      <c r="WYL8" s="76"/>
      <c r="WYM8" s="76"/>
      <c r="WYN8" s="76"/>
      <c r="WYO8" s="76"/>
      <c r="WYP8" s="76"/>
      <c r="WYQ8" s="76"/>
      <c r="WYR8" s="76"/>
      <c r="WYS8" s="76"/>
      <c r="WYT8" s="76"/>
      <c r="WYU8" s="76"/>
      <c r="WYV8" s="76"/>
      <c r="WYW8" s="76"/>
      <c r="WYX8" s="76"/>
      <c r="WYY8" s="76"/>
      <c r="WYZ8" s="76"/>
      <c r="WZA8" s="76"/>
      <c r="WZB8" s="76"/>
      <c r="WZC8" s="76"/>
      <c r="WZD8" s="76"/>
      <c r="WZE8" s="76"/>
      <c r="WZF8" s="76"/>
      <c r="WZG8" s="76"/>
      <c r="WZH8" s="76"/>
      <c r="WZI8" s="76"/>
      <c r="WZJ8" s="76"/>
      <c r="WZK8" s="76"/>
      <c r="WZL8" s="76"/>
      <c r="WZM8" s="76"/>
      <c r="WZN8" s="76"/>
      <c r="WZO8" s="76"/>
      <c r="WZP8" s="76"/>
      <c r="WZQ8" s="76"/>
      <c r="WZR8" s="76"/>
      <c r="WZS8" s="76"/>
      <c r="WZT8" s="76"/>
      <c r="WZU8" s="76"/>
      <c r="WZV8" s="76"/>
      <c r="WZW8" s="76"/>
      <c r="WZX8" s="76"/>
      <c r="WZY8" s="76"/>
      <c r="WZZ8" s="76"/>
      <c r="XAA8" s="76"/>
      <c r="XAB8" s="76"/>
      <c r="XAC8" s="76"/>
      <c r="XAD8" s="76"/>
      <c r="XAE8" s="76"/>
      <c r="XAF8" s="76"/>
      <c r="XAG8" s="76"/>
      <c r="XAH8" s="76"/>
      <c r="XAI8" s="76"/>
      <c r="XAJ8" s="76"/>
      <c r="XAK8" s="76"/>
      <c r="XAL8" s="76"/>
      <c r="XAM8" s="76"/>
      <c r="XAN8" s="76"/>
      <c r="XAO8" s="76"/>
      <c r="XAP8" s="76"/>
      <c r="XAQ8" s="76"/>
      <c r="XAR8" s="76"/>
      <c r="XAS8" s="76"/>
      <c r="XAT8" s="76"/>
      <c r="XAU8" s="76"/>
      <c r="XAV8" s="76"/>
      <c r="XAW8" s="76"/>
      <c r="XAX8" s="76"/>
      <c r="XAY8" s="76"/>
      <c r="XAZ8" s="76"/>
      <c r="XBA8" s="76"/>
      <c r="XBB8" s="76"/>
      <c r="XBC8" s="76"/>
      <c r="XBD8" s="76"/>
      <c r="XBE8" s="76"/>
      <c r="XBF8" s="76"/>
      <c r="XBG8" s="76"/>
      <c r="XBH8" s="76"/>
      <c r="XBI8" s="76"/>
      <c r="XBJ8" s="76"/>
      <c r="XBK8" s="76"/>
      <c r="XBL8" s="76"/>
      <c r="XBM8" s="76"/>
      <c r="XBN8" s="76"/>
      <c r="XBO8" s="76"/>
      <c r="XBP8" s="76"/>
      <c r="XBQ8" s="76"/>
      <c r="XBR8" s="76"/>
      <c r="XBS8" s="76"/>
      <c r="XBT8" s="76"/>
      <c r="XBU8" s="76"/>
      <c r="XBV8" s="76"/>
      <c r="XBW8" s="76"/>
      <c r="XBX8" s="76"/>
      <c r="XBY8" s="76"/>
      <c r="XBZ8" s="76"/>
      <c r="XCA8" s="76"/>
      <c r="XCB8" s="76"/>
      <c r="XCC8" s="76"/>
      <c r="XCD8" s="76"/>
      <c r="XCE8" s="76"/>
      <c r="XCF8" s="76"/>
      <c r="XCG8" s="76"/>
      <c r="XCH8" s="76"/>
      <c r="XCI8" s="76"/>
      <c r="XCJ8" s="76"/>
      <c r="XCK8" s="76"/>
      <c r="XCL8" s="76"/>
      <c r="XCM8" s="76"/>
      <c r="XCN8" s="76"/>
      <c r="XCO8" s="76"/>
      <c r="XCP8" s="76"/>
      <c r="XCQ8" s="76"/>
      <c r="XCR8" s="76"/>
      <c r="XCS8" s="76"/>
      <c r="XCT8" s="76"/>
      <c r="XCU8" s="76"/>
      <c r="XCV8" s="76"/>
      <c r="XCW8" s="76"/>
      <c r="XCX8" s="76"/>
      <c r="XCY8" s="76"/>
      <c r="XCZ8" s="76"/>
      <c r="XDA8" s="76"/>
      <c r="XDB8" s="76"/>
      <c r="XDC8" s="76"/>
      <c r="XDD8" s="76"/>
      <c r="XDE8" s="76"/>
      <c r="XDF8" s="76"/>
      <c r="XDG8" s="76"/>
      <c r="XDH8" s="76"/>
      <c r="XDI8" s="76"/>
      <c r="XDJ8" s="76"/>
      <c r="XDK8" s="76"/>
      <c r="XDL8" s="76"/>
      <c r="XDM8" s="76"/>
      <c r="XDN8" s="76"/>
      <c r="XDO8" s="76"/>
      <c r="XDP8" s="76"/>
      <c r="XDQ8" s="76"/>
      <c r="XDR8" s="76"/>
      <c r="XDS8" s="76"/>
      <c r="XDT8" s="76"/>
      <c r="XDU8" s="76"/>
      <c r="XDV8" s="76"/>
      <c r="XDW8" s="76"/>
      <c r="XDX8" s="76"/>
      <c r="XDY8" s="76"/>
      <c r="XDZ8" s="76"/>
      <c r="XEA8" s="76"/>
      <c r="XEB8" s="76"/>
      <c r="XEC8" s="76"/>
      <c r="XED8" s="76"/>
      <c r="XEE8" s="76"/>
      <c r="XEF8" s="76"/>
      <c r="XEG8" s="76"/>
      <c r="XEH8" s="76"/>
      <c r="XEI8" s="76"/>
      <c r="XEJ8" s="76"/>
      <c r="XEK8" s="76"/>
      <c r="XEL8" s="76"/>
      <c r="XEM8" s="76"/>
      <c r="XEN8" s="76"/>
      <c r="XEO8" s="76"/>
      <c r="XEP8" s="76"/>
      <c r="XEQ8" s="76"/>
      <c r="XER8" s="76"/>
      <c r="XES8" s="76"/>
      <c r="XET8" s="76"/>
      <c r="XEU8" s="76"/>
      <c r="XEV8" s="76"/>
      <c r="XEW8" s="76"/>
      <c r="XEX8" s="76"/>
      <c r="XEY8" s="76"/>
      <c r="XEZ8" s="76"/>
      <c r="XFA8" s="76"/>
      <c r="XFB8" s="76"/>
      <c r="XFC8" s="76"/>
      <c r="XFD8" s="76"/>
    </row>
    <row r="9" spans="1:16384" x14ac:dyDescent="0.25">
      <c r="A9" s="68">
        <v>1455</v>
      </c>
      <c r="B9" s="68" t="s">
        <v>7737</v>
      </c>
      <c r="C9" s="68" t="s">
        <v>7738</v>
      </c>
      <c r="D9" s="68" t="s">
        <v>4727</v>
      </c>
      <c r="E9" s="68">
        <v>1</v>
      </c>
      <c r="F9" s="68">
        <v>1</v>
      </c>
      <c r="G9" s="68">
        <v>5250</v>
      </c>
      <c r="H9" s="79" t="s">
        <v>8285</v>
      </c>
    </row>
    <row r="10" spans="1:16384" x14ac:dyDescent="0.25">
      <c r="A10" s="68">
        <v>1456</v>
      </c>
      <c r="B10" s="68" t="s">
        <v>7739</v>
      </c>
      <c r="C10" s="68" t="s">
        <v>7740</v>
      </c>
      <c r="D10" s="68" t="s">
        <v>4727</v>
      </c>
      <c r="E10" s="68">
        <v>1</v>
      </c>
      <c r="F10" s="68">
        <v>1</v>
      </c>
      <c r="G10" s="68">
        <v>12600</v>
      </c>
      <c r="H10" s="79" t="s">
        <v>8285</v>
      </c>
    </row>
    <row r="11" spans="1:16384" x14ac:dyDescent="0.25">
      <c r="A11" s="68">
        <v>1457</v>
      </c>
      <c r="B11" s="68" t="s">
        <v>7737</v>
      </c>
      <c r="C11" s="68" t="s">
        <v>7738</v>
      </c>
      <c r="D11" s="68" t="s">
        <v>4728</v>
      </c>
      <c r="E11" s="68">
        <v>1</v>
      </c>
      <c r="F11" s="68">
        <v>1</v>
      </c>
      <c r="G11" s="68">
        <v>5250</v>
      </c>
      <c r="H11" s="79" t="s">
        <v>8285</v>
      </c>
    </row>
    <row r="12" spans="1:16384" x14ac:dyDescent="0.25">
      <c r="A12" s="68">
        <v>1458</v>
      </c>
      <c r="B12" s="68" t="s">
        <v>7739</v>
      </c>
      <c r="C12" s="68" t="s">
        <v>7740</v>
      </c>
      <c r="D12" s="68" t="s">
        <v>4728</v>
      </c>
      <c r="E12" s="68">
        <v>1</v>
      </c>
      <c r="F12" s="68">
        <v>1</v>
      </c>
      <c r="G12" s="68">
        <v>12600</v>
      </c>
      <c r="H12" s="79" t="s">
        <v>8285</v>
      </c>
    </row>
    <row r="13" spans="1:16384" x14ac:dyDescent="0.25">
      <c r="A13" s="68">
        <v>1459</v>
      </c>
      <c r="B13" s="68" t="s">
        <v>7741</v>
      </c>
      <c r="C13" s="68" t="s">
        <v>7742</v>
      </c>
      <c r="D13" s="68" t="s">
        <v>5912</v>
      </c>
      <c r="E13" s="68">
        <v>1</v>
      </c>
      <c r="F13" s="68">
        <v>1</v>
      </c>
      <c r="G13" s="68">
        <v>19687</v>
      </c>
      <c r="H13" s="79" t="s">
        <v>8285</v>
      </c>
    </row>
    <row r="14" spans="1:16384" x14ac:dyDescent="0.25">
      <c r="A14" s="68">
        <v>1460</v>
      </c>
      <c r="B14" s="68" t="s">
        <v>7743</v>
      </c>
      <c r="C14" s="68" t="s">
        <v>7744</v>
      </c>
      <c r="D14" s="68" t="s">
        <v>5912</v>
      </c>
      <c r="E14" s="68">
        <v>1</v>
      </c>
      <c r="F14" s="68">
        <v>1</v>
      </c>
      <c r="G14" s="68">
        <v>13125</v>
      </c>
      <c r="H14" s="79" t="s">
        <v>8285</v>
      </c>
      <c r="K14" s="75">
        <v>2056</v>
      </c>
      <c r="L14" s="75">
        <v>2056</v>
      </c>
    </row>
    <row r="15" spans="1:16384" x14ac:dyDescent="0.25">
      <c r="A15" s="68">
        <v>1461</v>
      </c>
      <c r="B15" s="68" t="s">
        <v>7745</v>
      </c>
      <c r="C15" s="68" t="s">
        <v>7746</v>
      </c>
      <c r="D15" s="68" t="s">
        <v>5912</v>
      </c>
      <c r="E15" s="68">
        <v>1</v>
      </c>
      <c r="F15" s="68">
        <v>1</v>
      </c>
      <c r="G15" s="68">
        <v>6562</v>
      </c>
      <c r="H15" s="79" t="s">
        <v>8285</v>
      </c>
      <c r="K15" s="75">
        <v>14</v>
      </c>
      <c r="L15" s="75">
        <f>23-10</f>
        <v>13</v>
      </c>
    </row>
    <row r="16" spans="1:16384" x14ac:dyDescent="0.25">
      <c r="A16" s="68">
        <v>1462</v>
      </c>
      <c r="B16" s="68" t="s">
        <v>7747</v>
      </c>
      <c r="C16" s="68" t="s">
        <v>7748</v>
      </c>
      <c r="D16" s="68" t="s">
        <v>5912</v>
      </c>
      <c r="E16" s="68">
        <v>1</v>
      </c>
      <c r="F16" s="68">
        <v>1</v>
      </c>
      <c r="G16" s="68">
        <v>3937</v>
      </c>
      <c r="H16" s="79" t="s">
        <v>8285</v>
      </c>
    </row>
    <row r="17" spans="1:8" x14ac:dyDescent="0.25">
      <c r="A17" s="68">
        <v>1463</v>
      </c>
      <c r="B17" s="68" t="s">
        <v>7741</v>
      </c>
      <c r="C17" s="68" t="s">
        <v>7742</v>
      </c>
      <c r="D17" s="68" t="s">
        <v>5915</v>
      </c>
      <c r="E17" s="68">
        <v>1</v>
      </c>
      <c r="F17" s="68">
        <v>1</v>
      </c>
      <c r="G17" s="68">
        <v>19687</v>
      </c>
      <c r="H17" s="79" t="s">
        <v>8285</v>
      </c>
    </row>
    <row r="18" spans="1:8" x14ac:dyDescent="0.25">
      <c r="A18" s="68">
        <v>1464</v>
      </c>
      <c r="B18" s="68" t="s">
        <v>7743</v>
      </c>
      <c r="C18" s="68" t="s">
        <v>7744</v>
      </c>
      <c r="D18" s="68" t="s">
        <v>5915</v>
      </c>
      <c r="E18" s="68">
        <v>1</v>
      </c>
      <c r="F18" s="68">
        <v>1</v>
      </c>
      <c r="G18" s="68">
        <v>13125</v>
      </c>
      <c r="H18" s="79" t="s">
        <v>8285</v>
      </c>
    </row>
    <row r="19" spans="1:8" x14ac:dyDescent="0.25">
      <c r="A19" s="68">
        <v>1465</v>
      </c>
      <c r="B19" s="68" t="s">
        <v>7745</v>
      </c>
      <c r="C19" s="68" t="s">
        <v>7746</v>
      </c>
      <c r="D19" s="68" t="s">
        <v>5915</v>
      </c>
      <c r="E19" s="68">
        <v>1</v>
      </c>
      <c r="F19" s="68">
        <v>1</v>
      </c>
      <c r="G19" s="68">
        <v>6562</v>
      </c>
      <c r="H19" s="79" t="s">
        <v>8285</v>
      </c>
    </row>
    <row r="20" spans="1:8" x14ac:dyDescent="0.25">
      <c r="A20" s="68">
        <v>1466</v>
      </c>
      <c r="B20" s="68" t="s">
        <v>7747</v>
      </c>
      <c r="C20" s="68" t="s">
        <v>7748</v>
      </c>
      <c r="D20" s="68" t="s">
        <v>5915</v>
      </c>
      <c r="E20" s="68">
        <v>1</v>
      </c>
      <c r="F20" s="68">
        <v>1</v>
      </c>
      <c r="G20" s="68">
        <v>3937</v>
      </c>
      <c r="H20" s="79" t="s">
        <v>8285</v>
      </c>
    </row>
    <row r="21" spans="1:8" x14ac:dyDescent="0.25">
      <c r="A21" s="68">
        <v>1467</v>
      </c>
      <c r="B21" s="68" t="s">
        <v>7741</v>
      </c>
      <c r="C21" s="68" t="s">
        <v>7742</v>
      </c>
      <c r="D21" s="68" t="s">
        <v>5925</v>
      </c>
      <c r="E21" s="68">
        <v>1</v>
      </c>
      <c r="F21" s="68">
        <v>1</v>
      </c>
      <c r="G21" s="68">
        <v>19687</v>
      </c>
      <c r="H21" s="79" t="s">
        <v>8285</v>
      </c>
    </row>
    <row r="22" spans="1:8" x14ac:dyDescent="0.25">
      <c r="A22" s="68">
        <v>1468</v>
      </c>
      <c r="B22" s="68" t="s">
        <v>7743</v>
      </c>
      <c r="C22" s="68" t="s">
        <v>7744</v>
      </c>
      <c r="D22" s="68" t="s">
        <v>5925</v>
      </c>
      <c r="E22" s="68">
        <v>1</v>
      </c>
      <c r="F22" s="68">
        <v>1</v>
      </c>
      <c r="G22" s="68">
        <v>13125</v>
      </c>
      <c r="H22" s="79" t="s">
        <v>8285</v>
      </c>
    </row>
    <row r="23" spans="1:8" x14ac:dyDescent="0.25">
      <c r="A23" s="68">
        <v>1469</v>
      </c>
      <c r="B23" s="68" t="s">
        <v>7745</v>
      </c>
      <c r="C23" s="68" t="s">
        <v>7746</v>
      </c>
      <c r="D23" s="68" t="s">
        <v>5925</v>
      </c>
      <c r="E23" s="68">
        <v>1</v>
      </c>
      <c r="F23" s="68">
        <v>1</v>
      </c>
      <c r="G23" s="68">
        <v>6562</v>
      </c>
      <c r="H23" s="79" t="s">
        <v>8285</v>
      </c>
    </row>
    <row r="24" spans="1:8" x14ac:dyDescent="0.25">
      <c r="A24" s="68">
        <v>1470</v>
      </c>
      <c r="B24" s="68" t="s">
        <v>7747</v>
      </c>
      <c r="C24" s="68" t="s">
        <v>7748</v>
      </c>
      <c r="D24" s="68" t="s">
        <v>5925</v>
      </c>
      <c r="E24" s="68">
        <v>1</v>
      </c>
      <c r="F24" s="68">
        <v>1</v>
      </c>
      <c r="G24" s="68">
        <v>3937</v>
      </c>
      <c r="H24" s="79" t="s">
        <v>8285</v>
      </c>
    </row>
    <row r="25" spans="1:8" x14ac:dyDescent="0.25">
      <c r="A25" s="68">
        <v>139</v>
      </c>
      <c r="B25" s="68" t="s">
        <v>7342</v>
      </c>
      <c r="C25" s="68" t="s">
        <v>7343</v>
      </c>
      <c r="D25" s="68" t="s">
        <v>502</v>
      </c>
      <c r="E25" s="68">
        <v>6</v>
      </c>
      <c r="F25" s="68">
        <v>1</v>
      </c>
      <c r="G25" s="68">
        <v>8885</v>
      </c>
      <c r="H25" s="79" t="s">
        <v>8285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Y12"/>
  <sheetViews>
    <sheetView topLeftCell="D6" workbookViewId="0">
      <selection activeCell="F12" sqref="F12"/>
    </sheetView>
  </sheetViews>
  <sheetFormatPr defaultColWidth="8.85546875" defaultRowHeight="15" x14ac:dyDescent="0.25"/>
  <cols>
    <col min="1" max="1" width="8.28515625" style="75" bestFit="1" customWidth="1"/>
    <col min="2" max="2" width="21" style="75" bestFit="1" customWidth="1"/>
    <col min="3" max="3" width="18" style="75" bestFit="1" customWidth="1"/>
    <col min="4" max="4" width="21" style="75" bestFit="1" customWidth="1"/>
    <col min="5" max="5" width="17.28515625" style="75" bestFit="1" customWidth="1"/>
    <col min="6" max="6" width="78" style="114" customWidth="1"/>
    <col min="7" max="7" width="19.42578125" style="75" bestFit="1" customWidth="1"/>
    <col min="8" max="8" width="73.42578125" style="75" customWidth="1"/>
    <col min="9" max="9" width="29.5703125" style="75" bestFit="1" customWidth="1"/>
    <col min="10" max="10" width="42.42578125" style="75" bestFit="1" customWidth="1"/>
    <col min="11" max="11" width="37.42578125" style="75" bestFit="1" customWidth="1"/>
    <col min="12" max="12" width="24.140625" style="75" bestFit="1" customWidth="1"/>
    <col min="13" max="13" width="53.140625" style="75" bestFit="1" customWidth="1"/>
    <col min="14" max="14" width="39.85546875" style="75" bestFit="1" customWidth="1"/>
    <col min="15" max="15" width="48.140625" style="75" bestFit="1" customWidth="1"/>
    <col min="16" max="16" width="48.28515625" style="75" bestFit="1" customWidth="1"/>
    <col min="17" max="17" width="27.85546875" style="75" bestFit="1" customWidth="1"/>
    <col min="18" max="18" width="16.7109375" style="75" bestFit="1" customWidth="1"/>
    <col min="19" max="19" width="23.42578125" style="75" bestFit="1" customWidth="1"/>
    <col min="20" max="20" width="23.140625" style="75" bestFit="1" customWidth="1"/>
    <col min="21" max="21" width="33.28515625" style="75" bestFit="1" customWidth="1"/>
    <col min="22" max="22" width="23.7109375" style="75" bestFit="1" customWidth="1"/>
    <col min="23" max="23" width="55.140625" style="75" bestFit="1" customWidth="1"/>
    <col min="24" max="24" width="21" style="75" customWidth="1"/>
    <col min="25" max="16384" width="8.85546875" style="75"/>
  </cols>
  <sheetData>
    <row r="2" spans="1:25" s="72" customFormat="1" ht="71.25" customHeight="1" x14ac:dyDescent="0.2">
      <c r="A2" s="69" t="s">
        <v>0</v>
      </c>
      <c r="B2" s="69" t="s">
        <v>1</v>
      </c>
      <c r="C2" s="69" t="s">
        <v>2</v>
      </c>
      <c r="D2" s="69" t="s">
        <v>3</v>
      </c>
      <c r="E2" s="69" t="s">
        <v>4</v>
      </c>
      <c r="F2" s="1" t="s">
        <v>5</v>
      </c>
      <c r="G2" s="69" t="s">
        <v>6</v>
      </c>
      <c r="H2" s="69" t="s">
        <v>7</v>
      </c>
      <c r="I2" s="69" t="s">
        <v>8</v>
      </c>
      <c r="J2" s="69" t="s">
        <v>9</v>
      </c>
      <c r="K2" s="69" t="s">
        <v>10</v>
      </c>
      <c r="L2" s="69" t="s">
        <v>11</v>
      </c>
      <c r="M2" s="69" t="s">
        <v>12</v>
      </c>
      <c r="N2" s="69" t="s">
        <v>13</v>
      </c>
      <c r="O2" s="69" t="s">
        <v>14</v>
      </c>
      <c r="P2" s="69" t="s">
        <v>15</v>
      </c>
      <c r="Q2" s="69" t="s">
        <v>16</v>
      </c>
      <c r="R2" s="70" t="s">
        <v>17</v>
      </c>
      <c r="S2" s="69" t="s">
        <v>18</v>
      </c>
      <c r="T2" s="69" t="s">
        <v>19</v>
      </c>
      <c r="U2" s="69" t="s">
        <v>20</v>
      </c>
      <c r="V2" s="69" t="s">
        <v>21</v>
      </c>
      <c r="W2" s="71" t="s">
        <v>8208</v>
      </c>
      <c r="X2" s="72" t="s">
        <v>8209</v>
      </c>
      <c r="Y2" s="72" t="s">
        <v>8286</v>
      </c>
    </row>
    <row r="3" spans="1:25" s="72" customFormat="1" ht="60" x14ac:dyDescent="0.2">
      <c r="A3" s="24">
        <v>1776</v>
      </c>
      <c r="B3" s="66" t="s">
        <v>2308</v>
      </c>
      <c r="C3" s="24" t="s">
        <v>2309</v>
      </c>
      <c r="D3" s="66" t="s">
        <v>2308</v>
      </c>
      <c r="E3" s="24" t="s">
        <v>2358</v>
      </c>
      <c r="F3" s="120" t="s">
        <v>2359</v>
      </c>
      <c r="G3" s="88" t="s">
        <v>2363</v>
      </c>
      <c r="H3" s="66" t="s">
        <v>2359</v>
      </c>
      <c r="I3" s="24">
        <v>43500</v>
      </c>
      <c r="J3" s="24">
        <f>ROUNDDOWN(I3*1.1,0)</f>
        <v>47850</v>
      </c>
      <c r="K3" s="24">
        <f>ROUNDDOWN(20%*I3+I3,0)</f>
        <v>52200</v>
      </c>
      <c r="L3" s="24">
        <f>ROUNDDOWN(30%*I3+I3,0)</f>
        <v>56550</v>
      </c>
      <c r="M3" s="24">
        <f>ROUNDDOWN((I3*1.4),0)</f>
        <v>60900</v>
      </c>
      <c r="N3" s="24">
        <f>ROUNDDOWN(I3*(1+45%),0)</f>
        <v>63075</v>
      </c>
      <c r="O3" s="25"/>
      <c r="P3" s="25">
        <v>0</v>
      </c>
      <c r="Q3" s="25" t="s">
        <v>33</v>
      </c>
      <c r="R3" s="73"/>
      <c r="S3" s="25"/>
      <c r="T3" s="25" t="str">
        <f t="shared" ref="T3:T12" si="0">IF(I3&gt;65000,"YES","")</f>
        <v/>
      </c>
      <c r="U3" s="25"/>
      <c r="V3" s="25"/>
      <c r="W3" s="74"/>
      <c r="Y3" s="72" t="s">
        <v>8285</v>
      </c>
    </row>
    <row r="4" spans="1:25" s="72" customFormat="1" ht="60" x14ac:dyDescent="0.2">
      <c r="A4" s="24">
        <v>1796</v>
      </c>
      <c r="B4" s="66" t="s">
        <v>2308</v>
      </c>
      <c r="C4" s="24" t="s">
        <v>2309</v>
      </c>
      <c r="D4" s="66" t="s">
        <v>2308</v>
      </c>
      <c r="E4" s="24" t="s">
        <v>2352</v>
      </c>
      <c r="F4" s="120" t="s">
        <v>2353</v>
      </c>
      <c r="G4" s="88" t="s">
        <v>2357</v>
      </c>
      <c r="H4" s="66" t="s">
        <v>2353</v>
      </c>
      <c r="I4" s="24">
        <v>41400</v>
      </c>
      <c r="J4" s="24">
        <f t="shared" ref="J4" si="1">ROUNDDOWN(I4*1.1,0)</f>
        <v>45540</v>
      </c>
      <c r="K4" s="24">
        <f t="shared" ref="K4" si="2">ROUNDDOWN(20%*I4+I4,0)</f>
        <v>49680</v>
      </c>
      <c r="L4" s="24">
        <f t="shared" ref="L4" si="3">ROUNDDOWN(30%*I4+I4,0)</f>
        <v>53820</v>
      </c>
      <c r="M4" s="24">
        <f t="shared" ref="M4" si="4">ROUNDDOWN((I4*1.4),0)</f>
        <v>57960</v>
      </c>
      <c r="N4" s="24">
        <f t="shared" ref="N4" si="5">ROUNDDOWN(I4*(1+45%),0)</f>
        <v>60030</v>
      </c>
      <c r="O4" s="25"/>
      <c r="P4" s="25">
        <v>0</v>
      </c>
      <c r="Q4" s="25" t="s">
        <v>33</v>
      </c>
      <c r="R4" s="73"/>
      <c r="S4" s="25"/>
      <c r="T4" s="25" t="str">
        <f t="shared" si="0"/>
        <v/>
      </c>
      <c r="U4" s="25"/>
      <c r="V4" s="25"/>
      <c r="W4" s="74"/>
      <c r="Y4" s="72" t="s">
        <v>8285</v>
      </c>
    </row>
    <row r="5" spans="1:25" s="72" customFormat="1" ht="60" x14ac:dyDescent="0.2">
      <c r="A5" s="24">
        <v>1792</v>
      </c>
      <c r="B5" s="66" t="s">
        <v>2308</v>
      </c>
      <c r="C5" s="24" t="s">
        <v>2309</v>
      </c>
      <c r="D5" s="66" t="s">
        <v>2308</v>
      </c>
      <c r="E5" s="24" t="s">
        <v>2346</v>
      </c>
      <c r="F5" s="120" t="s">
        <v>2347</v>
      </c>
      <c r="G5" s="88" t="s">
        <v>2351</v>
      </c>
      <c r="H5" s="66" t="s">
        <v>2347</v>
      </c>
      <c r="I5" s="24">
        <v>34500</v>
      </c>
      <c r="J5" s="24">
        <f t="shared" ref="J5:J10" si="6">ROUNDDOWN(I5*1.1,0)</f>
        <v>37950</v>
      </c>
      <c r="K5" s="24">
        <f t="shared" ref="K5:K10" si="7">ROUNDDOWN(20%*I5+I5,0)</f>
        <v>41400</v>
      </c>
      <c r="L5" s="24">
        <f t="shared" ref="L5:L10" si="8">ROUNDDOWN(30%*I5+I5,0)</f>
        <v>44850</v>
      </c>
      <c r="M5" s="24">
        <f t="shared" ref="M5:M10" si="9">ROUNDDOWN((I5*1.4),0)</f>
        <v>48300</v>
      </c>
      <c r="N5" s="24">
        <f t="shared" ref="N5:N10" si="10">ROUNDDOWN(I5*(1+45%),0)</f>
        <v>50025</v>
      </c>
      <c r="O5" s="25"/>
      <c r="P5" s="25">
        <v>0</v>
      </c>
      <c r="Q5" s="25" t="s">
        <v>33</v>
      </c>
      <c r="R5" s="73"/>
      <c r="S5" s="25"/>
      <c r="T5" s="25" t="str">
        <f t="shared" si="0"/>
        <v/>
      </c>
      <c r="U5" s="25"/>
      <c r="V5" s="25"/>
      <c r="W5" s="74"/>
      <c r="Y5" s="72" t="s">
        <v>8285</v>
      </c>
    </row>
    <row r="6" spans="1:25" s="72" customFormat="1" ht="30" x14ac:dyDescent="0.2">
      <c r="A6" s="24">
        <v>1784</v>
      </c>
      <c r="B6" s="66" t="s">
        <v>2308</v>
      </c>
      <c r="C6" s="24" t="s">
        <v>2309</v>
      </c>
      <c r="D6" s="66" t="s">
        <v>2308</v>
      </c>
      <c r="E6" s="24" t="s">
        <v>2339</v>
      </c>
      <c r="F6" s="120" t="s">
        <v>2340</v>
      </c>
      <c r="G6" s="88" t="s">
        <v>2344</v>
      </c>
      <c r="H6" s="66" t="s">
        <v>2345</v>
      </c>
      <c r="I6" s="24">
        <v>11500</v>
      </c>
      <c r="J6" s="24">
        <f t="shared" si="6"/>
        <v>12650</v>
      </c>
      <c r="K6" s="24">
        <f t="shared" si="7"/>
        <v>13800</v>
      </c>
      <c r="L6" s="24">
        <f t="shared" si="8"/>
        <v>14950</v>
      </c>
      <c r="M6" s="24">
        <f t="shared" si="9"/>
        <v>16100</v>
      </c>
      <c r="N6" s="24">
        <f t="shared" si="10"/>
        <v>16675</v>
      </c>
      <c r="O6" s="25"/>
      <c r="P6" s="25">
        <v>0</v>
      </c>
      <c r="Q6" s="25" t="s">
        <v>33</v>
      </c>
      <c r="R6" s="73"/>
      <c r="S6" s="25"/>
      <c r="T6" s="25" t="str">
        <f t="shared" si="0"/>
        <v/>
      </c>
      <c r="U6" s="25"/>
      <c r="V6" s="25"/>
      <c r="W6" s="74"/>
      <c r="Y6" s="72" t="s">
        <v>8285</v>
      </c>
    </row>
    <row r="7" spans="1:25" s="72" customFormat="1" ht="30" x14ac:dyDescent="0.2">
      <c r="A7" s="24">
        <v>1788</v>
      </c>
      <c r="B7" s="66" t="s">
        <v>2308</v>
      </c>
      <c r="C7" s="24" t="s">
        <v>2309</v>
      </c>
      <c r="D7" s="66" t="s">
        <v>2308</v>
      </c>
      <c r="E7" s="24" t="s">
        <v>2310</v>
      </c>
      <c r="F7" s="120" t="s">
        <v>2311</v>
      </c>
      <c r="G7" s="88" t="s">
        <v>2337</v>
      </c>
      <c r="H7" s="66" t="s">
        <v>2338</v>
      </c>
      <c r="I7" s="24">
        <v>20700</v>
      </c>
      <c r="J7" s="24">
        <f t="shared" si="6"/>
        <v>22770</v>
      </c>
      <c r="K7" s="24">
        <f t="shared" si="7"/>
        <v>24840</v>
      </c>
      <c r="L7" s="24">
        <f t="shared" si="8"/>
        <v>26910</v>
      </c>
      <c r="M7" s="24">
        <f t="shared" si="9"/>
        <v>28980</v>
      </c>
      <c r="N7" s="24">
        <f t="shared" si="10"/>
        <v>30015</v>
      </c>
      <c r="O7" s="25"/>
      <c r="P7" s="25">
        <v>0</v>
      </c>
      <c r="Q7" s="25" t="s">
        <v>33</v>
      </c>
      <c r="R7" s="73"/>
      <c r="S7" s="25"/>
      <c r="T7" s="25" t="str">
        <f t="shared" si="0"/>
        <v/>
      </c>
      <c r="U7" s="25"/>
      <c r="V7" s="25"/>
      <c r="W7" s="74"/>
      <c r="Y7" s="72" t="s">
        <v>8285</v>
      </c>
    </row>
    <row r="8" spans="1:25" s="72" customFormat="1" ht="45" x14ac:dyDescent="0.2">
      <c r="A8" s="24">
        <v>1752</v>
      </c>
      <c r="B8" s="66" t="s">
        <v>2308</v>
      </c>
      <c r="C8" s="24" t="s">
        <v>2309</v>
      </c>
      <c r="D8" s="66" t="s">
        <v>2308</v>
      </c>
      <c r="E8" s="24" t="s">
        <v>2328</v>
      </c>
      <c r="F8" s="120" t="s">
        <v>2329</v>
      </c>
      <c r="G8" s="88" t="s">
        <v>2333</v>
      </c>
      <c r="H8" s="66" t="s">
        <v>2329</v>
      </c>
      <c r="I8" s="24">
        <v>5800</v>
      </c>
      <c r="J8" s="24">
        <f t="shared" si="6"/>
        <v>6380</v>
      </c>
      <c r="K8" s="24">
        <f t="shared" si="7"/>
        <v>6960</v>
      </c>
      <c r="L8" s="24">
        <f t="shared" si="8"/>
        <v>7540</v>
      </c>
      <c r="M8" s="24">
        <f t="shared" si="9"/>
        <v>8120</v>
      </c>
      <c r="N8" s="24">
        <f t="shared" si="10"/>
        <v>8410</v>
      </c>
      <c r="O8" s="25"/>
      <c r="P8" s="25">
        <v>0</v>
      </c>
      <c r="Q8" s="25" t="s">
        <v>33</v>
      </c>
      <c r="R8" s="73"/>
      <c r="S8" s="25"/>
      <c r="T8" s="25" t="str">
        <f t="shared" si="0"/>
        <v/>
      </c>
      <c r="U8" s="25"/>
      <c r="V8" s="25"/>
      <c r="W8" s="74"/>
      <c r="Y8" s="72" t="s">
        <v>8285</v>
      </c>
    </row>
    <row r="9" spans="1:25" s="72" customFormat="1" ht="45" x14ac:dyDescent="0.2">
      <c r="A9" s="24">
        <v>1756</v>
      </c>
      <c r="B9" s="66" t="s">
        <v>2308</v>
      </c>
      <c r="C9" s="24" t="s">
        <v>2309</v>
      </c>
      <c r="D9" s="66" t="s">
        <v>2308</v>
      </c>
      <c r="E9" s="24" t="s">
        <v>2316</v>
      </c>
      <c r="F9" s="120" t="s">
        <v>2320</v>
      </c>
      <c r="G9" s="88" t="s">
        <v>2323</v>
      </c>
      <c r="H9" s="66" t="s">
        <v>2320</v>
      </c>
      <c r="I9" s="24">
        <v>10440</v>
      </c>
      <c r="J9" s="24">
        <f t="shared" si="6"/>
        <v>11484</v>
      </c>
      <c r="K9" s="24">
        <f t="shared" si="7"/>
        <v>12528</v>
      </c>
      <c r="L9" s="24">
        <f t="shared" si="8"/>
        <v>13572</v>
      </c>
      <c r="M9" s="24">
        <f t="shared" si="9"/>
        <v>14616</v>
      </c>
      <c r="N9" s="24">
        <f t="shared" si="10"/>
        <v>15138</v>
      </c>
      <c r="O9" s="25"/>
      <c r="P9" s="25">
        <v>0</v>
      </c>
      <c r="Q9" s="25" t="s">
        <v>33</v>
      </c>
      <c r="R9" s="73"/>
      <c r="S9" s="25"/>
      <c r="T9" s="25" t="str">
        <f t="shared" si="0"/>
        <v/>
      </c>
      <c r="U9" s="25"/>
      <c r="V9" s="25"/>
      <c r="W9" s="74"/>
      <c r="Y9" s="72" t="s">
        <v>8285</v>
      </c>
    </row>
    <row r="10" spans="1:25" s="72" customFormat="1" ht="60" x14ac:dyDescent="0.2">
      <c r="A10" s="24">
        <v>1780</v>
      </c>
      <c r="B10" s="66" t="s">
        <v>2308</v>
      </c>
      <c r="C10" s="24" t="s">
        <v>2309</v>
      </c>
      <c r="D10" s="66" t="s">
        <v>2308</v>
      </c>
      <c r="E10" s="24" t="s">
        <v>2364</v>
      </c>
      <c r="F10" s="120" t="s">
        <v>2365</v>
      </c>
      <c r="G10" s="88" t="s">
        <v>2369</v>
      </c>
      <c r="H10" s="66" t="s">
        <v>2365</v>
      </c>
      <c r="I10" s="24">
        <v>52200</v>
      </c>
      <c r="J10" s="24">
        <f t="shared" si="6"/>
        <v>57420</v>
      </c>
      <c r="K10" s="24">
        <f t="shared" si="7"/>
        <v>62640</v>
      </c>
      <c r="L10" s="24">
        <f t="shared" si="8"/>
        <v>67860</v>
      </c>
      <c r="M10" s="24">
        <f t="shared" si="9"/>
        <v>73080</v>
      </c>
      <c r="N10" s="24">
        <f t="shared" si="10"/>
        <v>75690</v>
      </c>
      <c r="O10" s="25"/>
      <c r="P10" s="25">
        <v>0</v>
      </c>
      <c r="Q10" s="25" t="s">
        <v>33</v>
      </c>
      <c r="R10" s="73"/>
      <c r="S10" s="25"/>
      <c r="T10" s="25" t="str">
        <f t="shared" si="0"/>
        <v/>
      </c>
      <c r="U10" s="25"/>
      <c r="V10" s="25"/>
      <c r="W10" s="74"/>
      <c r="Y10" s="72" t="s">
        <v>8285</v>
      </c>
    </row>
    <row r="11" spans="1:25" s="72" customFormat="1" ht="60" x14ac:dyDescent="0.2">
      <c r="A11" s="24">
        <v>1803</v>
      </c>
      <c r="B11" s="66" t="s">
        <v>2308</v>
      </c>
      <c r="C11" s="24" t="s">
        <v>2309</v>
      </c>
      <c r="D11" s="66" t="s">
        <v>2308</v>
      </c>
      <c r="E11" s="24" t="s">
        <v>2370</v>
      </c>
      <c r="F11" s="120" t="s">
        <v>2371</v>
      </c>
      <c r="G11" s="88" t="s">
        <v>2374</v>
      </c>
      <c r="H11" s="66" t="s">
        <v>2371</v>
      </c>
      <c r="I11" s="24">
        <v>50800</v>
      </c>
      <c r="J11" s="24">
        <f t="shared" ref="J11:J12" si="11">ROUNDDOWN(I11*1.1,0)</f>
        <v>55880</v>
      </c>
      <c r="K11" s="24">
        <f t="shared" ref="K11:K12" si="12">ROUNDDOWN(20%*I11+I11,0)</f>
        <v>60960</v>
      </c>
      <c r="L11" s="24">
        <f t="shared" ref="L11:L12" si="13">ROUNDDOWN(30%*I11+I11,0)</f>
        <v>66040</v>
      </c>
      <c r="M11" s="24">
        <f t="shared" ref="M11:M12" si="14">ROUNDDOWN((I11*1.4),0)</f>
        <v>71120</v>
      </c>
      <c r="N11" s="24">
        <f t="shared" ref="N11:N12" si="15">ROUNDDOWN(I11*(1+45%),0)</f>
        <v>73660</v>
      </c>
      <c r="O11" s="25"/>
      <c r="P11" s="25">
        <v>0</v>
      </c>
      <c r="Q11" s="25" t="s">
        <v>33</v>
      </c>
      <c r="R11" s="73"/>
      <c r="S11" s="25"/>
      <c r="T11" s="25" t="str">
        <f t="shared" si="0"/>
        <v/>
      </c>
      <c r="U11" s="25"/>
      <c r="V11" s="25"/>
      <c r="W11" s="74"/>
      <c r="Y11" s="72" t="s">
        <v>8285</v>
      </c>
    </row>
    <row r="12" spans="1:25" s="72" customFormat="1" ht="30" x14ac:dyDescent="0.2">
      <c r="A12" s="24">
        <v>1800</v>
      </c>
      <c r="B12" s="66" t="s">
        <v>2308</v>
      </c>
      <c r="C12" s="24" t="s">
        <v>2309</v>
      </c>
      <c r="D12" s="66" t="s">
        <v>2308</v>
      </c>
      <c r="E12" s="24" t="s">
        <v>2380</v>
      </c>
      <c r="F12" s="4" t="s">
        <v>2381</v>
      </c>
      <c r="G12" s="88" t="s">
        <v>2385</v>
      </c>
      <c r="H12" s="66" t="s">
        <v>2381</v>
      </c>
      <c r="I12" s="24">
        <v>40425</v>
      </c>
      <c r="J12" s="24">
        <f t="shared" si="11"/>
        <v>44467</v>
      </c>
      <c r="K12" s="24">
        <f t="shared" si="12"/>
        <v>48510</v>
      </c>
      <c r="L12" s="24">
        <f t="shared" si="13"/>
        <v>52552</v>
      </c>
      <c r="M12" s="24">
        <f t="shared" si="14"/>
        <v>56595</v>
      </c>
      <c r="N12" s="24">
        <f t="shared" si="15"/>
        <v>58616</v>
      </c>
      <c r="O12" s="25"/>
      <c r="P12" s="25">
        <v>0</v>
      </c>
      <c r="Q12" s="25" t="s">
        <v>33</v>
      </c>
      <c r="R12" s="73"/>
      <c r="S12" s="25"/>
      <c r="T12" s="25" t="str">
        <f t="shared" si="0"/>
        <v/>
      </c>
      <c r="U12" s="25"/>
      <c r="V12" s="25"/>
      <c r="W12" s="74"/>
      <c r="Y12" s="72" t="s">
        <v>8285</v>
      </c>
    </row>
  </sheetData>
  <conditionalFormatting sqref="G4">
    <cfRule type="duplicateValues" dxfId="9" priority="10"/>
  </conditionalFormatting>
  <conditionalFormatting sqref="G5">
    <cfRule type="duplicateValues" dxfId="8" priority="9"/>
  </conditionalFormatting>
  <conditionalFormatting sqref="G6">
    <cfRule type="duplicateValues" dxfId="7" priority="8"/>
  </conditionalFormatting>
  <conditionalFormatting sqref="G7">
    <cfRule type="duplicateValues" dxfId="6" priority="7"/>
  </conditionalFormatting>
  <conditionalFormatting sqref="G8">
    <cfRule type="duplicateValues" dxfId="5" priority="6"/>
  </conditionalFormatting>
  <conditionalFormatting sqref="G9">
    <cfRule type="duplicateValues" dxfId="4" priority="5"/>
  </conditionalFormatting>
  <conditionalFormatting sqref="G10">
    <cfRule type="duplicateValues" dxfId="3" priority="4"/>
  </conditionalFormatting>
  <conditionalFormatting sqref="G11">
    <cfRule type="duplicateValues" dxfId="2" priority="3"/>
  </conditionalFormatting>
  <conditionalFormatting sqref="G12">
    <cfRule type="duplicateValues" dxfId="1" priority="2"/>
  </conditionalFormatting>
  <conditionalFormatting sqref="G3">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H38"/>
  <sheetViews>
    <sheetView view="pageBreakPreview" topLeftCell="A5" zoomScale="90" zoomScaleNormal="100" zoomScaleSheetLayoutView="90" workbookViewId="0">
      <selection activeCell="H12" sqref="H12"/>
    </sheetView>
  </sheetViews>
  <sheetFormatPr defaultColWidth="9.140625" defaultRowHeight="15" x14ac:dyDescent="0.25"/>
  <cols>
    <col min="1" max="1" width="5.42578125" style="40" bestFit="1" customWidth="1"/>
    <col min="2" max="2" width="9.140625" style="40"/>
    <col min="3" max="3" width="28.28515625" style="40" customWidth="1"/>
    <col min="4" max="4" width="9.5703125" style="40" customWidth="1"/>
    <col min="5" max="5" width="8.85546875" style="40" bestFit="1" customWidth="1"/>
    <col min="6" max="6" width="20.7109375" style="40" customWidth="1"/>
    <col min="7" max="7" width="31.42578125" style="40" customWidth="1"/>
    <col min="8" max="8" width="30.140625" style="40" customWidth="1"/>
    <col min="9" max="16384" width="9.140625" style="40"/>
  </cols>
  <sheetData>
    <row r="1" spans="1:8" x14ac:dyDescent="0.25">
      <c r="A1" s="124" t="s">
        <v>7758</v>
      </c>
      <c r="B1" s="124"/>
      <c r="C1" s="124"/>
      <c r="D1" s="124"/>
      <c r="E1" s="124"/>
      <c r="F1" s="124"/>
      <c r="G1" s="124"/>
      <c r="H1" s="124"/>
    </row>
    <row r="2" spans="1:8" ht="24.75" x14ac:dyDescent="0.25">
      <c r="A2" s="48" t="s">
        <v>7759</v>
      </c>
      <c r="B2" s="48" t="s">
        <v>7760</v>
      </c>
      <c r="C2" s="48" t="s">
        <v>7761</v>
      </c>
      <c r="D2" s="48" t="s">
        <v>7762</v>
      </c>
      <c r="E2" s="48" t="s">
        <v>7763</v>
      </c>
      <c r="F2" s="48" t="s">
        <v>7764</v>
      </c>
      <c r="G2" s="49" t="s">
        <v>7765</v>
      </c>
      <c r="H2" s="48" t="s">
        <v>7766</v>
      </c>
    </row>
    <row r="3" spans="1:8" ht="36" x14ac:dyDescent="0.25">
      <c r="A3" s="37">
        <v>1</v>
      </c>
      <c r="B3" s="38" t="s">
        <v>7767</v>
      </c>
      <c r="C3" s="38" t="s">
        <v>7768</v>
      </c>
      <c r="D3" s="38">
        <v>1</v>
      </c>
      <c r="E3" s="38">
        <v>42000</v>
      </c>
      <c r="F3" s="39">
        <v>42000</v>
      </c>
      <c r="G3" s="38" t="s">
        <v>7769</v>
      </c>
      <c r="H3" s="38" t="s">
        <v>7770</v>
      </c>
    </row>
    <row r="4" spans="1:8" ht="36" x14ac:dyDescent="0.25">
      <c r="A4" s="37">
        <v>2</v>
      </c>
      <c r="B4" s="38" t="s">
        <v>7771</v>
      </c>
      <c r="C4" s="38" t="s">
        <v>7772</v>
      </c>
      <c r="D4" s="38">
        <v>1</v>
      </c>
      <c r="E4" s="38">
        <v>24900</v>
      </c>
      <c r="F4" s="39">
        <v>24900</v>
      </c>
      <c r="G4" s="38" t="s">
        <v>7773</v>
      </c>
      <c r="H4" s="38" t="s">
        <v>7770</v>
      </c>
    </row>
    <row r="5" spans="1:8" ht="36" x14ac:dyDescent="0.25">
      <c r="A5" s="37">
        <v>3</v>
      </c>
      <c r="B5" s="38" t="s">
        <v>7774</v>
      </c>
      <c r="C5" s="38" t="s">
        <v>7775</v>
      </c>
      <c r="D5" s="38">
        <v>1</v>
      </c>
      <c r="E5" s="38">
        <v>15000</v>
      </c>
      <c r="F5" s="39">
        <v>15000</v>
      </c>
      <c r="G5" s="38" t="s">
        <v>7776</v>
      </c>
      <c r="H5" s="38" t="s">
        <v>7770</v>
      </c>
    </row>
    <row r="6" spans="1:8" ht="47.25" customHeight="1" x14ac:dyDescent="0.25">
      <c r="A6" s="37">
        <v>4</v>
      </c>
      <c r="B6" s="38" t="s">
        <v>7777</v>
      </c>
      <c r="C6" s="38" t="s">
        <v>7778</v>
      </c>
      <c r="D6" s="38">
        <v>1</v>
      </c>
      <c r="E6" s="38">
        <v>10000</v>
      </c>
      <c r="F6" s="39">
        <v>10000</v>
      </c>
      <c r="G6" s="38" t="s">
        <v>7776</v>
      </c>
      <c r="H6" s="38" t="s">
        <v>7858</v>
      </c>
    </row>
    <row r="7" spans="1:8" ht="36" x14ac:dyDescent="0.25">
      <c r="A7" s="37">
        <v>5</v>
      </c>
      <c r="B7" s="38" t="s">
        <v>7779</v>
      </c>
      <c r="C7" s="38" t="s">
        <v>7780</v>
      </c>
      <c r="D7" s="38">
        <v>1</v>
      </c>
      <c r="E7" s="38">
        <v>75000</v>
      </c>
      <c r="F7" s="39">
        <v>75000</v>
      </c>
      <c r="G7" s="38" t="s">
        <v>7776</v>
      </c>
      <c r="H7" s="38" t="s">
        <v>7770</v>
      </c>
    </row>
    <row r="8" spans="1:8" ht="36" x14ac:dyDescent="0.25">
      <c r="A8" s="37">
        <v>6</v>
      </c>
      <c r="B8" s="38" t="s">
        <v>7781</v>
      </c>
      <c r="C8" s="38" t="s">
        <v>7782</v>
      </c>
      <c r="D8" s="38">
        <v>1</v>
      </c>
      <c r="E8" s="38">
        <v>25000</v>
      </c>
      <c r="F8" s="39">
        <v>25000</v>
      </c>
      <c r="G8" s="38" t="s">
        <v>7783</v>
      </c>
      <c r="H8" s="38" t="s">
        <v>7770</v>
      </c>
    </row>
    <row r="9" spans="1:8" ht="36" x14ac:dyDescent="0.25">
      <c r="A9" s="37">
        <v>7</v>
      </c>
      <c r="B9" s="38" t="s">
        <v>7784</v>
      </c>
      <c r="C9" s="38" t="s">
        <v>7785</v>
      </c>
      <c r="D9" s="38">
        <v>1</v>
      </c>
      <c r="E9" s="38">
        <v>250000</v>
      </c>
      <c r="F9" s="39">
        <v>250000</v>
      </c>
      <c r="G9" s="41"/>
      <c r="H9" s="38" t="s">
        <v>7770</v>
      </c>
    </row>
    <row r="10" spans="1:8" ht="36" x14ac:dyDescent="0.25">
      <c r="A10" s="37">
        <v>8</v>
      </c>
      <c r="B10" s="38" t="s">
        <v>7786</v>
      </c>
      <c r="C10" s="38" t="s">
        <v>7787</v>
      </c>
      <c r="D10" s="38">
        <v>1</v>
      </c>
      <c r="E10" s="38">
        <v>700</v>
      </c>
      <c r="F10" s="39" t="s">
        <v>7788</v>
      </c>
      <c r="G10" s="39" t="s">
        <v>7789</v>
      </c>
      <c r="H10" s="38" t="s">
        <v>7770</v>
      </c>
    </row>
    <row r="11" spans="1:8" ht="36" x14ac:dyDescent="0.25">
      <c r="A11" s="37">
        <v>9</v>
      </c>
      <c r="B11" s="38" t="s">
        <v>7790</v>
      </c>
      <c r="C11" s="38" t="s">
        <v>7787</v>
      </c>
      <c r="D11" s="38">
        <v>1</v>
      </c>
      <c r="E11" s="38">
        <v>1000</v>
      </c>
      <c r="F11" s="39" t="s">
        <v>7791</v>
      </c>
      <c r="G11" s="39" t="s">
        <v>7789</v>
      </c>
      <c r="H11" s="38" t="s">
        <v>7770</v>
      </c>
    </row>
    <row r="12" spans="1:8" ht="36" x14ac:dyDescent="0.25">
      <c r="A12" s="37">
        <v>10</v>
      </c>
      <c r="B12" s="38" t="s">
        <v>7792</v>
      </c>
      <c r="C12" s="42" t="s">
        <v>7793</v>
      </c>
      <c r="D12" s="42">
        <v>1</v>
      </c>
      <c r="E12" s="38" t="s">
        <v>7794</v>
      </c>
      <c r="F12" s="42" t="s">
        <v>7795</v>
      </c>
      <c r="G12" s="39" t="s">
        <v>7796</v>
      </c>
      <c r="H12" s="38" t="s">
        <v>7770</v>
      </c>
    </row>
    <row r="13" spans="1:8" ht="53.45" customHeight="1" x14ac:dyDescent="0.25">
      <c r="A13" s="37">
        <v>11</v>
      </c>
      <c r="B13" s="38" t="s">
        <v>7797</v>
      </c>
      <c r="C13" s="42" t="s">
        <v>7798</v>
      </c>
      <c r="D13" s="42">
        <v>1</v>
      </c>
      <c r="E13" s="38" t="s">
        <v>7794</v>
      </c>
      <c r="F13" s="42" t="s">
        <v>7799</v>
      </c>
      <c r="G13" s="39" t="s">
        <v>7800</v>
      </c>
      <c r="H13" s="38" t="s">
        <v>8001</v>
      </c>
    </row>
    <row r="14" spans="1:8" ht="36" x14ac:dyDescent="0.25">
      <c r="A14" s="37">
        <v>12</v>
      </c>
      <c r="B14" s="38" t="s">
        <v>7801</v>
      </c>
      <c r="C14" s="38" t="s">
        <v>7802</v>
      </c>
      <c r="D14" s="38" t="s">
        <v>7794</v>
      </c>
      <c r="E14" s="38" t="s">
        <v>7794</v>
      </c>
      <c r="F14" s="42" t="s">
        <v>7803</v>
      </c>
      <c r="G14" s="42" t="s">
        <v>7804</v>
      </c>
      <c r="H14" s="38" t="s">
        <v>7770</v>
      </c>
    </row>
    <row r="15" spans="1:8" ht="36" x14ac:dyDescent="0.25">
      <c r="A15" s="37">
        <v>13</v>
      </c>
      <c r="B15" s="38" t="s">
        <v>7805</v>
      </c>
      <c r="C15" s="38" t="s">
        <v>7806</v>
      </c>
      <c r="D15" s="38" t="s">
        <v>7794</v>
      </c>
      <c r="E15" s="38" t="s">
        <v>7794</v>
      </c>
      <c r="F15" s="42" t="s">
        <v>7803</v>
      </c>
      <c r="G15" s="42" t="s">
        <v>7807</v>
      </c>
      <c r="H15" s="38" t="s">
        <v>7770</v>
      </c>
    </row>
    <row r="16" spans="1:8" ht="36" x14ac:dyDescent="0.25">
      <c r="A16" s="37">
        <v>14</v>
      </c>
      <c r="B16" s="38" t="s">
        <v>7808</v>
      </c>
      <c r="C16" s="38" t="s">
        <v>7809</v>
      </c>
      <c r="D16" s="38" t="s">
        <v>7794</v>
      </c>
      <c r="E16" s="38" t="s">
        <v>7794</v>
      </c>
      <c r="F16" s="42" t="s">
        <v>7803</v>
      </c>
      <c r="G16" s="42" t="s">
        <v>7810</v>
      </c>
      <c r="H16" s="38" t="s">
        <v>7770</v>
      </c>
    </row>
    <row r="17" spans="1:8" ht="36" x14ac:dyDescent="0.25">
      <c r="A17" s="37">
        <v>15</v>
      </c>
      <c r="B17" s="38" t="s">
        <v>7811</v>
      </c>
      <c r="C17" s="38" t="s">
        <v>7812</v>
      </c>
      <c r="D17" s="38">
        <v>1</v>
      </c>
      <c r="E17" s="38" t="s">
        <v>7794</v>
      </c>
      <c r="F17" s="42" t="s">
        <v>7813</v>
      </c>
      <c r="G17" s="42" t="s">
        <v>7814</v>
      </c>
      <c r="H17" s="38" t="s">
        <v>7770</v>
      </c>
    </row>
    <row r="18" spans="1:8" ht="36" x14ac:dyDescent="0.25">
      <c r="A18" s="37">
        <v>16</v>
      </c>
      <c r="B18" s="38" t="s">
        <v>7815</v>
      </c>
      <c r="C18" s="42" t="s">
        <v>7816</v>
      </c>
      <c r="D18" s="42">
        <v>1</v>
      </c>
      <c r="E18" s="38" t="s">
        <v>7794</v>
      </c>
      <c r="F18" s="42" t="s">
        <v>7817</v>
      </c>
      <c r="G18" s="42" t="s">
        <v>7818</v>
      </c>
      <c r="H18" s="38" t="s">
        <v>7770</v>
      </c>
    </row>
    <row r="19" spans="1:8" ht="36" x14ac:dyDescent="0.25">
      <c r="A19" s="37">
        <v>17</v>
      </c>
      <c r="B19" s="38" t="s">
        <v>7819</v>
      </c>
      <c r="C19" s="42" t="s">
        <v>7820</v>
      </c>
      <c r="D19" s="42">
        <v>1</v>
      </c>
      <c r="E19" s="38" t="s">
        <v>7794</v>
      </c>
      <c r="F19" s="42" t="s">
        <v>7821</v>
      </c>
      <c r="G19" s="42" t="s">
        <v>7818</v>
      </c>
      <c r="H19" s="38" t="s">
        <v>7770</v>
      </c>
    </row>
    <row r="20" spans="1:8" ht="36" x14ac:dyDescent="0.25">
      <c r="A20" s="37">
        <v>18</v>
      </c>
      <c r="B20" s="38" t="s">
        <v>7822</v>
      </c>
      <c r="C20" s="42" t="s">
        <v>7823</v>
      </c>
      <c r="D20" s="42" t="s">
        <v>7794</v>
      </c>
      <c r="E20" s="38" t="s">
        <v>7794</v>
      </c>
      <c r="F20" s="42" t="s">
        <v>7824</v>
      </c>
      <c r="G20" s="42" t="s">
        <v>7825</v>
      </c>
      <c r="H20" s="38" t="s">
        <v>7770</v>
      </c>
    </row>
    <row r="21" spans="1:8" ht="36" x14ac:dyDescent="0.25">
      <c r="A21" s="37">
        <v>19</v>
      </c>
      <c r="B21" s="38" t="s">
        <v>7826</v>
      </c>
      <c r="C21" s="42" t="s">
        <v>7823</v>
      </c>
      <c r="D21" s="42" t="s">
        <v>7794</v>
      </c>
      <c r="E21" s="38" t="s">
        <v>7794</v>
      </c>
      <c r="F21" s="42" t="s">
        <v>7827</v>
      </c>
      <c r="G21" s="42" t="s">
        <v>7825</v>
      </c>
      <c r="H21" s="38" t="s">
        <v>7770</v>
      </c>
    </row>
    <row r="22" spans="1:8" ht="36" x14ac:dyDescent="0.25">
      <c r="A22" s="37">
        <v>20</v>
      </c>
      <c r="B22" s="38" t="s">
        <v>7828</v>
      </c>
      <c r="C22" s="42" t="s">
        <v>7829</v>
      </c>
      <c r="D22" s="42" t="s">
        <v>7794</v>
      </c>
      <c r="E22" s="38" t="s">
        <v>7794</v>
      </c>
      <c r="F22" s="42" t="s">
        <v>7830</v>
      </c>
      <c r="G22" s="42" t="s">
        <v>7831</v>
      </c>
      <c r="H22" s="38" t="s">
        <v>7770</v>
      </c>
    </row>
    <row r="23" spans="1:8" ht="36" x14ac:dyDescent="0.25">
      <c r="A23" s="37">
        <v>21</v>
      </c>
      <c r="B23" s="38" t="s">
        <v>7832</v>
      </c>
      <c r="C23" s="42" t="s">
        <v>7833</v>
      </c>
      <c r="D23" s="42" t="s">
        <v>7794</v>
      </c>
      <c r="E23" s="38" t="s">
        <v>7794</v>
      </c>
      <c r="F23" s="42" t="s">
        <v>7834</v>
      </c>
      <c r="G23" s="42" t="s">
        <v>7835</v>
      </c>
      <c r="H23" s="38" t="s">
        <v>7770</v>
      </c>
    </row>
    <row r="24" spans="1:8" ht="36" x14ac:dyDescent="0.25">
      <c r="A24" s="37">
        <v>22</v>
      </c>
      <c r="B24" s="38" t="s">
        <v>7836</v>
      </c>
      <c r="C24" s="42" t="s">
        <v>7837</v>
      </c>
      <c r="D24" s="42">
        <v>1</v>
      </c>
      <c r="E24" s="38">
        <v>7000</v>
      </c>
      <c r="F24" s="39">
        <v>7000</v>
      </c>
      <c r="G24" s="39" t="s">
        <v>7838</v>
      </c>
      <c r="H24" s="38" t="s">
        <v>7858</v>
      </c>
    </row>
    <row r="25" spans="1:8" ht="36" x14ac:dyDescent="0.25">
      <c r="A25" s="37">
        <v>23</v>
      </c>
      <c r="B25" s="38" t="s">
        <v>7839</v>
      </c>
      <c r="C25" s="42" t="s">
        <v>7840</v>
      </c>
      <c r="D25" s="42">
        <v>1</v>
      </c>
      <c r="E25" s="38">
        <v>7000</v>
      </c>
      <c r="F25" s="39">
        <v>7000</v>
      </c>
      <c r="G25" s="39" t="s">
        <v>7841</v>
      </c>
      <c r="H25" s="38" t="s">
        <v>7858</v>
      </c>
    </row>
    <row r="26" spans="1:8" ht="36" x14ac:dyDescent="0.25">
      <c r="A26" s="37">
        <v>24</v>
      </c>
      <c r="B26" s="38" t="s">
        <v>7842</v>
      </c>
      <c r="C26" s="42" t="s">
        <v>7843</v>
      </c>
      <c r="D26" s="42">
        <v>1</v>
      </c>
      <c r="E26" s="38">
        <v>3000</v>
      </c>
      <c r="F26" s="39">
        <v>3000</v>
      </c>
      <c r="G26" s="39" t="s">
        <v>7844</v>
      </c>
      <c r="H26" s="38" t="s">
        <v>7858</v>
      </c>
    </row>
    <row r="27" spans="1:8" ht="36" x14ac:dyDescent="0.25">
      <c r="A27" s="37">
        <v>25</v>
      </c>
      <c r="B27" s="38" t="s">
        <v>7845</v>
      </c>
      <c r="C27" s="42" t="s">
        <v>7846</v>
      </c>
      <c r="D27" s="42">
        <v>1</v>
      </c>
      <c r="E27" s="38">
        <v>7000</v>
      </c>
      <c r="F27" s="39">
        <v>7000</v>
      </c>
      <c r="G27" s="39" t="s">
        <v>7847</v>
      </c>
      <c r="H27" s="38" t="s">
        <v>7858</v>
      </c>
    </row>
    <row r="28" spans="1:8" ht="36" x14ac:dyDescent="0.25">
      <c r="A28" s="37">
        <v>26</v>
      </c>
      <c r="B28" s="38" t="s">
        <v>7848</v>
      </c>
      <c r="C28" s="42" t="s">
        <v>7849</v>
      </c>
      <c r="D28" s="42">
        <v>1</v>
      </c>
      <c r="E28" s="38">
        <v>2100</v>
      </c>
      <c r="F28" s="39">
        <v>2100</v>
      </c>
      <c r="G28" s="39" t="s">
        <v>7850</v>
      </c>
      <c r="H28" s="38" t="s">
        <v>7858</v>
      </c>
    </row>
    <row r="29" spans="1:8" ht="36" x14ac:dyDescent="0.25">
      <c r="A29" s="37">
        <v>27</v>
      </c>
      <c r="B29" s="38" t="s">
        <v>7851</v>
      </c>
      <c r="C29" s="42" t="s">
        <v>7852</v>
      </c>
      <c r="D29" s="42">
        <v>1</v>
      </c>
      <c r="E29" s="38">
        <v>1000</v>
      </c>
      <c r="F29" s="39">
        <v>1000</v>
      </c>
      <c r="G29" s="39" t="s">
        <v>7853</v>
      </c>
      <c r="H29" s="38" t="s">
        <v>7770</v>
      </c>
    </row>
    <row r="30" spans="1:8" x14ac:dyDescent="0.25">
      <c r="A30" s="50"/>
      <c r="B30" s="51"/>
      <c r="C30" s="52"/>
      <c r="D30" s="52"/>
      <c r="E30" s="52"/>
      <c r="F30" s="53"/>
      <c r="G30" s="53"/>
      <c r="H30" s="54"/>
    </row>
    <row r="34" spans="2:8" x14ac:dyDescent="0.25">
      <c r="B34" s="40" t="s">
        <v>7854</v>
      </c>
      <c r="C34" s="40" t="s">
        <v>7855</v>
      </c>
    </row>
    <row r="35" spans="2:8" x14ac:dyDescent="0.25">
      <c r="C35" s="40" t="s">
        <v>7857</v>
      </c>
    </row>
    <row r="37" spans="2:8" ht="91.5" customHeight="1" x14ac:dyDescent="0.25">
      <c r="C37" s="125" t="s">
        <v>7856</v>
      </c>
      <c r="D37" s="125"/>
      <c r="E37" s="125"/>
      <c r="F37" s="125"/>
      <c r="G37" s="125"/>
      <c r="H37" s="125"/>
    </row>
    <row r="38" spans="2:8" ht="17.25" customHeight="1" x14ac:dyDescent="0.25">
      <c r="C38" s="55"/>
      <c r="D38" s="55"/>
      <c r="E38" s="55"/>
      <c r="F38" s="55"/>
      <c r="G38" s="55"/>
      <c r="H38" s="55"/>
    </row>
  </sheetData>
  <autoFilter ref="A2:H29" xr:uid="{00000000-0009-0000-0000-000005000000}"/>
  <mergeCells count="2">
    <mergeCell ref="A1:H1"/>
    <mergeCell ref="C37:H37"/>
  </mergeCells>
  <pageMargins left="0.28000000000000003" right="0.24" top="0.37" bottom="0.33" header="0.3" footer="0.3"/>
  <pageSetup paperSize="9" scale="68" fitToHeight="0"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Sheet1</vt:lpstr>
      <vt:lpstr>11-New Package</vt:lpstr>
      <vt:lpstr>Implant</vt:lpstr>
      <vt:lpstr>Deleted Implant Details</vt:lpstr>
      <vt:lpstr>Deleted Package Details</vt:lpstr>
      <vt:lpstr>HighEndDrugs</vt:lpstr>
      <vt:lpstr>'11-New Package'!Print_Area</vt:lpstr>
      <vt:lpstr>HighEndDrugs!Print_Area</vt:lpstr>
      <vt:lpstr>Implant!Print_Area</vt:lpstr>
      <vt:lpstr>'11-New Package'!Print_Titles</vt:lpstr>
      <vt:lpstr>Implant!Print_Titles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2022-12-12T04:13:19Z</cp:lastPrinted>
  <dcterms:created xsi:type="dcterms:W3CDTF">2022-07-04T07:31:57Z</dcterms:created>
  <dcterms:modified xsi:type="dcterms:W3CDTF">2023-04-06T10:28:04Z</dcterms:modified>
</cp:coreProperties>
</file>