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asus\Downloads\"/>
    </mc:Choice>
  </mc:AlternateContent>
  <xr:revisionPtr revIDLastSave="0" documentId="13_ncr:1_{28BF2F45-B726-42FF-B053-BE5227737461}" xr6:coauthVersionLast="47" xr6:coauthVersionMax="47" xr10:uidLastSave="{00000000-0000-0000-0000-000000000000}"/>
  <bookViews>
    <workbookView xWindow="-108" yWindow="-108" windowWidth="23256" windowHeight="12456" activeTab="1" xr2:uid="{B33B19FE-EFB8-4351-B588-C5E37564B70E}"/>
  </bookViews>
  <sheets>
    <sheet name="Orders" sheetId="1" r:id="rId1"/>
    <sheet name="Dashboard" sheetId="4" r:id="rId2"/>
    <sheet name="highest cost" sheetId="7" r:id="rId3"/>
    <sheet name="Customer" sheetId="9" r:id="rId4"/>
    <sheet name="Profitable product" sheetId="6" r:id="rId5"/>
    <sheet name="Highest selling product" sheetId="5" r:id="rId6"/>
    <sheet name="sales in state" sheetId="8" r:id="rId7"/>
  </sheets>
  <definedNames>
    <definedName name="_xlnm._FilterDatabase" localSheetId="0" hidden="1">Orders!$A$1:$G$101</definedName>
    <definedName name="Slicer_Product1">#N/A</definedName>
    <definedName name="Slicer_State">#N/A</definedName>
  </definedNames>
  <calcPr calcId="191029"/>
  <pivotCaches>
    <pivotCache cacheId="1"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 i="1" l="1"/>
  <c r="M12" i="1"/>
  <c r="M13" i="1"/>
  <c r="M19" i="1"/>
  <c r="M20" i="1"/>
  <c r="M21" i="1"/>
  <c r="M27" i="1"/>
  <c r="M28" i="1"/>
  <c r="M29" i="1"/>
  <c r="M35" i="1"/>
  <c r="M36" i="1"/>
  <c r="M37" i="1"/>
  <c r="M43" i="1"/>
  <c r="M44" i="1"/>
  <c r="M45" i="1"/>
  <c r="M51" i="1"/>
  <c r="M52" i="1"/>
  <c r="M53" i="1"/>
  <c r="M59" i="1"/>
  <c r="M60" i="1"/>
  <c r="M61" i="1"/>
  <c r="M67" i="1"/>
  <c r="M68" i="1"/>
  <c r="M69" i="1"/>
  <c r="M75" i="1"/>
  <c r="M76" i="1"/>
  <c r="M77" i="1"/>
  <c r="M83" i="1"/>
  <c r="M84" i="1"/>
  <c r="M85" i="1"/>
  <c r="M91" i="1"/>
  <c r="M92" i="1"/>
  <c r="M93" i="1"/>
  <c r="M99" i="1"/>
  <c r="M100" i="1"/>
  <c r="M101" i="1"/>
  <c r="L3" i="1"/>
  <c r="M3" i="1" s="1"/>
  <c r="L4" i="1"/>
  <c r="M4" i="1" s="1"/>
  <c r="L5" i="1"/>
  <c r="M5" i="1" s="1"/>
  <c r="L6" i="1"/>
  <c r="M6" i="1" s="1"/>
  <c r="L7" i="1"/>
  <c r="M7" i="1" s="1"/>
  <c r="L8" i="1"/>
  <c r="M8" i="1" s="1"/>
  <c r="L9" i="1"/>
  <c r="M9" i="1" s="1"/>
  <c r="L10" i="1"/>
  <c r="M10" i="1" s="1"/>
  <c r="L11" i="1"/>
  <c r="L12" i="1"/>
  <c r="L13" i="1"/>
  <c r="L14" i="1"/>
  <c r="M14" i="1" s="1"/>
  <c r="L15" i="1"/>
  <c r="M15" i="1" s="1"/>
  <c r="L16" i="1"/>
  <c r="M16" i="1" s="1"/>
  <c r="L17" i="1"/>
  <c r="M17" i="1" s="1"/>
  <c r="L18" i="1"/>
  <c r="M18" i="1" s="1"/>
  <c r="L19" i="1"/>
  <c r="L20" i="1"/>
  <c r="L21" i="1"/>
  <c r="L22" i="1"/>
  <c r="M22" i="1" s="1"/>
  <c r="L23" i="1"/>
  <c r="M23" i="1" s="1"/>
  <c r="L24" i="1"/>
  <c r="M24" i="1" s="1"/>
  <c r="L25" i="1"/>
  <c r="M25" i="1" s="1"/>
  <c r="L26" i="1"/>
  <c r="M26" i="1" s="1"/>
  <c r="L27" i="1"/>
  <c r="L28" i="1"/>
  <c r="L29" i="1"/>
  <c r="L30" i="1"/>
  <c r="M30" i="1" s="1"/>
  <c r="L31" i="1"/>
  <c r="M31" i="1" s="1"/>
  <c r="L32" i="1"/>
  <c r="M32" i="1" s="1"/>
  <c r="L33" i="1"/>
  <c r="M33" i="1" s="1"/>
  <c r="L34" i="1"/>
  <c r="M34" i="1" s="1"/>
  <c r="L35" i="1"/>
  <c r="L36" i="1"/>
  <c r="L37" i="1"/>
  <c r="L38" i="1"/>
  <c r="M38" i="1" s="1"/>
  <c r="L39" i="1"/>
  <c r="M39" i="1" s="1"/>
  <c r="L40" i="1"/>
  <c r="M40" i="1" s="1"/>
  <c r="L41" i="1"/>
  <c r="M41" i="1" s="1"/>
  <c r="L42" i="1"/>
  <c r="M42" i="1" s="1"/>
  <c r="L43" i="1"/>
  <c r="L44" i="1"/>
  <c r="L45" i="1"/>
  <c r="L46" i="1"/>
  <c r="M46" i="1" s="1"/>
  <c r="L47" i="1"/>
  <c r="M47" i="1" s="1"/>
  <c r="L48" i="1"/>
  <c r="M48" i="1" s="1"/>
  <c r="L49" i="1"/>
  <c r="M49" i="1" s="1"/>
  <c r="L50" i="1"/>
  <c r="M50" i="1" s="1"/>
  <c r="L51" i="1"/>
  <c r="L52" i="1"/>
  <c r="L53" i="1"/>
  <c r="L54" i="1"/>
  <c r="M54" i="1" s="1"/>
  <c r="L55" i="1"/>
  <c r="M55" i="1" s="1"/>
  <c r="L56" i="1"/>
  <c r="M56" i="1" s="1"/>
  <c r="L57" i="1"/>
  <c r="M57" i="1" s="1"/>
  <c r="L58" i="1"/>
  <c r="M58" i="1" s="1"/>
  <c r="L59" i="1"/>
  <c r="L60" i="1"/>
  <c r="L61" i="1"/>
  <c r="L62" i="1"/>
  <c r="M62" i="1" s="1"/>
  <c r="L63" i="1"/>
  <c r="M63" i="1" s="1"/>
  <c r="L64" i="1"/>
  <c r="M64" i="1" s="1"/>
  <c r="L65" i="1"/>
  <c r="M65" i="1" s="1"/>
  <c r="L66" i="1"/>
  <c r="M66" i="1" s="1"/>
  <c r="L67" i="1"/>
  <c r="L68" i="1"/>
  <c r="L69" i="1"/>
  <c r="L70" i="1"/>
  <c r="M70" i="1" s="1"/>
  <c r="L71" i="1"/>
  <c r="M71" i="1" s="1"/>
  <c r="L72" i="1"/>
  <c r="M72" i="1" s="1"/>
  <c r="L73" i="1"/>
  <c r="M73" i="1" s="1"/>
  <c r="L74" i="1"/>
  <c r="M74" i="1" s="1"/>
  <c r="L75" i="1"/>
  <c r="L76" i="1"/>
  <c r="L77" i="1"/>
  <c r="L78" i="1"/>
  <c r="M78" i="1" s="1"/>
  <c r="L79" i="1"/>
  <c r="M79" i="1" s="1"/>
  <c r="L80" i="1"/>
  <c r="M80" i="1" s="1"/>
  <c r="L81" i="1"/>
  <c r="M81" i="1" s="1"/>
  <c r="L82" i="1"/>
  <c r="M82" i="1" s="1"/>
  <c r="L83" i="1"/>
  <c r="L84" i="1"/>
  <c r="L85" i="1"/>
  <c r="L86" i="1"/>
  <c r="M86" i="1" s="1"/>
  <c r="L87" i="1"/>
  <c r="M87" i="1" s="1"/>
  <c r="L88" i="1"/>
  <c r="M88" i="1" s="1"/>
  <c r="L89" i="1"/>
  <c r="M89" i="1" s="1"/>
  <c r="L90" i="1"/>
  <c r="M90" i="1" s="1"/>
  <c r="L91" i="1"/>
  <c r="L92" i="1"/>
  <c r="L93" i="1"/>
  <c r="L94" i="1"/>
  <c r="M94" i="1" s="1"/>
  <c r="L95" i="1"/>
  <c r="M95" i="1" s="1"/>
  <c r="L96" i="1"/>
  <c r="M96" i="1" s="1"/>
  <c r="L97" i="1"/>
  <c r="M97" i="1" s="1"/>
  <c r="L98" i="1"/>
  <c r="M98" i="1" s="1"/>
  <c r="L99" i="1"/>
  <c r="L100" i="1"/>
  <c r="L101" i="1"/>
  <c r="L2" i="1"/>
  <c r="M2" i="1" s="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3" i="1"/>
  <c r="K2" i="1"/>
</calcChain>
</file>

<file path=xl/sharedStrings.xml><?xml version="1.0" encoding="utf-8"?>
<sst xmlns="http://schemas.openxmlformats.org/spreadsheetml/2006/main" count="466" uniqueCount="45">
  <si>
    <t>Order ID</t>
  </si>
  <si>
    <t>Product ID</t>
  </si>
  <si>
    <t>Product</t>
  </si>
  <si>
    <t>Product Cost</t>
  </si>
  <si>
    <t>Selling Price</t>
  </si>
  <si>
    <t>Quantity</t>
  </si>
  <si>
    <t>Malapua</t>
  </si>
  <si>
    <t>Dhokla</t>
  </si>
  <si>
    <t>Mysore pak</t>
  </si>
  <si>
    <t>Karnataka</t>
  </si>
  <si>
    <t>Modak</t>
  </si>
  <si>
    <t>Maharashtra</t>
  </si>
  <si>
    <t>Gajar ka halwa</t>
  </si>
  <si>
    <t>Ghevar</t>
  </si>
  <si>
    <t>Jalebi</t>
  </si>
  <si>
    <t>Uttar Pradesh</t>
  </si>
  <si>
    <t>Peda</t>
  </si>
  <si>
    <t>Rasgulla</t>
  </si>
  <si>
    <t>Pani puri</t>
  </si>
  <si>
    <t>Name</t>
  </si>
  <si>
    <t>Order Date</t>
  </si>
  <si>
    <t>City</t>
  </si>
  <si>
    <t>State</t>
  </si>
  <si>
    <t>Adwait</t>
  </si>
  <si>
    <t>Hyderabad</t>
  </si>
  <si>
    <t>Telangana</t>
  </si>
  <si>
    <t>Chitra</t>
  </si>
  <si>
    <t>Bhopal</t>
  </si>
  <si>
    <t>Madhya Pradesh</t>
  </si>
  <si>
    <t>Gopal</t>
  </si>
  <si>
    <t>Bengaluru</t>
  </si>
  <si>
    <t>Rishabh</t>
  </si>
  <si>
    <t>Pune</t>
  </si>
  <si>
    <t>Madhav</t>
  </si>
  <si>
    <t>Mathura</t>
  </si>
  <si>
    <t>Total Cost</t>
  </si>
  <si>
    <t>Total Selling Price</t>
  </si>
  <si>
    <t>Profit</t>
  </si>
  <si>
    <t>Row Labels</t>
  </si>
  <si>
    <t>Grand Total</t>
  </si>
  <si>
    <t>Sum of Quantity</t>
  </si>
  <si>
    <t>Sum of Total Selling Price</t>
  </si>
  <si>
    <t>Sum of Total Cost</t>
  </si>
  <si>
    <t>Sum of Profit</t>
  </si>
  <si>
    <t>Order And Customer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</si>
</sst>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1"/>
      <color theme="1"/>
      <name val="Calibri"/>
      <family val="2"/>
      <scheme val="minor"/>
    </font>
    <font>
      <b/>
      <u/>
      <sz val="36"/>
      <color theme="1" tint="4.9989318521683403E-2"/>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00B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164" fontId="0" fillId="0" borderId="0" xfId="0" applyNumberFormat="1"/>
    <xf numFmtId="14" fontId="0" fillId="0" borderId="0" xfId="0" applyNumberFormat="1"/>
    <xf numFmtId="0" fontId="0" fillId="2" borderId="1" xfId="0" applyFill="1" applyBorder="1"/>
    <xf numFmtId="14" fontId="0" fillId="2" borderId="1" xfId="0" applyNumberFormat="1" applyFill="1" applyBorder="1"/>
    <xf numFmtId="0" fontId="0" fillId="0" borderId="1" xfId="0" applyBorder="1"/>
    <xf numFmtId="14" fontId="0" fillId="0" borderId="1" xfId="0" applyNumberFormat="1" applyBorder="1"/>
    <xf numFmtId="164" fontId="0" fillId="0" borderId="1" xfId="0" applyNumberFormat="1" applyBorder="1"/>
    <xf numFmtId="0" fontId="0" fillId="0" borderId="0" xfId="0" pivotButton="1"/>
    <xf numFmtId="0" fontId="0" fillId="0" borderId="0" xfId="0" applyAlignment="1">
      <alignment horizontal="left"/>
    </xf>
    <xf numFmtId="0" fontId="0" fillId="0" borderId="0" xfId="0" applyNumberFormat="1"/>
    <xf numFmtId="0" fontId="1" fillId="3"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[order Dashboard.xlsx]Customer!PivotTable5</c:name>
    <c:fmtId val="6"/>
  </c:pivotSource>
  <c:chart>
    <c:title>
      <c:tx>
        <c:rich>
          <a:bodyPr rot="0" spcFirstLastPara="1" vertOverflow="ellipsis" vert="horz" wrap="square" anchor="ctr" anchorCtr="1"/>
          <a:lstStyle/>
          <a:p>
            <a:pPr>
              <a:defRPr lang="en-US" sz="1200" b="0"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r>
              <a:rPr lang="en-US"/>
              <a:t>Customer By Selling Price</a:t>
            </a:r>
          </a:p>
        </c:rich>
      </c:tx>
      <c:overlay val="0"/>
      <c:spPr>
        <a:noFill/>
        <a:ln>
          <a:noFill/>
        </a:ln>
        <a:effectLst/>
      </c:spPr>
      <c:txPr>
        <a:bodyPr rot="0" spcFirstLastPara="1" vertOverflow="ellipsis" vert="horz" wrap="square" anchor="ctr" anchorCtr="1"/>
        <a:lstStyle/>
        <a:p>
          <a:pPr>
            <a:defRPr lang="en-US" sz="1200" b="0"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979074206633261"/>
          <c:y val="0.28888366987149716"/>
          <c:w val="0.63593653066094014"/>
          <c:h val="0.5535480030181843"/>
        </c:manualLayout>
      </c:layout>
      <c:barChart>
        <c:barDir val="bar"/>
        <c:grouping val="stacked"/>
        <c:varyColors val="0"/>
        <c:ser>
          <c:idx val="0"/>
          <c:order val="0"/>
          <c:tx>
            <c:strRef>
              <c:f>Customer!$B$5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Customer!$A$6:$A$10</c:f>
              <c:strCache>
                <c:ptCount val="5"/>
                <c:pt idx="0">
                  <c:v>Adwait</c:v>
                </c:pt>
                <c:pt idx="1">
                  <c:v>Chitra</c:v>
                </c:pt>
                <c:pt idx="2">
                  <c:v>Gopal</c:v>
                </c:pt>
                <c:pt idx="3">
                  <c:v>Madhav</c:v>
                </c:pt>
                <c:pt idx="4">
                  <c:v>Rishabh</c:v>
                </c:pt>
              </c:strCache>
            </c:strRef>
          </c:cat>
          <c:val>
            <c:numRef>
              <c:f>Customer!$B$6:$B$10</c:f>
              <c:numCache>
                <c:formatCode>General</c:formatCode>
                <c:ptCount val="5"/>
                <c:pt idx="0">
                  <c:v>178285</c:v>
                </c:pt>
                <c:pt idx="1">
                  <c:v>301270</c:v>
                </c:pt>
                <c:pt idx="2">
                  <c:v>171655</c:v>
                </c:pt>
                <c:pt idx="3">
                  <c:v>238945</c:v>
                </c:pt>
                <c:pt idx="4">
                  <c:v>43735</c:v>
                </c:pt>
              </c:numCache>
            </c:numRef>
          </c:val>
          <c:extLst>
            <c:ext xmlns:c16="http://schemas.microsoft.com/office/drawing/2014/chart" uri="{C3380CC4-5D6E-409C-BE32-E72D297353CC}">
              <c16:uniqueId val="{00000000-48B4-4508-A769-FF49E9AF0678}"/>
            </c:ext>
          </c:extLst>
        </c:ser>
        <c:dLbls>
          <c:dLblPos val="inEnd"/>
          <c:showLegendKey val="0"/>
          <c:showVal val="1"/>
          <c:showCatName val="0"/>
          <c:showSerName val="0"/>
          <c:showPercent val="0"/>
          <c:showBubbleSize val="0"/>
        </c:dLbls>
        <c:gapWidth val="150"/>
        <c:overlap val="100"/>
        <c:axId val="1073015935"/>
        <c:axId val="1073017375"/>
      </c:barChart>
      <c:catAx>
        <c:axId val="107301593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n-US"/>
          </a:p>
        </c:txPr>
        <c:crossAx val="1073017375"/>
        <c:crosses val="autoZero"/>
        <c:auto val="1"/>
        <c:lblAlgn val="ctr"/>
        <c:lblOffset val="100"/>
        <c:noMultiLvlLbl val="0"/>
      </c:catAx>
      <c:valAx>
        <c:axId val="1073017375"/>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n-US"/>
          </a:p>
        </c:txPr>
        <c:crossAx val="1073015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lang="en-US" sz="10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Dashboard.xlsx]sales in state!PivotTable4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State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'sales in state'!$B$4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D22-4401-91FE-9417E4B9F6C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D22-4401-91FE-9417E4B9F6C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D22-4401-91FE-9417E4B9F6C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D22-4401-91FE-9417E4B9F6C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D22-4401-91FE-9417E4B9F6C3}"/>
              </c:ext>
            </c:extLst>
          </c:dPt>
          <c:cat>
            <c:strRef>
              <c:f>'sales in state'!$A$5:$A$10</c:f>
              <c:strCache>
                <c:ptCount val="5"/>
                <c:pt idx="0">
                  <c:v>Karnataka</c:v>
                </c:pt>
                <c:pt idx="1">
                  <c:v>Madhya Pradesh</c:v>
                </c:pt>
                <c:pt idx="2">
                  <c:v>Maharashtra</c:v>
                </c:pt>
                <c:pt idx="3">
                  <c:v>Telangana</c:v>
                </c:pt>
                <c:pt idx="4">
                  <c:v>Uttar Pradesh</c:v>
                </c:pt>
              </c:strCache>
            </c:strRef>
          </c:cat>
          <c:val>
            <c:numRef>
              <c:f>'sales in state'!$B$5:$B$10</c:f>
              <c:numCache>
                <c:formatCode>General</c:formatCode>
                <c:ptCount val="5"/>
                <c:pt idx="0">
                  <c:v>171655</c:v>
                </c:pt>
                <c:pt idx="1">
                  <c:v>301270</c:v>
                </c:pt>
                <c:pt idx="2">
                  <c:v>43735</c:v>
                </c:pt>
                <c:pt idx="3">
                  <c:v>178285</c:v>
                </c:pt>
                <c:pt idx="4">
                  <c:v>238945</c:v>
                </c:pt>
              </c:numCache>
            </c:numRef>
          </c:val>
          <c:extLst>
            <c:ext xmlns:c16="http://schemas.microsoft.com/office/drawing/2014/chart" uri="{C3380CC4-5D6E-409C-BE32-E72D297353CC}">
              <c16:uniqueId val="{00000000-F2E1-4A48-9831-16A709CFBB1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Dashboard.xlsx]highest cost!PivotTable3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 By Cost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'highest cost'!$B$3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'highest cost'!$A$4:$A$13</c:f>
              <c:strCache>
                <c:ptCount val="10"/>
                <c:pt idx="0">
                  <c:v>Dhokla</c:v>
                </c:pt>
                <c:pt idx="1">
                  <c:v>Gajar ka halwa</c:v>
                </c:pt>
                <c:pt idx="2">
                  <c:v>Ghevar</c:v>
                </c:pt>
                <c:pt idx="3">
                  <c:v>Jalebi</c:v>
                </c:pt>
                <c:pt idx="4">
                  <c:v>Malapua</c:v>
                </c:pt>
                <c:pt idx="5">
                  <c:v>Modak</c:v>
                </c:pt>
                <c:pt idx="6">
                  <c:v>Mysore pak</c:v>
                </c:pt>
                <c:pt idx="7">
                  <c:v>Pani puri</c:v>
                </c:pt>
                <c:pt idx="8">
                  <c:v>Peda</c:v>
                </c:pt>
                <c:pt idx="9">
                  <c:v>Rasgulla</c:v>
                </c:pt>
              </c:strCache>
            </c:strRef>
          </c:cat>
          <c:val>
            <c:numRef>
              <c:f>'highest cost'!$B$4:$B$13</c:f>
              <c:numCache>
                <c:formatCode>General</c:formatCode>
                <c:ptCount val="10"/>
                <c:pt idx="0">
                  <c:v>24030</c:v>
                </c:pt>
                <c:pt idx="1">
                  <c:v>28950</c:v>
                </c:pt>
                <c:pt idx="2">
                  <c:v>36250</c:v>
                </c:pt>
                <c:pt idx="3">
                  <c:v>13100</c:v>
                </c:pt>
                <c:pt idx="4">
                  <c:v>78750</c:v>
                </c:pt>
                <c:pt idx="5">
                  <c:v>36630</c:v>
                </c:pt>
                <c:pt idx="6">
                  <c:v>41500</c:v>
                </c:pt>
                <c:pt idx="7">
                  <c:v>3177.5</c:v>
                </c:pt>
                <c:pt idx="8">
                  <c:v>65100</c:v>
                </c:pt>
                <c:pt idx="9">
                  <c:v>11475</c:v>
                </c:pt>
              </c:numCache>
            </c:numRef>
          </c:val>
          <c:extLst>
            <c:ext xmlns:c16="http://schemas.microsoft.com/office/drawing/2014/chart" uri="{C3380CC4-5D6E-409C-BE32-E72D297353CC}">
              <c16:uniqueId val="{00000000-BCF4-409D-900D-BFBF6AC59DFA}"/>
            </c:ext>
          </c:extLst>
        </c:ser>
        <c:dLbls>
          <c:showLegendKey val="0"/>
          <c:showVal val="0"/>
          <c:showCatName val="0"/>
          <c:showSerName val="0"/>
          <c:showPercent val="0"/>
          <c:showBubbleSize val="0"/>
        </c:dLbls>
        <c:gapWidth val="150"/>
        <c:overlap val="100"/>
        <c:axId val="1073019775"/>
        <c:axId val="1073038495"/>
      </c:barChart>
      <c:catAx>
        <c:axId val="107301977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3038495"/>
        <c:crosses val="autoZero"/>
        <c:auto val="1"/>
        <c:lblAlgn val="ctr"/>
        <c:lblOffset val="100"/>
        <c:noMultiLvlLbl val="0"/>
      </c:catAx>
      <c:valAx>
        <c:axId val="107303849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3019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scene3d>
      <a:camera prst="orthographicFront"/>
      <a:lightRig rig="threePt" dir="t"/>
    </a:scene3d>
    <a:sp3d prstMaterial="matte">
      <a:bevelT w="63500" h="63500" prst="artDeco"/>
      <a:contourClr>
        <a:srgbClr val="000000"/>
      </a:contourClr>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Dashboard.xlsx]sales in state!PivotTable4</c:name>
    <c:fmtId val="4"/>
  </c:pivotSource>
  <c:chart>
    <c:title>
      <c:tx>
        <c:rich>
          <a:bodyPr rot="0" spcFirstLastPara="1" vertOverflow="ellipsis" vert="horz" wrap="square" anchor="ctr" anchorCtr="1"/>
          <a:lstStyle/>
          <a:p>
            <a:pPr>
              <a:defRPr lang="en-US" sz="1200" b="0"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r>
              <a:rPr lang="en-US"/>
              <a:t>Sales By State</a:t>
            </a:r>
          </a:p>
        </c:rich>
      </c:tx>
      <c:overlay val="0"/>
      <c:spPr>
        <a:noFill/>
        <a:ln>
          <a:noFill/>
        </a:ln>
        <a:effectLst/>
      </c:spPr>
      <c:txPr>
        <a:bodyPr rot="0" spcFirstLastPara="1" vertOverflow="ellipsis" vert="horz" wrap="square" anchor="ctr" anchorCtr="1"/>
        <a:lstStyle/>
        <a:p>
          <a:pPr>
            <a:defRPr lang="en-US" sz="1200" b="0"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'sales in state'!$B$4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6E9-48E7-9A41-3EF12E73FC0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6E9-48E7-9A41-3EF12E73FC0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E6E9-48E7-9A41-3EF12E73FC0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E6E9-48E7-9A41-3EF12E73FC0F}"/>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E6E9-48E7-9A41-3EF12E73FC0F}"/>
              </c:ext>
            </c:extLst>
          </c:dPt>
          <c:cat>
            <c:strRef>
              <c:f>'sales in state'!$A$5:$A$10</c:f>
              <c:strCache>
                <c:ptCount val="5"/>
                <c:pt idx="0">
                  <c:v>Karnataka</c:v>
                </c:pt>
                <c:pt idx="1">
                  <c:v>Madhya Pradesh</c:v>
                </c:pt>
                <c:pt idx="2">
                  <c:v>Maharashtra</c:v>
                </c:pt>
                <c:pt idx="3">
                  <c:v>Telangana</c:v>
                </c:pt>
                <c:pt idx="4">
                  <c:v>Uttar Pradesh</c:v>
                </c:pt>
              </c:strCache>
            </c:strRef>
          </c:cat>
          <c:val>
            <c:numRef>
              <c:f>'sales in state'!$B$5:$B$10</c:f>
              <c:numCache>
                <c:formatCode>General</c:formatCode>
                <c:ptCount val="5"/>
                <c:pt idx="0">
                  <c:v>171655</c:v>
                </c:pt>
                <c:pt idx="1">
                  <c:v>301270</c:v>
                </c:pt>
                <c:pt idx="2">
                  <c:v>43735</c:v>
                </c:pt>
                <c:pt idx="3">
                  <c:v>178285</c:v>
                </c:pt>
                <c:pt idx="4">
                  <c:v>238945</c:v>
                </c:pt>
              </c:numCache>
            </c:numRef>
          </c:val>
          <c:extLst>
            <c:ext xmlns:c16="http://schemas.microsoft.com/office/drawing/2014/chart" uri="{C3380CC4-5D6E-409C-BE32-E72D297353CC}">
              <c16:uniqueId val="{0000000A-E6E9-48E7-9A41-3EF12E73FC0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lang="en-US" sz="10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Dashboard.xlsx]Highest selling product!PivotTable1</c:name>
    <c:fmtId val="4"/>
  </c:pivotSource>
  <c:chart>
    <c:title>
      <c:tx>
        <c:rich>
          <a:bodyPr rot="0" spcFirstLastPara="1" vertOverflow="ellipsis" vert="horz" wrap="square" anchor="ctr" anchorCtr="1"/>
          <a:lstStyle/>
          <a:p>
            <a:pPr>
              <a:defRPr lang="en-US" sz="1200" b="0"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r>
              <a:rPr lang="en-US"/>
              <a:t>Product by Quantity</a:t>
            </a:r>
          </a:p>
        </c:rich>
      </c:tx>
      <c:overlay val="0"/>
      <c:spPr>
        <a:noFill/>
        <a:ln>
          <a:noFill/>
        </a:ln>
        <a:effectLst/>
      </c:spPr>
      <c:txPr>
        <a:bodyPr rot="0" spcFirstLastPara="1" vertOverflow="ellipsis" vert="horz" wrap="square" anchor="ctr" anchorCtr="1"/>
        <a:lstStyle/>
        <a:p>
          <a:pPr>
            <a:defRPr lang="en-US" sz="1200" b="0"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'Highest selling product'!$B$4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'Highest selling product'!$A$5:$A$14</c:f>
              <c:strCache>
                <c:ptCount val="10"/>
                <c:pt idx="0">
                  <c:v>Dhokla</c:v>
                </c:pt>
                <c:pt idx="1">
                  <c:v>Gajar ka halwa</c:v>
                </c:pt>
                <c:pt idx="2">
                  <c:v>Ghevar</c:v>
                </c:pt>
                <c:pt idx="3">
                  <c:v>Jalebi</c:v>
                </c:pt>
                <c:pt idx="4">
                  <c:v>Malapua</c:v>
                </c:pt>
                <c:pt idx="5">
                  <c:v>Modak</c:v>
                </c:pt>
                <c:pt idx="6">
                  <c:v>Mysore pak</c:v>
                </c:pt>
                <c:pt idx="7">
                  <c:v>Pani puri</c:v>
                </c:pt>
                <c:pt idx="8">
                  <c:v>Peda</c:v>
                </c:pt>
                <c:pt idx="9">
                  <c:v>Rasgulla</c:v>
                </c:pt>
              </c:strCache>
            </c:strRef>
          </c:cat>
          <c:val>
            <c:numRef>
              <c:f>'Highest selling product'!$B$5:$B$14</c:f>
              <c:numCache>
                <c:formatCode>0.0</c:formatCode>
                <c:ptCount val="10"/>
                <c:pt idx="0">
                  <c:v>267</c:v>
                </c:pt>
                <c:pt idx="1">
                  <c:v>193</c:v>
                </c:pt>
                <c:pt idx="2">
                  <c:v>145</c:v>
                </c:pt>
                <c:pt idx="3">
                  <c:v>262</c:v>
                </c:pt>
                <c:pt idx="4">
                  <c:v>315</c:v>
                </c:pt>
                <c:pt idx="5">
                  <c:v>198</c:v>
                </c:pt>
                <c:pt idx="6">
                  <c:v>166</c:v>
                </c:pt>
                <c:pt idx="7">
                  <c:v>635.5</c:v>
                </c:pt>
                <c:pt idx="8">
                  <c:v>217</c:v>
                </c:pt>
                <c:pt idx="9">
                  <c:v>459</c:v>
                </c:pt>
              </c:numCache>
            </c:numRef>
          </c:val>
          <c:extLst>
            <c:ext xmlns:c16="http://schemas.microsoft.com/office/drawing/2014/chart" uri="{C3380CC4-5D6E-409C-BE32-E72D297353CC}">
              <c16:uniqueId val="{00000000-6DF8-41FE-9D94-A0849530E357}"/>
            </c:ext>
          </c:extLst>
        </c:ser>
        <c:dLbls>
          <c:showLegendKey val="0"/>
          <c:showVal val="0"/>
          <c:showCatName val="0"/>
          <c:showSerName val="0"/>
          <c:showPercent val="0"/>
          <c:showBubbleSize val="0"/>
        </c:dLbls>
        <c:gapWidth val="150"/>
        <c:overlap val="100"/>
        <c:axId val="1022206160"/>
        <c:axId val="1022216720"/>
      </c:barChart>
      <c:catAx>
        <c:axId val="10222061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n-US"/>
          </a:p>
        </c:txPr>
        <c:crossAx val="1022216720"/>
        <c:crosses val="autoZero"/>
        <c:auto val="1"/>
        <c:lblAlgn val="ctr"/>
        <c:lblOffset val="100"/>
        <c:noMultiLvlLbl val="0"/>
      </c:catAx>
      <c:valAx>
        <c:axId val="1022216720"/>
        <c:scaling>
          <c:orientation val="minMax"/>
        </c:scaling>
        <c:delete val="0"/>
        <c:axPos val="l"/>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n-US"/>
          </a:p>
        </c:txPr>
        <c:crossAx val="1022206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lang="en-US" sz="10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Dashboard.xlsx]Profitable product!PivotTable2</c:name>
    <c:fmtId val="4"/>
  </c:pivotSource>
  <c:chart>
    <c:title>
      <c:tx>
        <c:rich>
          <a:bodyPr rot="0" spcFirstLastPara="1" vertOverflow="ellipsis" vert="horz" wrap="square" anchor="ctr" anchorCtr="1"/>
          <a:lstStyle/>
          <a:p>
            <a:pPr>
              <a:defRPr lang="en-US" sz="1200" b="0"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r>
              <a:rPr lang="en-US"/>
              <a:t>Most Profitable Product</a:t>
            </a:r>
          </a:p>
        </c:rich>
      </c:tx>
      <c:overlay val="0"/>
      <c:spPr>
        <a:noFill/>
        <a:ln>
          <a:noFill/>
        </a:ln>
        <a:effectLst/>
      </c:spPr>
      <c:txPr>
        <a:bodyPr rot="0" spcFirstLastPara="1" vertOverflow="ellipsis" vert="horz" wrap="square" anchor="ctr" anchorCtr="1"/>
        <a:lstStyle/>
        <a:p>
          <a:pPr>
            <a:defRPr lang="en-US" sz="1200" b="0"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'Profitable product'!$B$3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'Profitable product'!$A$4:$A$14</c:f>
              <c:strCache>
                <c:ptCount val="10"/>
                <c:pt idx="0">
                  <c:v>Dhokla</c:v>
                </c:pt>
                <c:pt idx="1">
                  <c:v>Gajar ka halwa</c:v>
                </c:pt>
                <c:pt idx="2">
                  <c:v>Ghevar</c:v>
                </c:pt>
                <c:pt idx="3">
                  <c:v>Jalebi</c:v>
                </c:pt>
                <c:pt idx="4">
                  <c:v>Malapua</c:v>
                </c:pt>
                <c:pt idx="5">
                  <c:v>Modak</c:v>
                </c:pt>
                <c:pt idx="6">
                  <c:v>Mysore pak</c:v>
                </c:pt>
                <c:pt idx="7">
                  <c:v>Pani puri</c:v>
                </c:pt>
                <c:pt idx="8">
                  <c:v>Peda</c:v>
                </c:pt>
                <c:pt idx="9">
                  <c:v>Rasgulla</c:v>
                </c:pt>
              </c:strCache>
            </c:strRef>
          </c:cat>
          <c:val>
            <c:numRef>
              <c:f>'Profitable product'!$B$4:$B$14</c:f>
              <c:numCache>
                <c:formatCode>General</c:formatCode>
                <c:ptCount val="10"/>
                <c:pt idx="0">
                  <c:v>129495</c:v>
                </c:pt>
                <c:pt idx="1">
                  <c:v>212300</c:v>
                </c:pt>
                <c:pt idx="2">
                  <c:v>36250</c:v>
                </c:pt>
                <c:pt idx="3">
                  <c:v>78600</c:v>
                </c:pt>
                <c:pt idx="4">
                  <c:v>15750</c:v>
                </c:pt>
                <c:pt idx="5">
                  <c:v>12870</c:v>
                </c:pt>
                <c:pt idx="6">
                  <c:v>4150</c:v>
                </c:pt>
                <c:pt idx="7">
                  <c:v>9532.5</c:v>
                </c:pt>
                <c:pt idx="8">
                  <c:v>86800</c:v>
                </c:pt>
                <c:pt idx="9">
                  <c:v>9180</c:v>
                </c:pt>
              </c:numCache>
            </c:numRef>
          </c:val>
          <c:extLst>
            <c:ext xmlns:c16="http://schemas.microsoft.com/office/drawing/2014/chart" uri="{C3380CC4-5D6E-409C-BE32-E72D297353CC}">
              <c16:uniqueId val="{00000000-7434-4529-A555-7A2AFF3BBD47}"/>
            </c:ext>
          </c:extLst>
        </c:ser>
        <c:dLbls>
          <c:showLegendKey val="0"/>
          <c:showVal val="0"/>
          <c:showCatName val="0"/>
          <c:showSerName val="0"/>
          <c:showPercent val="0"/>
          <c:showBubbleSize val="0"/>
        </c:dLbls>
        <c:gapWidth val="150"/>
        <c:overlap val="100"/>
        <c:axId val="1073037535"/>
        <c:axId val="1073013535"/>
      </c:barChart>
      <c:catAx>
        <c:axId val="107303753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n-US"/>
          </a:p>
        </c:txPr>
        <c:crossAx val="1073013535"/>
        <c:crosses val="autoZero"/>
        <c:auto val="1"/>
        <c:lblAlgn val="ctr"/>
        <c:lblOffset val="100"/>
        <c:noMultiLvlLbl val="0"/>
      </c:catAx>
      <c:valAx>
        <c:axId val="10730135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n-US"/>
          </a:p>
        </c:txPr>
        <c:crossAx val="1073037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lang="en-US" sz="10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Dashboard.xlsx]highest cost!PivotTable3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'highest cost'!$B$3</c:f>
              <c:strCache>
                <c:ptCount val="1"/>
                <c:pt idx="0">
                  <c:v>Total</c:v>
                </c:pt>
              </c:strCache>
            </c:strRef>
          </c:tx>
          <c:spPr>
            <a:solidFill>
              <a:schemeClr val="accent1"/>
            </a:solidFill>
            <a:ln>
              <a:noFill/>
            </a:ln>
            <a:effectLst/>
          </c:spPr>
          <c:invertIfNegative val="0"/>
          <c:cat>
            <c:strRef>
              <c:f>'highest cost'!$A$4:$A$13</c:f>
              <c:strCache>
                <c:ptCount val="10"/>
                <c:pt idx="0">
                  <c:v>Dhokla</c:v>
                </c:pt>
                <c:pt idx="1">
                  <c:v>Gajar ka halwa</c:v>
                </c:pt>
                <c:pt idx="2">
                  <c:v>Ghevar</c:v>
                </c:pt>
                <c:pt idx="3">
                  <c:v>Jalebi</c:v>
                </c:pt>
                <c:pt idx="4">
                  <c:v>Malapua</c:v>
                </c:pt>
                <c:pt idx="5">
                  <c:v>Modak</c:v>
                </c:pt>
                <c:pt idx="6">
                  <c:v>Mysore pak</c:v>
                </c:pt>
                <c:pt idx="7">
                  <c:v>Pani puri</c:v>
                </c:pt>
                <c:pt idx="8">
                  <c:v>Peda</c:v>
                </c:pt>
                <c:pt idx="9">
                  <c:v>Rasgulla</c:v>
                </c:pt>
              </c:strCache>
            </c:strRef>
          </c:cat>
          <c:val>
            <c:numRef>
              <c:f>'highest cost'!$B$4:$B$13</c:f>
              <c:numCache>
                <c:formatCode>General</c:formatCode>
                <c:ptCount val="10"/>
                <c:pt idx="0">
                  <c:v>24030</c:v>
                </c:pt>
                <c:pt idx="1">
                  <c:v>28950</c:v>
                </c:pt>
                <c:pt idx="2">
                  <c:v>36250</c:v>
                </c:pt>
                <c:pt idx="3">
                  <c:v>13100</c:v>
                </c:pt>
                <c:pt idx="4">
                  <c:v>78750</c:v>
                </c:pt>
                <c:pt idx="5">
                  <c:v>36630</c:v>
                </c:pt>
                <c:pt idx="6">
                  <c:v>41500</c:v>
                </c:pt>
                <c:pt idx="7">
                  <c:v>3177.5</c:v>
                </c:pt>
                <c:pt idx="8">
                  <c:v>65100</c:v>
                </c:pt>
                <c:pt idx="9">
                  <c:v>11475</c:v>
                </c:pt>
              </c:numCache>
            </c:numRef>
          </c:val>
          <c:extLst>
            <c:ext xmlns:c16="http://schemas.microsoft.com/office/drawing/2014/chart" uri="{C3380CC4-5D6E-409C-BE32-E72D297353CC}">
              <c16:uniqueId val="{00000000-0F2D-4BB2-AF14-9336AAB2DF6A}"/>
            </c:ext>
          </c:extLst>
        </c:ser>
        <c:dLbls>
          <c:showLegendKey val="0"/>
          <c:showVal val="0"/>
          <c:showCatName val="0"/>
          <c:showSerName val="0"/>
          <c:showPercent val="0"/>
          <c:showBubbleSize val="0"/>
        </c:dLbls>
        <c:gapWidth val="150"/>
        <c:overlap val="100"/>
        <c:axId val="1073019775"/>
        <c:axId val="1073038495"/>
      </c:barChart>
      <c:catAx>
        <c:axId val="1073019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038495"/>
        <c:crosses val="autoZero"/>
        <c:auto val="1"/>
        <c:lblAlgn val="ctr"/>
        <c:lblOffset val="100"/>
        <c:noMultiLvlLbl val="0"/>
      </c:catAx>
      <c:valAx>
        <c:axId val="1073038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019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[order Dashboard.xlsx]Customer!PivotTable5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By Selling Price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Customer!$B$5</c:f>
              <c:strCache>
                <c:ptCount val="1"/>
                <c:pt idx="0">
                  <c:v>Total</c:v>
                </c:pt>
              </c:strCache>
            </c:strRef>
          </c:tx>
          <c:spPr>
            <a:solidFill>
              <a:schemeClr val="accent1"/>
            </a:solidFill>
            <a:ln>
              <a:noFill/>
            </a:ln>
            <a:effectLst/>
          </c:spPr>
          <c:invertIfNegative val="0"/>
          <c:dLbls>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Customer!$A$6:$A$10</c:f>
              <c:strCache>
                <c:ptCount val="5"/>
                <c:pt idx="0">
                  <c:v>Adwait</c:v>
                </c:pt>
                <c:pt idx="1">
                  <c:v>Chitra</c:v>
                </c:pt>
                <c:pt idx="2">
                  <c:v>Gopal</c:v>
                </c:pt>
                <c:pt idx="3">
                  <c:v>Madhav</c:v>
                </c:pt>
                <c:pt idx="4">
                  <c:v>Rishabh</c:v>
                </c:pt>
              </c:strCache>
            </c:strRef>
          </c:cat>
          <c:val>
            <c:numRef>
              <c:f>Customer!$B$6:$B$10</c:f>
              <c:numCache>
                <c:formatCode>General</c:formatCode>
                <c:ptCount val="5"/>
                <c:pt idx="0">
                  <c:v>178285</c:v>
                </c:pt>
                <c:pt idx="1">
                  <c:v>301270</c:v>
                </c:pt>
                <c:pt idx="2">
                  <c:v>171655</c:v>
                </c:pt>
                <c:pt idx="3">
                  <c:v>238945</c:v>
                </c:pt>
                <c:pt idx="4">
                  <c:v>43735</c:v>
                </c:pt>
              </c:numCache>
            </c:numRef>
          </c:val>
          <c:extLst>
            <c:ext xmlns:c16="http://schemas.microsoft.com/office/drawing/2014/chart" uri="{C3380CC4-5D6E-409C-BE32-E72D297353CC}">
              <c16:uniqueId val="{00000000-E2D3-4BD5-A5E4-8880EFD717CE}"/>
            </c:ext>
          </c:extLst>
        </c:ser>
        <c:dLbls>
          <c:dLblPos val="inEnd"/>
          <c:showLegendKey val="0"/>
          <c:showVal val="1"/>
          <c:showCatName val="0"/>
          <c:showSerName val="0"/>
          <c:showPercent val="0"/>
          <c:showBubbleSize val="0"/>
        </c:dLbls>
        <c:gapWidth val="150"/>
        <c:overlap val="100"/>
        <c:axId val="1073015935"/>
        <c:axId val="1073017375"/>
      </c:barChart>
      <c:catAx>
        <c:axId val="107301593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017375"/>
        <c:crosses val="autoZero"/>
        <c:auto val="1"/>
        <c:lblAlgn val="ctr"/>
        <c:lblOffset val="100"/>
        <c:noMultiLvlLbl val="0"/>
      </c:catAx>
      <c:valAx>
        <c:axId val="10730173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015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rnd" cmpd="sng" algn="ctr">
      <a:solidFill>
        <a:schemeClr val="tx1"/>
      </a:solidFill>
      <a:round/>
    </a:ln>
    <a:effectLst>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Dashboard.xlsx]Profitable product!PivotTable2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'Profitable product'!$B$3</c:f>
              <c:strCache>
                <c:ptCount val="1"/>
                <c:pt idx="0">
                  <c:v>Total</c:v>
                </c:pt>
              </c:strCache>
            </c:strRef>
          </c:tx>
          <c:spPr>
            <a:solidFill>
              <a:schemeClr val="accent1"/>
            </a:solidFill>
            <a:ln>
              <a:noFill/>
            </a:ln>
            <a:effectLst/>
          </c:spPr>
          <c:invertIfNegative val="0"/>
          <c:cat>
            <c:strRef>
              <c:f>'Profitable product'!$A$4:$A$14</c:f>
              <c:strCache>
                <c:ptCount val="10"/>
                <c:pt idx="0">
                  <c:v>Dhokla</c:v>
                </c:pt>
                <c:pt idx="1">
                  <c:v>Gajar ka halwa</c:v>
                </c:pt>
                <c:pt idx="2">
                  <c:v>Ghevar</c:v>
                </c:pt>
                <c:pt idx="3">
                  <c:v>Jalebi</c:v>
                </c:pt>
                <c:pt idx="4">
                  <c:v>Malapua</c:v>
                </c:pt>
                <c:pt idx="5">
                  <c:v>Modak</c:v>
                </c:pt>
                <c:pt idx="6">
                  <c:v>Mysore pak</c:v>
                </c:pt>
                <c:pt idx="7">
                  <c:v>Pani puri</c:v>
                </c:pt>
                <c:pt idx="8">
                  <c:v>Peda</c:v>
                </c:pt>
                <c:pt idx="9">
                  <c:v>Rasgulla</c:v>
                </c:pt>
              </c:strCache>
            </c:strRef>
          </c:cat>
          <c:val>
            <c:numRef>
              <c:f>'Profitable product'!$B$4:$B$14</c:f>
              <c:numCache>
                <c:formatCode>General</c:formatCode>
                <c:ptCount val="10"/>
                <c:pt idx="0">
                  <c:v>129495</c:v>
                </c:pt>
                <c:pt idx="1">
                  <c:v>212300</c:v>
                </c:pt>
                <c:pt idx="2">
                  <c:v>36250</c:v>
                </c:pt>
                <c:pt idx="3">
                  <c:v>78600</c:v>
                </c:pt>
                <c:pt idx="4">
                  <c:v>15750</c:v>
                </c:pt>
                <c:pt idx="5">
                  <c:v>12870</c:v>
                </c:pt>
                <c:pt idx="6">
                  <c:v>4150</c:v>
                </c:pt>
                <c:pt idx="7">
                  <c:v>9532.5</c:v>
                </c:pt>
                <c:pt idx="8">
                  <c:v>86800</c:v>
                </c:pt>
                <c:pt idx="9">
                  <c:v>9180</c:v>
                </c:pt>
              </c:numCache>
            </c:numRef>
          </c:val>
          <c:extLst>
            <c:ext xmlns:c16="http://schemas.microsoft.com/office/drawing/2014/chart" uri="{C3380CC4-5D6E-409C-BE32-E72D297353CC}">
              <c16:uniqueId val="{00000000-286F-4A5B-B900-34B0738B4E8A}"/>
            </c:ext>
          </c:extLst>
        </c:ser>
        <c:dLbls>
          <c:showLegendKey val="0"/>
          <c:showVal val="0"/>
          <c:showCatName val="0"/>
          <c:showSerName val="0"/>
          <c:showPercent val="0"/>
          <c:showBubbleSize val="0"/>
        </c:dLbls>
        <c:gapWidth val="150"/>
        <c:overlap val="100"/>
        <c:axId val="1073037535"/>
        <c:axId val="1073013535"/>
      </c:barChart>
      <c:catAx>
        <c:axId val="1073037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013535"/>
        <c:crosses val="autoZero"/>
        <c:auto val="1"/>
        <c:lblAlgn val="ctr"/>
        <c:lblOffset val="100"/>
        <c:noMultiLvlLbl val="0"/>
      </c:catAx>
      <c:valAx>
        <c:axId val="1073013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037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Dashboard.xlsx]Highest selling product!PivotTable1</c:name>
    <c:fmtId val="0"/>
  </c:pivotSource>
  <c:chart>
    <c:title>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'Highest selling product'!$B$4</c:f>
              <c:strCache>
                <c:ptCount val="1"/>
                <c:pt idx="0">
                  <c:v>Total</c:v>
                </c:pt>
              </c:strCache>
            </c:strRef>
          </c:tx>
          <c:spPr>
            <a:solidFill>
              <a:schemeClr val="accent1"/>
            </a:solidFill>
            <a:ln>
              <a:noFill/>
            </a:ln>
            <a:effectLst/>
          </c:spPr>
          <c:invertIfNegative val="0"/>
          <c:cat>
            <c:strRef>
              <c:f>'Highest selling product'!$A$5:$A$14</c:f>
              <c:strCache>
                <c:ptCount val="10"/>
                <c:pt idx="0">
                  <c:v>Dhokla</c:v>
                </c:pt>
                <c:pt idx="1">
                  <c:v>Gajar ka halwa</c:v>
                </c:pt>
                <c:pt idx="2">
                  <c:v>Ghevar</c:v>
                </c:pt>
                <c:pt idx="3">
                  <c:v>Jalebi</c:v>
                </c:pt>
                <c:pt idx="4">
                  <c:v>Malapua</c:v>
                </c:pt>
                <c:pt idx="5">
                  <c:v>Modak</c:v>
                </c:pt>
                <c:pt idx="6">
                  <c:v>Mysore pak</c:v>
                </c:pt>
                <c:pt idx="7">
                  <c:v>Pani puri</c:v>
                </c:pt>
                <c:pt idx="8">
                  <c:v>Peda</c:v>
                </c:pt>
                <c:pt idx="9">
                  <c:v>Rasgulla</c:v>
                </c:pt>
              </c:strCache>
            </c:strRef>
          </c:cat>
          <c:val>
            <c:numRef>
              <c:f>'Highest selling product'!$B$5:$B$14</c:f>
              <c:numCache>
                <c:formatCode>0.0</c:formatCode>
                <c:ptCount val="10"/>
                <c:pt idx="0">
                  <c:v>267</c:v>
                </c:pt>
                <c:pt idx="1">
                  <c:v>193</c:v>
                </c:pt>
                <c:pt idx="2">
                  <c:v>145</c:v>
                </c:pt>
                <c:pt idx="3">
                  <c:v>262</c:v>
                </c:pt>
                <c:pt idx="4">
                  <c:v>315</c:v>
                </c:pt>
                <c:pt idx="5">
                  <c:v>198</c:v>
                </c:pt>
                <c:pt idx="6">
                  <c:v>166</c:v>
                </c:pt>
                <c:pt idx="7">
                  <c:v>635.5</c:v>
                </c:pt>
                <c:pt idx="8">
                  <c:v>217</c:v>
                </c:pt>
                <c:pt idx="9">
                  <c:v>459</c:v>
                </c:pt>
              </c:numCache>
            </c:numRef>
          </c:val>
          <c:extLst>
            <c:ext xmlns:c16="http://schemas.microsoft.com/office/drawing/2014/chart" uri="{C3380CC4-5D6E-409C-BE32-E72D297353CC}">
              <c16:uniqueId val="{00000000-DE6F-4099-B2EE-D6B8899344E6}"/>
            </c:ext>
          </c:extLst>
        </c:ser>
        <c:dLbls>
          <c:showLegendKey val="0"/>
          <c:showVal val="0"/>
          <c:showCatName val="0"/>
          <c:showSerName val="0"/>
          <c:showPercent val="0"/>
          <c:showBubbleSize val="0"/>
        </c:dLbls>
        <c:gapWidth val="150"/>
        <c:overlap val="100"/>
        <c:axId val="1022206160"/>
        <c:axId val="1022216720"/>
      </c:barChart>
      <c:catAx>
        <c:axId val="1022206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022216720"/>
        <c:crosses val="autoZero"/>
        <c:auto val="1"/>
        <c:lblAlgn val="ctr"/>
        <c:lblOffset val="100"/>
        <c:noMultiLvlLbl val="0"/>
      </c:catAx>
      <c:valAx>
        <c:axId val="102221672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022206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47896</xdr:colOff>
      <xdr:row>2</xdr:row>
      <xdr:rowOff>87085</xdr:rowOff>
    </xdr:from>
    <xdr:to>
      <xdr:col>7</xdr:col>
      <xdr:colOff>297544</xdr:colOff>
      <xdr:row>14</xdr:row>
      <xdr:rowOff>101599</xdr:rowOff>
    </xdr:to>
    <xdr:graphicFrame macro="">
      <xdr:nvGraphicFramePr>
        <xdr:cNvPr id="2" name="Chart 1">
          <a:extLst>
            <a:ext uri="{FF2B5EF4-FFF2-40B4-BE49-F238E27FC236}">
              <a16:creationId xmlns:a16="http://schemas.microsoft.com/office/drawing/2014/main" id="{3B2E92A5-A716-4613-8709-375EC0B890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355599</xdr:colOff>
      <xdr:row>2</xdr:row>
      <xdr:rowOff>101600</xdr:rowOff>
    </xdr:from>
    <xdr:to>
      <xdr:col>14</xdr:col>
      <xdr:colOff>260530</xdr:colOff>
      <xdr:row>14</xdr:row>
      <xdr:rowOff>97609</xdr:rowOff>
    </xdr:to>
    <xdr:graphicFrame macro="">
      <xdr:nvGraphicFramePr>
        <xdr:cNvPr id="3" name="Chart 2">
          <a:extLst>
            <a:ext uri="{FF2B5EF4-FFF2-40B4-BE49-F238E27FC236}">
              <a16:creationId xmlns:a16="http://schemas.microsoft.com/office/drawing/2014/main" id="{BF5EBBDE-E415-48CA-90B6-2C3F1305DD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312783</xdr:colOff>
      <xdr:row>2</xdr:row>
      <xdr:rowOff>94342</xdr:rowOff>
    </xdr:from>
    <xdr:to>
      <xdr:col>21</xdr:col>
      <xdr:colOff>108856</xdr:colOff>
      <xdr:row>14</xdr:row>
      <xdr:rowOff>94342</xdr:rowOff>
    </xdr:to>
    <xdr:graphicFrame macro="">
      <xdr:nvGraphicFramePr>
        <xdr:cNvPr id="4" name="Chart 3">
          <a:extLst>
            <a:ext uri="{FF2B5EF4-FFF2-40B4-BE49-F238E27FC236}">
              <a16:creationId xmlns:a16="http://schemas.microsoft.com/office/drawing/2014/main" id="{A8AD8A68-C1F3-4D36-91FB-EC3F3E4D99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79828</xdr:colOff>
      <xdr:row>14</xdr:row>
      <xdr:rowOff>130629</xdr:rowOff>
    </xdr:from>
    <xdr:to>
      <xdr:col>7</xdr:col>
      <xdr:colOff>297542</xdr:colOff>
      <xdr:row>25</xdr:row>
      <xdr:rowOff>173446</xdr:rowOff>
    </xdr:to>
    <xdr:graphicFrame macro="">
      <xdr:nvGraphicFramePr>
        <xdr:cNvPr id="5" name="Chart 4">
          <a:extLst>
            <a:ext uri="{FF2B5EF4-FFF2-40B4-BE49-F238E27FC236}">
              <a16:creationId xmlns:a16="http://schemas.microsoft.com/office/drawing/2014/main" id="{C1A9A009-898F-4BBA-857B-2634F4718E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348343</xdr:colOff>
      <xdr:row>14</xdr:row>
      <xdr:rowOff>123371</xdr:rowOff>
    </xdr:from>
    <xdr:to>
      <xdr:col>14</xdr:col>
      <xdr:colOff>348341</xdr:colOff>
      <xdr:row>25</xdr:row>
      <xdr:rowOff>181428</xdr:rowOff>
    </xdr:to>
    <xdr:graphicFrame macro="">
      <xdr:nvGraphicFramePr>
        <xdr:cNvPr id="6" name="Chart 5">
          <a:extLst>
            <a:ext uri="{FF2B5EF4-FFF2-40B4-BE49-F238E27FC236}">
              <a16:creationId xmlns:a16="http://schemas.microsoft.com/office/drawing/2014/main" id="{5916BA26-D5BB-4ADF-AA5E-39CE8F90F4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14</xdr:col>
      <xdr:colOff>391885</xdr:colOff>
      <xdr:row>14</xdr:row>
      <xdr:rowOff>116113</xdr:rowOff>
    </xdr:from>
    <xdr:to>
      <xdr:col>17</xdr:col>
      <xdr:colOff>546825</xdr:colOff>
      <xdr:row>25</xdr:row>
      <xdr:rowOff>173353</xdr:rowOff>
    </xdr:to>
    <mc:AlternateContent xmlns:mc="http://schemas.openxmlformats.org/markup-compatibility/2006">
      <mc:Choice xmlns:a14="http://schemas.microsoft.com/office/drawing/2010/main" Requires="a14">
        <xdr:graphicFrame macro="">
          <xdr:nvGraphicFramePr>
            <xdr:cNvPr id="11" name="Product 1">
              <a:extLst>
                <a:ext uri="{FF2B5EF4-FFF2-40B4-BE49-F238E27FC236}">
                  <a16:creationId xmlns:a16="http://schemas.microsoft.com/office/drawing/2014/main" id="{CB2CADBC-4C30-2DFA-EC23-FAE47B6916C9}"/>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8926285" y="2772227"/>
              <a:ext cx="1983740" cy="20529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50800</xdr:colOff>
      <xdr:row>14</xdr:row>
      <xdr:rowOff>108856</xdr:rowOff>
    </xdr:from>
    <xdr:to>
      <xdr:col>21</xdr:col>
      <xdr:colOff>93617</xdr:colOff>
      <xdr:row>26</xdr:row>
      <xdr:rowOff>17689</xdr:rowOff>
    </xdr:to>
    <mc:AlternateContent xmlns:mc="http://schemas.openxmlformats.org/markup-compatibility/2006">
      <mc:Choice xmlns:a14="http://schemas.microsoft.com/office/drawing/2010/main" Requires="a14">
        <xdr:graphicFrame macro="">
          <xdr:nvGraphicFramePr>
            <xdr:cNvPr id="13" name="State">
              <a:extLst>
                <a:ext uri="{FF2B5EF4-FFF2-40B4-BE49-F238E27FC236}">
                  <a16:creationId xmlns:a16="http://schemas.microsoft.com/office/drawing/2014/main" id="{9469751B-3302-A96F-24B0-F2CFCA17BC4E}"/>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1023600" y="2764970"/>
              <a:ext cx="1871617" cy="20859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533400</xdr:colOff>
      <xdr:row>6</xdr:row>
      <xdr:rowOff>45720</xdr:rowOff>
    </xdr:from>
    <xdr:to>
      <xdr:col>11</xdr:col>
      <xdr:colOff>228600</xdr:colOff>
      <xdr:row>21</xdr:row>
      <xdr:rowOff>45720</xdr:rowOff>
    </xdr:to>
    <xdr:graphicFrame macro="">
      <xdr:nvGraphicFramePr>
        <xdr:cNvPr id="2" name="Chart 1">
          <a:extLst>
            <a:ext uri="{FF2B5EF4-FFF2-40B4-BE49-F238E27FC236}">
              <a16:creationId xmlns:a16="http://schemas.microsoft.com/office/drawing/2014/main" id="{51B9FBA2-0F76-4570-7582-F3D6834C69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68580</xdr:colOff>
      <xdr:row>7</xdr:row>
      <xdr:rowOff>60960</xdr:rowOff>
    </xdr:from>
    <xdr:to>
      <xdr:col>11</xdr:col>
      <xdr:colOff>320040</xdr:colOff>
      <xdr:row>21</xdr:row>
      <xdr:rowOff>0</xdr:rowOff>
    </xdr:to>
    <xdr:graphicFrame macro="">
      <xdr:nvGraphicFramePr>
        <xdr:cNvPr id="2" name="Chart 1">
          <a:extLst>
            <a:ext uri="{FF2B5EF4-FFF2-40B4-BE49-F238E27FC236}">
              <a16:creationId xmlns:a16="http://schemas.microsoft.com/office/drawing/2014/main" id="{D9FEB761-5125-6621-B188-742B6525F3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571500</xdr:colOff>
      <xdr:row>5</xdr:row>
      <xdr:rowOff>15240</xdr:rowOff>
    </xdr:from>
    <xdr:to>
      <xdr:col>11</xdr:col>
      <xdr:colOff>419100</xdr:colOff>
      <xdr:row>21</xdr:row>
      <xdr:rowOff>45720</xdr:rowOff>
    </xdr:to>
    <xdr:graphicFrame macro="">
      <xdr:nvGraphicFramePr>
        <xdr:cNvPr id="2" name="Chart 1">
          <a:extLst>
            <a:ext uri="{FF2B5EF4-FFF2-40B4-BE49-F238E27FC236}">
              <a16:creationId xmlns:a16="http://schemas.microsoft.com/office/drawing/2014/main" id="{AA15B291-C252-754D-311C-9D9003F02D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358140</xdr:colOff>
      <xdr:row>4</xdr:row>
      <xdr:rowOff>30480</xdr:rowOff>
    </xdr:from>
    <xdr:to>
      <xdr:col>11</xdr:col>
      <xdr:colOff>350520</xdr:colOff>
      <xdr:row>19</xdr:row>
      <xdr:rowOff>114300</xdr:rowOff>
    </xdr:to>
    <xdr:graphicFrame macro="">
      <xdr:nvGraphicFramePr>
        <xdr:cNvPr id="2" name="Chart 1">
          <a:extLst>
            <a:ext uri="{FF2B5EF4-FFF2-40B4-BE49-F238E27FC236}">
              <a16:creationId xmlns:a16="http://schemas.microsoft.com/office/drawing/2014/main" id="{5820A19B-FA36-DA14-1E29-F141D8C7B5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7620</xdr:colOff>
      <xdr:row>6</xdr:row>
      <xdr:rowOff>175260</xdr:rowOff>
    </xdr:from>
    <xdr:to>
      <xdr:col>10</xdr:col>
      <xdr:colOff>312420</xdr:colOff>
      <xdr:row>21</xdr:row>
      <xdr:rowOff>175260</xdr:rowOff>
    </xdr:to>
    <xdr:graphicFrame macro="">
      <xdr:nvGraphicFramePr>
        <xdr:cNvPr id="2" name="Chart 1">
          <a:extLst>
            <a:ext uri="{FF2B5EF4-FFF2-40B4-BE49-F238E27FC236}">
              <a16:creationId xmlns:a16="http://schemas.microsoft.com/office/drawing/2014/main" id="{7AA30FFC-4970-1B7C-E5A0-4F4BBA3CC1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672.44166261574" createdVersion="8" refreshedVersion="8" minRefreshableVersion="3" recordCount="100" xr:uid="{BE5A68E4-24D6-44F7-9FB0-4505D2AEA20C}">
  <cacheSource type="worksheet">
    <worksheetSource ref="A1:M101" sheet="Orders"/>
  </cacheSource>
  <cacheFields count="13">
    <cacheField name="Order ID" numFmtId="0">
      <sharedItems containsSemiMixedTypes="0" containsString="0" containsNumber="1" containsInteger="1" minValue="80801" maxValue="80900"/>
    </cacheField>
    <cacheField name="Product ID" numFmtId="0">
      <sharedItems containsSemiMixedTypes="0" containsString="0" containsNumber="1" containsInteger="1" minValue="101" maxValue="110"/>
    </cacheField>
    <cacheField name="Product" numFmtId="0">
      <sharedItems count="10">
        <s v="Malapua"/>
        <s v="Dhokla"/>
        <s v="Mysore pak"/>
        <s v="Modak"/>
        <s v="Gajar ka halwa"/>
        <s v="Ghevar"/>
        <s v="Jalebi"/>
        <s v="Peda"/>
        <s v="Pani puri"/>
        <s v="Rasgulla"/>
      </sharedItems>
    </cacheField>
    <cacheField name="Order Date" numFmtId="14">
      <sharedItems containsSemiMixedTypes="0" containsNonDate="0" containsDate="1" containsString="0" minDate="2022-01-01T00:00:00" maxDate="2022-04-01T00:00:00"/>
    </cacheField>
    <cacheField name="Selling Price" numFmtId="0">
      <sharedItems containsSemiMixedTypes="0" containsString="0" containsNumber="1" containsInteger="1" minValue="20" maxValue="1250" count="10">
        <n v="300"/>
        <n v="575"/>
        <n v="275"/>
        <n v="250"/>
        <n v="1250"/>
        <n v="500"/>
        <n v="350"/>
        <n v="700"/>
        <n v="20"/>
        <n v="45"/>
      </sharedItems>
    </cacheField>
    <cacheField name="Product Cost" numFmtId="0">
      <sharedItems containsSemiMixedTypes="0" containsString="0" containsNumber="1" containsInteger="1" minValue="5" maxValue="300"/>
    </cacheField>
    <cacheField name="Quantity" numFmtId="164">
      <sharedItems containsSemiMixedTypes="0" containsString="0" containsNumber="1" minValue="8" maxValue="100.5" count="38">
        <n v="21"/>
        <n v="19"/>
        <n v="18"/>
        <n v="10"/>
        <n v="9"/>
        <n v="12"/>
        <n v="17"/>
        <n v="8"/>
        <n v="46"/>
        <n v="34"/>
        <n v="32"/>
        <n v="41"/>
        <n v="25"/>
        <n v="45"/>
        <n v="40"/>
        <n v="33"/>
        <n v="39"/>
        <n v="11"/>
        <n v="100.5"/>
        <n v="15"/>
        <n v="44"/>
        <n v="42"/>
        <n v="16"/>
        <n v="31"/>
        <n v="36"/>
        <n v="49"/>
        <n v="22"/>
        <n v="28"/>
        <n v="43"/>
        <n v="20"/>
        <n v="13"/>
        <n v="29"/>
        <n v="24"/>
        <n v="14"/>
        <n v="23"/>
        <n v="37"/>
        <n v="27"/>
        <n v="48"/>
      </sharedItems>
    </cacheField>
    <cacheField name="Name" numFmtId="0">
      <sharedItems count="5">
        <s v="Adwait"/>
        <s v="Chitra"/>
        <s v="Gopal"/>
        <s v="Rishabh"/>
        <s v="Madhav"/>
      </sharedItems>
    </cacheField>
    <cacheField name="City" numFmtId="0">
      <sharedItems/>
    </cacheField>
    <cacheField name="State" numFmtId="0">
      <sharedItems count="5">
        <s v="Telangana"/>
        <s v="Madhya Pradesh"/>
        <s v="Karnataka"/>
        <s v="Maharashtra"/>
        <s v="Uttar Pradesh"/>
      </sharedItems>
    </cacheField>
    <cacheField name="Total Cost" numFmtId="0">
      <sharedItems containsSemiMixedTypes="0" containsString="0" containsNumber="1" minValue="60" maxValue="13500"/>
    </cacheField>
    <cacheField name="Total Selling Price" numFmtId="0">
      <sharedItems containsSemiMixedTypes="0" containsString="0" containsNumber="1" containsInteger="1" minValue="240" maxValue="61250"/>
    </cacheField>
    <cacheField name="Profit" numFmtId="0">
      <sharedItems containsSemiMixedTypes="0" containsString="0" containsNumber="1" minValue="180" maxValue="53900"/>
    </cacheField>
  </cacheFields>
  <extLst>
    <ext xmlns:x14="http://schemas.microsoft.com/office/spreadsheetml/2009/9/main" uri="{725AE2AE-9491-48be-B2B4-4EB974FC3084}">
      <x14:pivotCacheDefinition pivotCacheId="430116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80801"/>
    <n v="101"/>
    <x v="0"/>
    <d v="2022-01-01T00:00:00"/>
    <x v="0"/>
    <n v="250"/>
    <x v="0"/>
    <x v="0"/>
    <s v="Hyderabad"/>
    <x v="0"/>
    <n v="5250"/>
    <n v="6300"/>
    <n v="1050"/>
  </r>
  <r>
    <n v="80802"/>
    <n v="102"/>
    <x v="1"/>
    <d v="2022-01-02T00:00:00"/>
    <x v="1"/>
    <n v="90"/>
    <x v="1"/>
    <x v="1"/>
    <s v="Bhopal"/>
    <x v="1"/>
    <n v="1710"/>
    <n v="10925"/>
    <n v="9215"/>
  </r>
  <r>
    <n v="80803"/>
    <n v="103"/>
    <x v="2"/>
    <d v="2022-01-03T00:00:00"/>
    <x v="2"/>
    <n v="250"/>
    <x v="2"/>
    <x v="2"/>
    <s v="Bengaluru"/>
    <x v="2"/>
    <n v="4500"/>
    <n v="4950"/>
    <n v="450"/>
  </r>
  <r>
    <n v="80804"/>
    <n v="104"/>
    <x v="3"/>
    <d v="2022-01-04T00:00:00"/>
    <x v="3"/>
    <n v="185"/>
    <x v="3"/>
    <x v="3"/>
    <s v="Pune"/>
    <x v="3"/>
    <n v="1850"/>
    <n v="2500"/>
    <n v="650"/>
  </r>
  <r>
    <n v="80805"/>
    <n v="105"/>
    <x v="4"/>
    <d v="2022-01-05T00:00:00"/>
    <x v="4"/>
    <n v="150"/>
    <x v="4"/>
    <x v="4"/>
    <s v="Mathura"/>
    <x v="4"/>
    <n v="1350"/>
    <n v="11250"/>
    <n v="9900"/>
  </r>
  <r>
    <n v="80806"/>
    <n v="106"/>
    <x v="5"/>
    <d v="2022-01-06T00:00:00"/>
    <x v="5"/>
    <n v="250"/>
    <x v="5"/>
    <x v="0"/>
    <s v="Hyderabad"/>
    <x v="0"/>
    <n v="3000"/>
    <n v="6000"/>
    <n v="3000"/>
  </r>
  <r>
    <n v="80807"/>
    <n v="107"/>
    <x v="6"/>
    <d v="2022-01-07T00:00:00"/>
    <x v="6"/>
    <n v="50"/>
    <x v="6"/>
    <x v="1"/>
    <s v="Bhopal"/>
    <x v="1"/>
    <n v="850"/>
    <n v="5950"/>
    <n v="5100"/>
  </r>
  <r>
    <n v="80808"/>
    <n v="108"/>
    <x v="7"/>
    <d v="2022-01-08T00:00:00"/>
    <x v="7"/>
    <n v="300"/>
    <x v="7"/>
    <x v="2"/>
    <s v="Bengaluru"/>
    <x v="2"/>
    <n v="2400"/>
    <n v="5600"/>
    <n v="3200"/>
  </r>
  <r>
    <n v="80814"/>
    <n v="104"/>
    <x v="3"/>
    <d v="2022-01-14T00:00:00"/>
    <x v="3"/>
    <n v="185"/>
    <x v="8"/>
    <x v="3"/>
    <s v="Pune"/>
    <x v="3"/>
    <n v="8510"/>
    <n v="11500"/>
    <n v="2990"/>
  </r>
  <r>
    <n v="80828"/>
    <n v="104"/>
    <x v="3"/>
    <d v="2022-01-28T00:00:00"/>
    <x v="3"/>
    <n v="185"/>
    <x v="9"/>
    <x v="2"/>
    <s v="Bengaluru"/>
    <x v="2"/>
    <n v="6290"/>
    <n v="8500"/>
    <n v="2210"/>
  </r>
  <r>
    <n v="80811"/>
    <n v="101"/>
    <x v="0"/>
    <d v="2022-01-11T00:00:00"/>
    <x v="0"/>
    <n v="250"/>
    <x v="10"/>
    <x v="0"/>
    <s v="Hyderabad"/>
    <x v="0"/>
    <n v="8000"/>
    <n v="9600"/>
    <n v="1600"/>
  </r>
  <r>
    <n v="80812"/>
    <n v="102"/>
    <x v="1"/>
    <d v="2022-01-12T00:00:00"/>
    <x v="1"/>
    <n v="90"/>
    <x v="11"/>
    <x v="1"/>
    <s v="Bhopal"/>
    <x v="1"/>
    <n v="3690"/>
    <n v="23575"/>
    <n v="19885"/>
  </r>
  <r>
    <n v="80813"/>
    <n v="103"/>
    <x v="2"/>
    <d v="2022-01-13T00:00:00"/>
    <x v="2"/>
    <n v="250"/>
    <x v="12"/>
    <x v="2"/>
    <s v="Bengaluru"/>
    <x v="2"/>
    <n v="6250"/>
    <n v="6875"/>
    <n v="625"/>
  </r>
  <r>
    <n v="80861"/>
    <n v="104"/>
    <x v="3"/>
    <d v="2022-03-02T00:00:00"/>
    <x v="3"/>
    <n v="185"/>
    <x v="11"/>
    <x v="0"/>
    <s v="Hyderabad"/>
    <x v="0"/>
    <n v="7585"/>
    <n v="10250"/>
    <n v="2665"/>
  </r>
  <r>
    <n v="80815"/>
    <n v="101"/>
    <x v="0"/>
    <d v="2022-01-15T00:00:00"/>
    <x v="0"/>
    <n v="250"/>
    <x v="13"/>
    <x v="4"/>
    <s v="Mathura"/>
    <x v="4"/>
    <n v="11250"/>
    <n v="13500"/>
    <n v="2250"/>
  </r>
  <r>
    <n v="80816"/>
    <n v="102"/>
    <x v="1"/>
    <d v="2022-01-16T00:00:00"/>
    <x v="1"/>
    <n v="90"/>
    <x v="2"/>
    <x v="0"/>
    <s v="Hyderabad"/>
    <x v="0"/>
    <n v="1620"/>
    <n v="10350"/>
    <n v="8730"/>
  </r>
  <r>
    <n v="80817"/>
    <n v="101"/>
    <x v="0"/>
    <d v="2022-01-17T00:00:00"/>
    <x v="0"/>
    <n v="250"/>
    <x v="14"/>
    <x v="1"/>
    <s v="Bhopal"/>
    <x v="1"/>
    <n v="10000"/>
    <n v="12000"/>
    <n v="2000"/>
  </r>
  <r>
    <n v="80818"/>
    <n v="102"/>
    <x v="1"/>
    <d v="2022-01-18T00:00:00"/>
    <x v="1"/>
    <n v="90"/>
    <x v="15"/>
    <x v="2"/>
    <s v="Bengaluru"/>
    <x v="2"/>
    <n v="2970"/>
    <n v="18975"/>
    <n v="16005"/>
  </r>
  <r>
    <n v="80877"/>
    <n v="104"/>
    <x v="3"/>
    <d v="2022-03-18T00:00:00"/>
    <x v="3"/>
    <n v="185"/>
    <x v="6"/>
    <x v="3"/>
    <s v="Pune"/>
    <x v="3"/>
    <n v="3145"/>
    <n v="4250"/>
    <n v="1105"/>
  </r>
  <r>
    <n v="80885"/>
    <n v="104"/>
    <x v="3"/>
    <d v="2022-03-26T00:00:00"/>
    <x v="3"/>
    <n v="185"/>
    <x v="16"/>
    <x v="1"/>
    <s v="Bhopal"/>
    <x v="1"/>
    <n v="7215"/>
    <n v="9750"/>
    <n v="2535"/>
  </r>
  <r>
    <n v="80895"/>
    <n v="104"/>
    <x v="3"/>
    <d v="2022-03-31T00:00:00"/>
    <x v="3"/>
    <n v="185"/>
    <x v="17"/>
    <x v="3"/>
    <s v="Pune"/>
    <x v="3"/>
    <n v="2035"/>
    <n v="2750"/>
    <n v="715"/>
  </r>
  <r>
    <n v="80810"/>
    <n v="110"/>
    <x v="8"/>
    <d v="2022-01-10T00:00:00"/>
    <x v="8"/>
    <n v="5"/>
    <x v="18"/>
    <x v="4"/>
    <s v="Mathura"/>
    <x v="4"/>
    <n v="502.5"/>
    <n v="2010"/>
    <n v="1507.5"/>
  </r>
  <r>
    <n v="80820"/>
    <n v="110"/>
    <x v="8"/>
    <d v="2022-01-20T00:00:00"/>
    <x v="8"/>
    <n v="5"/>
    <x v="19"/>
    <x v="4"/>
    <s v="Mathura"/>
    <x v="4"/>
    <n v="75"/>
    <n v="300"/>
    <n v="225"/>
  </r>
  <r>
    <n v="80822"/>
    <n v="110"/>
    <x v="8"/>
    <d v="2022-01-22T00:00:00"/>
    <x v="8"/>
    <n v="5"/>
    <x v="20"/>
    <x v="1"/>
    <s v="Bhopal"/>
    <x v="1"/>
    <n v="220"/>
    <n v="880"/>
    <n v="660"/>
  </r>
  <r>
    <n v="80823"/>
    <n v="110"/>
    <x v="8"/>
    <d v="2022-01-23T00:00:00"/>
    <x v="8"/>
    <n v="5"/>
    <x v="21"/>
    <x v="2"/>
    <s v="Bengaluru"/>
    <x v="2"/>
    <n v="210"/>
    <n v="840"/>
    <n v="630"/>
  </r>
  <r>
    <n v="80826"/>
    <n v="102"/>
    <x v="1"/>
    <d v="2022-01-26T00:00:00"/>
    <x v="1"/>
    <n v="90"/>
    <x v="17"/>
    <x v="0"/>
    <s v="Hyderabad"/>
    <x v="0"/>
    <n v="990"/>
    <n v="6325"/>
    <n v="5335"/>
  </r>
  <r>
    <n v="80827"/>
    <n v="103"/>
    <x v="2"/>
    <d v="2022-01-27T00:00:00"/>
    <x v="2"/>
    <n v="250"/>
    <x v="15"/>
    <x v="1"/>
    <s v="Bhopal"/>
    <x v="1"/>
    <n v="8250"/>
    <n v="9075"/>
    <n v="825"/>
  </r>
  <r>
    <n v="80825"/>
    <n v="110"/>
    <x v="8"/>
    <d v="2022-01-25T00:00:00"/>
    <x v="8"/>
    <n v="5"/>
    <x v="21"/>
    <x v="4"/>
    <s v="Mathura"/>
    <x v="4"/>
    <n v="210"/>
    <n v="840"/>
    <n v="630"/>
  </r>
  <r>
    <n v="80829"/>
    <n v="101"/>
    <x v="0"/>
    <d v="2022-01-29T00:00:00"/>
    <x v="0"/>
    <n v="250"/>
    <x v="1"/>
    <x v="3"/>
    <s v="Pune"/>
    <x v="3"/>
    <n v="4750"/>
    <n v="5700"/>
    <n v="950"/>
  </r>
  <r>
    <n v="80830"/>
    <n v="102"/>
    <x v="1"/>
    <d v="2022-01-30T00:00:00"/>
    <x v="1"/>
    <n v="90"/>
    <x v="22"/>
    <x v="4"/>
    <s v="Mathura"/>
    <x v="4"/>
    <n v="1440"/>
    <n v="9200"/>
    <n v="7760"/>
  </r>
  <r>
    <n v="80831"/>
    <n v="101"/>
    <x v="0"/>
    <d v="2022-01-31T00:00:00"/>
    <x v="0"/>
    <n v="250"/>
    <x v="0"/>
    <x v="0"/>
    <s v="Hyderabad"/>
    <x v="0"/>
    <n v="5250"/>
    <n v="6300"/>
    <n v="1050"/>
  </r>
  <r>
    <n v="80832"/>
    <n v="102"/>
    <x v="1"/>
    <d v="2022-02-01T00:00:00"/>
    <x v="1"/>
    <n v="90"/>
    <x v="23"/>
    <x v="1"/>
    <s v="Bhopal"/>
    <x v="1"/>
    <n v="2790"/>
    <n v="17825"/>
    <n v="15035"/>
  </r>
  <r>
    <n v="80834"/>
    <n v="110"/>
    <x v="8"/>
    <d v="2022-02-03T00:00:00"/>
    <x v="8"/>
    <n v="5"/>
    <x v="23"/>
    <x v="3"/>
    <s v="Pune"/>
    <x v="3"/>
    <n v="155"/>
    <n v="620"/>
    <n v="465"/>
  </r>
  <r>
    <n v="80836"/>
    <n v="110"/>
    <x v="8"/>
    <d v="2022-02-05T00:00:00"/>
    <x v="8"/>
    <n v="5"/>
    <x v="9"/>
    <x v="0"/>
    <s v="Hyderabad"/>
    <x v="0"/>
    <n v="170"/>
    <n v="680"/>
    <n v="510"/>
  </r>
  <r>
    <n v="80840"/>
    <n v="110"/>
    <x v="8"/>
    <d v="2022-02-09T00:00:00"/>
    <x v="8"/>
    <n v="5"/>
    <x v="16"/>
    <x v="0"/>
    <s v="Hyderabad"/>
    <x v="0"/>
    <n v="195"/>
    <n v="780"/>
    <n v="585"/>
  </r>
  <r>
    <n v="80843"/>
    <n v="110"/>
    <x v="8"/>
    <d v="2022-02-12T00:00:00"/>
    <x v="8"/>
    <n v="5"/>
    <x v="0"/>
    <x v="3"/>
    <s v="Pune"/>
    <x v="3"/>
    <n v="105"/>
    <n v="420"/>
    <n v="315"/>
  </r>
  <r>
    <n v="80837"/>
    <n v="107"/>
    <x v="6"/>
    <d v="2022-02-06T00:00:00"/>
    <x v="6"/>
    <n v="50"/>
    <x v="21"/>
    <x v="1"/>
    <s v="Bhopal"/>
    <x v="1"/>
    <n v="2100"/>
    <n v="14700"/>
    <n v="12600"/>
  </r>
  <r>
    <n v="80838"/>
    <n v="108"/>
    <x v="7"/>
    <d v="2022-02-07T00:00:00"/>
    <x v="7"/>
    <n v="300"/>
    <x v="6"/>
    <x v="2"/>
    <s v="Bengaluru"/>
    <x v="2"/>
    <n v="5100"/>
    <n v="11900"/>
    <n v="6800"/>
  </r>
  <r>
    <n v="80845"/>
    <n v="110"/>
    <x v="8"/>
    <d v="2022-02-14T00:00:00"/>
    <x v="8"/>
    <n v="5"/>
    <x v="24"/>
    <x v="0"/>
    <s v="Hyderabad"/>
    <x v="0"/>
    <n v="180"/>
    <n v="720"/>
    <n v="540"/>
  </r>
  <r>
    <n v="80846"/>
    <n v="110"/>
    <x v="8"/>
    <d v="2022-02-15T00:00:00"/>
    <x v="8"/>
    <n v="5"/>
    <x v="25"/>
    <x v="1"/>
    <s v="Bhopal"/>
    <x v="1"/>
    <n v="245"/>
    <n v="980"/>
    <n v="735"/>
  </r>
  <r>
    <n v="80841"/>
    <n v="108"/>
    <x v="7"/>
    <d v="2022-02-10T00:00:00"/>
    <x v="7"/>
    <n v="300"/>
    <x v="16"/>
    <x v="1"/>
    <s v="Bhopal"/>
    <x v="1"/>
    <n v="11700"/>
    <n v="27300"/>
    <n v="15600"/>
  </r>
  <r>
    <n v="80848"/>
    <n v="110"/>
    <x v="8"/>
    <d v="2022-02-17T00:00:00"/>
    <x v="8"/>
    <n v="5"/>
    <x v="12"/>
    <x v="3"/>
    <s v="Pune"/>
    <x v="3"/>
    <n v="125"/>
    <n v="500"/>
    <n v="375"/>
  </r>
  <r>
    <n v="80852"/>
    <n v="110"/>
    <x v="8"/>
    <d v="2022-02-21T00:00:00"/>
    <x v="8"/>
    <n v="5"/>
    <x v="26"/>
    <x v="3"/>
    <s v="Pune"/>
    <x v="3"/>
    <n v="110"/>
    <n v="440"/>
    <n v="330"/>
  </r>
  <r>
    <n v="80855"/>
    <n v="110"/>
    <x v="8"/>
    <d v="2022-02-24T00:00:00"/>
    <x v="8"/>
    <n v="5"/>
    <x v="27"/>
    <x v="1"/>
    <s v="Bhopal"/>
    <x v="1"/>
    <n v="140"/>
    <n v="560"/>
    <n v="420"/>
  </r>
  <r>
    <n v="80857"/>
    <n v="110"/>
    <x v="8"/>
    <d v="2022-02-26T00:00:00"/>
    <x v="8"/>
    <n v="5"/>
    <x v="10"/>
    <x v="3"/>
    <s v="Pune"/>
    <x v="3"/>
    <n v="160"/>
    <n v="640"/>
    <n v="480"/>
  </r>
  <r>
    <n v="80867"/>
    <n v="110"/>
    <x v="8"/>
    <d v="2022-03-08T00:00:00"/>
    <x v="8"/>
    <n v="5"/>
    <x v="5"/>
    <x v="3"/>
    <s v="Pune"/>
    <x v="3"/>
    <n v="60"/>
    <n v="240"/>
    <n v="180"/>
  </r>
  <r>
    <n v="80873"/>
    <n v="110"/>
    <x v="8"/>
    <d v="2022-03-14T00:00:00"/>
    <x v="8"/>
    <n v="5"/>
    <x v="28"/>
    <x v="4"/>
    <s v="Mathura"/>
    <x v="4"/>
    <n v="215"/>
    <n v="860"/>
    <n v="645"/>
  </r>
  <r>
    <n v="80891"/>
    <n v="110"/>
    <x v="8"/>
    <d v="2022-03-31T00:00:00"/>
    <x v="8"/>
    <n v="5"/>
    <x v="29"/>
    <x v="4"/>
    <s v="Mathura"/>
    <x v="4"/>
    <n v="100"/>
    <n v="400"/>
    <n v="300"/>
  </r>
  <r>
    <n v="80849"/>
    <n v="107"/>
    <x v="6"/>
    <d v="2022-02-18T00:00:00"/>
    <x v="6"/>
    <n v="50"/>
    <x v="9"/>
    <x v="0"/>
    <s v="Hyderabad"/>
    <x v="0"/>
    <n v="1700"/>
    <n v="11900"/>
    <n v="10200"/>
  </r>
  <r>
    <n v="80850"/>
    <n v="108"/>
    <x v="7"/>
    <d v="2022-02-19T00:00:00"/>
    <x v="7"/>
    <n v="300"/>
    <x v="30"/>
    <x v="1"/>
    <s v="Bhopal"/>
    <x v="1"/>
    <n v="3900"/>
    <n v="9100"/>
    <n v="5200"/>
  </r>
  <r>
    <n v="80809"/>
    <n v="109"/>
    <x v="9"/>
    <d v="2022-01-09T00:00:00"/>
    <x v="9"/>
    <n v="25"/>
    <x v="29"/>
    <x v="3"/>
    <s v="Pune"/>
    <x v="3"/>
    <n v="500"/>
    <n v="900"/>
    <n v="400"/>
  </r>
  <r>
    <n v="80819"/>
    <n v="109"/>
    <x v="9"/>
    <d v="2022-01-19T00:00:00"/>
    <x v="9"/>
    <n v="25"/>
    <x v="14"/>
    <x v="3"/>
    <s v="Pune"/>
    <x v="3"/>
    <n v="1000"/>
    <n v="1800"/>
    <n v="800"/>
  </r>
  <r>
    <n v="80853"/>
    <n v="108"/>
    <x v="7"/>
    <d v="2022-02-22T00:00:00"/>
    <x v="7"/>
    <n v="300"/>
    <x v="19"/>
    <x v="4"/>
    <s v="Mathura"/>
    <x v="4"/>
    <n v="4500"/>
    <n v="10500"/>
    <n v="6000"/>
  </r>
  <r>
    <n v="80821"/>
    <n v="109"/>
    <x v="9"/>
    <d v="2022-01-21T00:00:00"/>
    <x v="9"/>
    <n v="25"/>
    <x v="26"/>
    <x v="0"/>
    <s v="Hyderabad"/>
    <x v="0"/>
    <n v="550"/>
    <n v="990"/>
    <n v="440"/>
  </r>
  <r>
    <n v="80824"/>
    <n v="109"/>
    <x v="9"/>
    <d v="2022-01-24T00:00:00"/>
    <x v="9"/>
    <n v="25"/>
    <x v="31"/>
    <x v="3"/>
    <s v="Pune"/>
    <x v="3"/>
    <n v="725"/>
    <n v="1305"/>
    <n v="580"/>
  </r>
  <r>
    <n v="80833"/>
    <n v="109"/>
    <x v="9"/>
    <d v="2022-02-02T00:00:00"/>
    <x v="9"/>
    <n v="25"/>
    <x v="32"/>
    <x v="2"/>
    <s v="Bengaluru"/>
    <x v="2"/>
    <n v="600"/>
    <n v="1080"/>
    <n v="480"/>
  </r>
  <r>
    <n v="80835"/>
    <n v="109"/>
    <x v="9"/>
    <d v="2022-02-04T00:00:00"/>
    <x v="9"/>
    <n v="25"/>
    <x v="1"/>
    <x v="4"/>
    <s v="Mathura"/>
    <x v="4"/>
    <n v="475"/>
    <n v="855"/>
    <n v="380"/>
  </r>
  <r>
    <n v="80858"/>
    <n v="101"/>
    <x v="0"/>
    <d v="2022-02-27T00:00:00"/>
    <x v="0"/>
    <n v="250"/>
    <x v="21"/>
    <x v="4"/>
    <s v="Mathura"/>
    <x v="4"/>
    <n v="10500"/>
    <n v="12600"/>
    <n v="2100"/>
  </r>
  <r>
    <n v="80859"/>
    <n v="102"/>
    <x v="1"/>
    <d v="2022-02-28T00:00:00"/>
    <x v="1"/>
    <n v="90"/>
    <x v="29"/>
    <x v="0"/>
    <s v="Hyderabad"/>
    <x v="0"/>
    <n v="1800"/>
    <n v="11500"/>
    <n v="9700"/>
  </r>
  <r>
    <n v="80860"/>
    <n v="103"/>
    <x v="2"/>
    <d v="2022-03-01T00:00:00"/>
    <x v="2"/>
    <n v="250"/>
    <x v="14"/>
    <x v="1"/>
    <s v="Bhopal"/>
    <x v="1"/>
    <n v="10000"/>
    <n v="11000"/>
    <n v="1000"/>
  </r>
  <r>
    <n v="80839"/>
    <n v="109"/>
    <x v="9"/>
    <d v="2022-02-08T00:00:00"/>
    <x v="9"/>
    <n v="25"/>
    <x v="32"/>
    <x v="3"/>
    <s v="Pune"/>
    <x v="3"/>
    <n v="600"/>
    <n v="1080"/>
    <n v="480"/>
  </r>
  <r>
    <n v="80862"/>
    <n v="105"/>
    <x v="4"/>
    <d v="2022-03-03T00:00:00"/>
    <x v="4"/>
    <n v="150"/>
    <x v="10"/>
    <x v="1"/>
    <s v="Bhopal"/>
    <x v="1"/>
    <n v="4800"/>
    <n v="40000"/>
    <n v="35200"/>
  </r>
  <r>
    <n v="80863"/>
    <n v="106"/>
    <x v="5"/>
    <d v="2022-03-04T00:00:00"/>
    <x v="5"/>
    <n v="250"/>
    <x v="33"/>
    <x v="2"/>
    <s v="Bengaluru"/>
    <x v="2"/>
    <n v="3500"/>
    <n v="7000"/>
    <n v="3500"/>
  </r>
  <r>
    <n v="80864"/>
    <n v="107"/>
    <x v="6"/>
    <d v="2022-03-05T00:00:00"/>
    <x v="6"/>
    <n v="50"/>
    <x v="12"/>
    <x v="0"/>
    <s v="Hyderabad"/>
    <x v="0"/>
    <n v="1250"/>
    <n v="8750"/>
    <n v="7500"/>
  </r>
  <r>
    <n v="80865"/>
    <n v="108"/>
    <x v="7"/>
    <d v="2022-03-06T00:00:00"/>
    <x v="7"/>
    <n v="300"/>
    <x v="20"/>
    <x v="1"/>
    <s v="Bhopal"/>
    <x v="1"/>
    <n v="13200"/>
    <n v="30800"/>
    <n v="17600"/>
  </r>
  <r>
    <n v="80842"/>
    <n v="109"/>
    <x v="9"/>
    <d v="2022-02-11T00:00:00"/>
    <x v="9"/>
    <n v="25"/>
    <x v="24"/>
    <x v="2"/>
    <s v="Bengaluru"/>
    <x v="2"/>
    <n v="900"/>
    <n v="1620"/>
    <n v="720"/>
  </r>
  <r>
    <n v="80844"/>
    <n v="109"/>
    <x v="9"/>
    <d v="2022-02-13T00:00:00"/>
    <x v="9"/>
    <n v="25"/>
    <x v="20"/>
    <x v="4"/>
    <s v="Mathura"/>
    <x v="4"/>
    <n v="1100"/>
    <n v="1980"/>
    <n v="880"/>
  </r>
  <r>
    <n v="80868"/>
    <n v="105"/>
    <x v="4"/>
    <d v="2022-03-09T00:00:00"/>
    <x v="4"/>
    <n v="150"/>
    <x v="25"/>
    <x v="4"/>
    <s v="Mathura"/>
    <x v="4"/>
    <n v="7350"/>
    <n v="61250"/>
    <n v="53900"/>
  </r>
  <r>
    <n v="80869"/>
    <n v="106"/>
    <x v="5"/>
    <d v="2022-03-10T00:00:00"/>
    <x v="5"/>
    <n v="250"/>
    <x v="9"/>
    <x v="0"/>
    <s v="Hyderabad"/>
    <x v="0"/>
    <n v="8500"/>
    <n v="17000"/>
    <n v="8500"/>
  </r>
  <r>
    <n v="80870"/>
    <n v="107"/>
    <x v="6"/>
    <d v="2022-03-11T00:00:00"/>
    <x v="6"/>
    <n v="50"/>
    <x v="28"/>
    <x v="1"/>
    <s v="Bhopal"/>
    <x v="1"/>
    <n v="2150"/>
    <n v="15050"/>
    <n v="12900"/>
  </r>
  <r>
    <n v="80871"/>
    <n v="108"/>
    <x v="7"/>
    <d v="2022-03-12T00:00:00"/>
    <x v="7"/>
    <n v="300"/>
    <x v="13"/>
    <x v="2"/>
    <s v="Bengaluru"/>
    <x v="2"/>
    <n v="13500"/>
    <n v="31500"/>
    <n v="18000"/>
  </r>
  <r>
    <n v="80847"/>
    <n v="109"/>
    <x v="9"/>
    <d v="2022-02-16T00:00:00"/>
    <x v="9"/>
    <n v="25"/>
    <x v="17"/>
    <x v="2"/>
    <s v="Bengaluru"/>
    <x v="2"/>
    <n v="275"/>
    <n v="495"/>
    <n v="220"/>
  </r>
  <r>
    <n v="80851"/>
    <n v="109"/>
    <x v="9"/>
    <d v="2022-02-20T00:00:00"/>
    <x v="9"/>
    <n v="25"/>
    <x v="30"/>
    <x v="2"/>
    <s v="Bengaluru"/>
    <x v="2"/>
    <n v="325"/>
    <n v="585"/>
    <n v="260"/>
  </r>
  <r>
    <n v="80874"/>
    <n v="101"/>
    <x v="0"/>
    <d v="2022-03-15T00:00:00"/>
    <x v="0"/>
    <n v="250"/>
    <x v="8"/>
    <x v="0"/>
    <s v="Hyderabad"/>
    <x v="0"/>
    <n v="11500"/>
    <n v="13800"/>
    <n v="2300"/>
  </r>
  <r>
    <n v="80875"/>
    <n v="102"/>
    <x v="1"/>
    <d v="2022-03-16T00:00:00"/>
    <x v="1"/>
    <n v="90"/>
    <x v="0"/>
    <x v="1"/>
    <s v="Bhopal"/>
    <x v="1"/>
    <n v="1890"/>
    <n v="12075"/>
    <n v="10185"/>
  </r>
  <r>
    <n v="80876"/>
    <n v="103"/>
    <x v="2"/>
    <d v="2022-03-17T00:00:00"/>
    <x v="2"/>
    <n v="250"/>
    <x v="34"/>
    <x v="2"/>
    <s v="Bengaluru"/>
    <x v="2"/>
    <n v="5750"/>
    <n v="6325"/>
    <n v="575"/>
  </r>
  <r>
    <n v="80854"/>
    <n v="109"/>
    <x v="9"/>
    <d v="2022-02-23T00:00:00"/>
    <x v="9"/>
    <n v="25"/>
    <x v="35"/>
    <x v="0"/>
    <s v="Hyderabad"/>
    <x v="0"/>
    <n v="925"/>
    <n v="1665"/>
    <n v="740"/>
  </r>
  <r>
    <n v="80878"/>
    <n v="105"/>
    <x v="4"/>
    <d v="2022-03-19T00:00:00"/>
    <x v="4"/>
    <n v="150"/>
    <x v="27"/>
    <x v="4"/>
    <s v="Mathura"/>
    <x v="4"/>
    <n v="4200"/>
    <n v="35000"/>
    <n v="30800"/>
  </r>
  <r>
    <n v="80879"/>
    <n v="106"/>
    <x v="5"/>
    <d v="2022-03-20T00:00:00"/>
    <x v="5"/>
    <n v="250"/>
    <x v="10"/>
    <x v="0"/>
    <s v="Hyderabad"/>
    <x v="0"/>
    <n v="8000"/>
    <n v="16000"/>
    <n v="8000"/>
  </r>
  <r>
    <n v="80880"/>
    <n v="107"/>
    <x v="6"/>
    <d v="2022-03-21T00:00:00"/>
    <x v="6"/>
    <n v="50"/>
    <x v="36"/>
    <x v="1"/>
    <s v="Bhopal"/>
    <x v="1"/>
    <n v="1350"/>
    <n v="9450"/>
    <n v="8100"/>
  </r>
  <r>
    <n v="80881"/>
    <n v="108"/>
    <x v="7"/>
    <d v="2022-03-22T00:00:00"/>
    <x v="7"/>
    <n v="300"/>
    <x v="30"/>
    <x v="2"/>
    <s v="Bengaluru"/>
    <x v="2"/>
    <n v="3900"/>
    <n v="9100"/>
    <n v="5200"/>
  </r>
  <r>
    <n v="80882"/>
    <n v="101"/>
    <x v="0"/>
    <d v="2022-03-23T00:00:00"/>
    <x v="0"/>
    <n v="250"/>
    <x v="2"/>
    <x v="3"/>
    <s v="Pune"/>
    <x v="3"/>
    <n v="4500"/>
    <n v="5400"/>
    <n v="900"/>
  </r>
  <r>
    <n v="80883"/>
    <n v="102"/>
    <x v="1"/>
    <d v="2022-03-24T00:00:00"/>
    <x v="1"/>
    <n v="90"/>
    <x v="10"/>
    <x v="4"/>
    <s v="Mathura"/>
    <x v="4"/>
    <n v="2880"/>
    <n v="18400"/>
    <n v="15520"/>
  </r>
  <r>
    <n v="80884"/>
    <n v="103"/>
    <x v="2"/>
    <d v="2022-03-25T00:00:00"/>
    <x v="2"/>
    <n v="250"/>
    <x v="30"/>
    <x v="0"/>
    <s v="Hyderabad"/>
    <x v="0"/>
    <n v="3250"/>
    <n v="3575"/>
    <n v="325"/>
  </r>
  <r>
    <n v="80856"/>
    <n v="109"/>
    <x v="9"/>
    <d v="2022-02-25T00:00:00"/>
    <x v="9"/>
    <n v="25"/>
    <x v="23"/>
    <x v="2"/>
    <s v="Bengaluru"/>
    <x v="2"/>
    <n v="775"/>
    <n v="1395"/>
    <n v="620"/>
  </r>
  <r>
    <n v="80886"/>
    <n v="105"/>
    <x v="4"/>
    <d v="2022-03-27T00:00:00"/>
    <x v="4"/>
    <n v="150"/>
    <x v="36"/>
    <x v="2"/>
    <s v="Bengaluru"/>
    <x v="2"/>
    <n v="4050"/>
    <n v="33750"/>
    <n v="29700"/>
  </r>
  <r>
    <n v="80887"/>
    <n v="106"/>
    <x v="5"/>
    <d v="2022-03-28T00:00:00"/>
    <x v="5"/>
    <n v="250"/>
    <x v="16"/>
    <x v="0"/>
    <s v="Hyderabad"/>
    <x v="0"/>
    <n v="9750"/>
    <n v="19500"/>
    <n v="9750"/>
  </r>
  <r>
    <n v="80888"/>
    <n v="107"/>
    <x v="6"/>
    <d v="2022-03-29T00:00:00"/>
    <x v="6"/>
    <n v="50"/>
    <x v="8"/>
    <x v="1"/>
    <s v="Bhopal"/>
    <x v="1"/>
    <n v="2300"/>
    <n v="16100"/>
    <n v="13800"/>
  </r>
  <r>
    <n v="80889"/>
    <n v="108"/>
    <x v="7"/>
    <d v="2022-03-30T00:00:00"/>
    <x v="7"/>
    <n v="300"/>
    <x v="17"/>
    <x v="2"/>
    <s v="Bengaluru"/>
    <x v="2"/>
    <n v="3300"/>
    <n v="7700"/>
    <n v="4400"/>
  </r>
  <r>
    <n v="80866"/>
    <n v="109"/>
    <x v="9"/>
    <d v="2022-03-07T00:00:00"/>
    <x v="9"/>
    <n v="25"/>
    <x v="36"/>
    <x v="2"/>
    <s v="Bengaluru"/>
    <x v="2"/>
    <n v="675"/>
    <n v="1215"/>
    <n v="540"/>
  </r>
  <r>
    <n v="80872"/>
    <n v="109"/>
    <x v="9"/>
    <d v="2022-03-13T00:00:00"/>
    <x v="9"/>
    <n v="25"/>
    <x v="0"/>
    <x v="3"/>
    <s v="Pune"/>
    <x v="3"/>
    <n v="525"/>
    <n v="945"/>
    <n v="420"/>
  </r>
  <r>
    <n v="80892"/>
    <n v="101"/>
    <x v="0"/>
    <d v="2022-03-31T00:00:00"/>
    <x v="0"/>
    <n v="250"/>
    <x v="23"/>
    <x v="0"/>
    <s v="Hyderabad"/>
    <x v="0"/>
    <n v="7750"/>
    <n v="9300"/>
    <n v="1550"/>
  </r>
  <r>
    <n v="80893"/>
    <n v="102"/>
    <x v="1"/>
    <d v="2022-03-31T00:00:00"/>
    <x v="1"/>
    <n v="90"/>
    <x v="12"/>
    <x v="1"/>
    <s v="Bhopal"/>
    <x v="1"/>
    <n v="2250"/>
    <n v="14375"/>
    <n v="12125"/>
  </r>
  <r>
    <n v="80894"/>
    <n v="103"/>
    <x v="2"/>
    <d v="2022-03-31T00:00:00"/>
    <x v="2"/>
    <n v="250"/>
    <x v="33"/>
    <x v="2"/>
    <s v="Bengaluru"/>
    <x v="2"/>
    <n v="3500"/>
    <n v="3850"/>
    <n v="350"/>
  </r>
  <r>
    <n v="80890"/>
    <n v="109"/>
    <x v="9"/>
    <d v="2022-03-31T00:00:00"/>
    <x v="9"/>
    <n v="25"/>
    <x v="25"/>
    <x v="3"/>
    <s v="Pune"/>
    <x v="3"/>
    <n v="1225"/>
    <n v="2205"/>
    <n v="980"/>
  </r>
  <r>
    <n v="80896"/>
    <n v="105"/>
    <x v="4"/>
    <d v="2022-03-31T00:00:00"/>
    <x v="4"/>
    <n v="150"/>
    <x v="37"/>
    <x v="4"/>
    <s v="Mathura"/>
    <x v="4"/>
    <n v="7200"/>
    <n v="60000"/>
    <n v="52800"/>
  </r>
  <r>
    <n v="80897"/>
    <n v="106"/>
    <x v="5"/>
    <d v="2022-03-31T00:00:00"/>
    <x v="5"/>
    <n v="250"/>
    <x v="33"/>
    <x v="0"/>
    <s v="Hyderabad"/>
    <x v="0"/>
    <n v="3500"/>
    <n v="7000"/>
    <n v="3500"/>
  </r>
  <r>
    <n v="80898"/>
    <n v="107"/>
    <x v="6"/>
    <d v="2022-03-31T00:00:00"/>
    <x v="6"/>
    <n v="50"/>
    <x v="27"/>
    <x v="1"/>
    <s v="Bhopal"/>
    <x v="1"/>
    <n v="1400"/>
    <n v="9800"/>
    <n v="8400"/>
  </r>
  <r>
    <n v="80899"/>
    <n v="108"/>
    <x v="7"/>
    <d v="2022-03-31T00:00:00"/>
    <x v="7"/>
    <n v="300"/>
    <x v="5"/>
    <x v="2"/>
    <s v="Bengaluru"/>
    <x v="2"/>
    <n v="3600"/>
    <n v="8400"/>
    <n v="4800"/>
  </r>
  <r>
    <n v="80900"/>
    <n v="109"/>
    <x v="9"/>
    <d v="2022-03-31T00:00:00"/>
    <x v="9"/>
    <n v="25"/>
    <x v="5"/>
    <x v="3"/>
    <s v="Pune"/>
    <x v="3"/>
    <n v="300"/>
    <n v="540"/>
    <n v="24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20985D-EEBA-4A0B-AA61-4D2FD505710F}" name="PivotTable3"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5">
  <location ref="A3:B13" firstHeaderRow="1" firstDataRow="1" firstDataCol="1"/>
  <pivotFields count="13">
    <pivotField showAll="0"/>
    <pivotField showAll="0"/>
    <pivotField axis="axisRow" showAll="0">
      <items count="11">
        <item x="1"/>
        <item x="4"/>
        <item x="5"/>
        <item x="6"/>
        <item x="0"/>
        <item x="3"/>
        <item x="2"/>
        <item x="8"/>
        <item x="7"/>
        <item x="9"/>
        <item t="default"/>
      </items>
    </pivotField>
    <pivotField numFmtId="14" showAll="0"/>
    <pivotField showAll="0"/>
    <pivotField showAll="0"/>
    <pivotField numFmtId="164" showAll="0"/>
    <pivotField showAll="0"/>
    <pivotField showAll="0"/>
    <pivotField showAll="0">
      <items count="6">
        <item x="2"/>
        <item x="1"/>
        <item x="3"/>
        <item x="0"/>
        <item x="4"/>
        <item t="default"/>
      </items>
    </pivotField>
    <pivotField dataField="1" showAll="0"/>
    <pivotField showAll="0"/>
    <pivotField showAll="0"/>
  </pivotFields>
  <rowFields count="1">
    <field x="2"/>
  </rowFields>
  <rowItems count="10">
    <i>
      <x/>
    </i>
    <i>
      <x v="1"/>
    </i>
    <i>
      <x v="2"/>
    </i>
    <i>
      <x v="3"/>
    </i>
    <i>
      <x v="4"/>
    </i>
    <i>
      <x v="5"/>
    </i>
    <i>
      <x v="6"/>
    </i>
    <i>
      <x v="7"/>
    </i>
    <i>
      <x v="8"/>
    </i>
    <i>
      <x v="9"/>
    </i>
  </rowItems>
  <colItems count="1">
    <i/>
  </colItems>
  <dataFields count="1">
    <dataField name="Sum of Total Cost" fld="10" baseField="0" baseItem="0"/>
  </dataFields>
  <chartFormats count="4">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A05755-24B9-4CD5-AEB2-025E785D5D0D}" name="PivotTable5"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A5:B10" firstHeaderRow="1" firstDataRow="1" firstDataCol="1"/>
  <pivotFields count="13">
    <pivotField showAll="0"/>
    <pivotField showAll="0"/>
    <pivotField showAll="0">
      <items count="11">
        <item x="1"/>
        <item x="4"/>
        <item x="5"/>
        <item x="6"/>
        <item x="0"/>
        <item x="3"/>
        <item x="2"/>
        <item x="8"/>
        <item x="7"/>
        <item x="9"/>
        <item t="default"/>
      </items>
    </pivotField>
    <pivotField numFmtId="14" showAll="0"/>
    <pivotField showAll="0">
      <items count="11">
        <item x="8"/>
        <item x="9"/>
        <item x="3"/>
        <item x="2"/>
        <item x="0"/>
        <item x="6"/>
        <item x="5"/>
        <item x="1"/>
        <item x="7"/>
        <item x="4"/>
        <item t="default"/>
      </items>
    </pivotField>
    <pivotField showAll="0"/>
    <pivotField numFmtId="164" showAll="0"/>
    <pivotField axis="axisRow" showAll="0">
      <items count="6">
        <item x="0"/>
        <item x="1"/>
        <item x="2"/>
        <item x="4"/>
        <item x="3"/>
        <item t="default"/>
      </items>
    </pivotField>
    <pivotField showAll="0"/>
    <pivotField showAll="0">
      <items count="6">
        <item x="2"/>
        <item x="1"/>
        <item x="3"/>
        <item x="0"/>
        <item x="4"/>
        <item t="default"/>
      </items>
    </pivotField>
    <pivotField showAll="0"/>
    <pivotField dataField="1" showAll="0"/>
    <pivotField showAll="0"/>
  </pivotFields>
  <rowFields count="1">
    <field x="7"/>
  </rowFields>
  <rowItems count="5">
    <i>
      <x/>
    </i>
    <i>
      <x v="1"/>
    </i>
    <i>
      <x v="2"/>
    </i>
    <i>
      <x v="3"/>
    </i>
    <i>
      <x v="4"/>
    </i>
  </rowItems>
  <colItems count="1">
    <i/>
  </colItems>
  <dataFields count="1">
    <dataField name="Sum of Total Selling Price" fld="11"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581A84-CEFB-4DA7-AF40-E19F4D7C6056}"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4" firstHeaderRow="1" firstDataRow="1" firstDataCol="1"/>
  <pivotFields count="13">
    <pivotField showAll="0"/>
    <pivotField showAll="0"/>
    <pivotField axis="axisRow" showAll="0">
      <items count="11">
        <item x="1"/>
        <item x="4"/>
        <item x="5"/>
        <item x="6"/>
        <item x="0"/>
        <item x="3"/>
        <item x="2"/>
        <item x="8"/>
        <item x="7"/>
        <item x="9"/>
        <item t="default"/>
      </items>
    </pivotField>
    <pivotField numFmtId="14" showAll="0"/>
    <pivotField showAll="0"/>
    <pivotField showAll="0"/>
    <pivotField numFmtId="164" showAll="0"/>
    <pivotField showAll="0"/>
    <pivotField showAll="0"/>
    <pivotField showAll="0">
      <items count="6">
        <item x="2"/>
        <item x="1"/>
        <item x="3"/>
        <item x="0"/>
        <item x="4"/>
        <item t="default"/>
      </items>
    </pivotField>
    <pivotField showAll="0"/>
    <pivotField showAll="0"/>
    <pivotField dataField="1" showAll="0"/>
  </pivotFields>
  <rowFields count="1">
    <field x="2"/>
  </rowFields>
  <rowItems count="11">
    <i>
      <x/>
    </i>
    <i>
      <x v="1"/>
    </i>
    <i>
      <x v="2"/>
    </i>
    <i>
      <x v="3"/>
    </i>
    <i>
      <x v="4"/>
    </i>
    <i>
      <x v="5"/>
    </i>
    <i>
      <x v="6"/>
    </i>
    <i>
      <x v="7"/>
    </i>
    <i>
      <x v="8"/>
    </i>
    <i>
      <x v="9"/>
    </i>
    <i t="grand">
      <x/>
    </i>
  </rowItems>
  <colItems count="1">
    <i/>
  </colItems>
  <dataFields count="1">
    <dataField name="Sum of Profit" fld="12"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7188688-2D6C-4E3E-A650-8219652D5635}" name="PivotTable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A4:B14" firstHeaderRow="1" firstDataRow="1" firstDataCol="1"/>
  <pivotFields count="13">
    <pivotField showAll="0"/>
    <pivotField showAll="0"/>
    <pivotField axis="axisRow" showAll="0">
      <items count="11">
        <item x="1"/>
        <item x="4"/>
        <item x="5"/>
        <item x="6"/>
        <item x="0"/>
        <item x="3"/>
        <item x="2"/>
        <item x="8"/>
        <item x="7"/>
        <item x="9"/>
        <item t="default"/>
      </items>
    </pivotField>
    <pivotField numFmtId="14" showAll="0"/>
    <pivotField showAll="0"/>
    <pivotField showAll="0"/>
    <pivotField dataField="1" numFmtId="164" showAll="0">
      <items count="39">
        <item x="7"/>
        <item x="4"/>
        <item x="3"/>
        <item x="17"/>
        <item x="5"/>
        <item x="30"/>
        <item x="33"/>
        <item x="19"/>
        <item x="22"/>
        <item x="6"/>
        <item x="2"/>
        <item x="1"/>
        <item x="29"/>
        <item x="0"/>
        <item x="26"/>
        <item x="34"/>
        <item x="32"/>
        <item x="12"/>
        <item x="36"/>
        <item x="27"/>
        <item x="31"/>
        <item x="23"/>
        <item x="10"/>
        <item x="15"/>
        <item x="9"/>
        <item x="24"/>
        <item x="35"/>
        <item x="16"/>
        <item x="14"/>
        <item x="11"/>
        <item x="21"/>
        <item x="28"/>
        <item x="20"/>
        <item x="13"/>
        <item x="8"/>
        <item x="37"/>
        <item x="25"/>
        <item x="18"/>
        <item t="default"/>
      </items>
    </pivotField>
    <pivotField showAll="0"/>
    <pivotField showAll="0"/>
    <pivotField showAll="0">
      <items count="6">
        <item x="2"/>
        <item x="1"/>
        <item x="3"/>
        <item x="0"/>
        <item x="4"/>
        <item t="default"/>
      </items>
    </pivotField>
    <pivotField showAll="0"/>
    <pivotField showAll="0"/>
    <pivotField showAll="0"/>
  </pivotFields>
  <rowFields count="1">
    <field x="2"/>
  </rowFields>
  <rowItems count="10">
    <i>
      <x/>
    </i>
    <i>
      <x v="1"/>
    </i>
    <i>
      <x v="2"/>
    </i>
    <i>
      <x v="3"/>
    </i>
    <i>
      <x v="4"/>
    </i>
    <i>
      <x v="5"/>
    </i>
    <i>
      <x v="6"/>
    </i>
    <i>
      <x v="7"/>
    </i>
    <i>
      <x v="8"/>
    </i>
    <i>
      <x v="9"/>
    </i>
  </rowItems>
  <colItems count="1">
    <i/>
  </colItems>
  <dataFields count="1">
    <dataField name="Sum of Quantity" fld="6" baseField="0" baseItem="0" numFmtId="164"/>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A6D66D7-3ABC-4897-BDA8-5A8E21BC1895}"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4:B10" firstHeaderRow="1" firstDataRow="1" firstDataCol="1"/>
  <pivotFields count="13">
    <pivotField showAll="0"/>
    <pivotField showAll="0"/>
    <pivotField showAll="0">
      <items count="11">
        <item x="1"/>
        <item x="4"/>
        <item x="5"/>
        <item x="6"/>
        <item x="0"/>
        <item x="3"/>
        <item x="2"/>
        <item x="8"/>
        <item x="7"/>
        <item x="9"/>
        <item t="default"/>
      </items>
    </pivotField>
    <pivotField numFmtId="14" showAll="0"/>
    <pivotField showAll="0"/>
    <pivotField showAll="0"/>
    <pivotField numFmtId="164" showAll="0"/>
    <pivotField showAll="0"/>
    <pivotField showAll="0"/>
    <pivotField axis="axisRow" showAll="0">
      <items count="6">
        <item x="2"/>
        <item x="1"/>
        <item x="3"/>
        <item x="0"/>
        <item x="4"/>
        <item t="default"/>
      </items>
    </pivotField>
    <pivotField showAll="0"/>
    <pivotField dataField="1" showAll="0"/>
    <pivotField showAll="0"/>
  </pivotFields>
  <rowFields count="1">
    <field x="9"/>
  </rowFields>
  <rowItems count="6">
    <i>
      <x/>
    </i>
    <i>
      <x v="1"/>
    </i>
    <i>
      <x v="2"/>
    </i>
    <i>
      <x v="3"/>
    </i>
    <i>
      <x v="4"/>
    </i>
    <i t="grand">
      <x/>
    </i>
  </rowItems>
  <colItems count="1">
    <i/>
  </colItems>
  <dataFields count="1">
    <dataField name="Sum of Total Selling Price" fld="11"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0" format="3">
      <pivotArea type="data" outline="0" fieldPosition="0">
        <references count="2">
          <reference field="4294967294" count="1" selected="0">
            <x v="0"/>
          </reference>
          <reference field="9" count="1" selected="0">
            <x v="2"/>
          </reference>
        </references>
      </pivotArea>
    </chartFormat>
    <chartFormat chart="0" format="4">
      <pivotArea type="data" outline="0" fieldPosition="0">
        <references count="2">
          <reference field="4294967294" count="1" selected="0">
            <x v="0"/>
          </reference>
          <reference field="9" count="1" selected="0">
            <x v="3"/>
          </reference>
        </references>
      </pivotArea>
    </chartFormat>
    <chartFormat chart="0" format="5">
      <pivotArea type="data" outline="0" fieldPosition="0">
        <references count="2">
          <reference field="4294967294" count="1" selected="0">
            <x v="0"/>
          </reference>
          <reference field="9" count="1" selected="0">
            <x v="4"/>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9" count="1" selected="0">
            <x v="0"/>
          </reference>
        </references>
      </pivotArea>
    </chartFormat>
    <chartFormat chart="4" format="14">
      <pivotArea type="data" outline="0" fieldPosition="0">
        <references count="2">
          <reference field="4294967294" count="1" selected="0">
            <x v="0"/>
          </reference>
          <reference field="9" count="1" selected="0">
            <x v="1"/>
          </reference>
        </references>
      </pivotArea>
    </chartFormat>
    <chartFormat chart="4" format="15">
      <pivotArea type="data" outline="0" fieldPosition="0">
        <references count="2">
          <reference field="4294967294" count="1" selected="0">
            <x v="0"/>
          </reference>
          <reference field="9" count="1" selected="0">
            <x v="2"/>
          </reference>
        </references>
      </pivotArea>
    </chartFormat>
    <chartFormat chart="4" format="16">
      <pivotArea type="data" outline="0" fieldPosition="0">
        <references count="2">
          <reference field="4294967294" count="1" selected="0">
            <x v="0"/>
          </reference>
          <reference field="9" count="1" selected="0">
            <x v="3"/>
          </reference>
        </references>
      </pivotArea>
    </chartFormat>
    <chartFormat chart="4" format="17">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0354237A-BC4C-4ACE-8047-F2C91FB5AB3E}" sourceName="Product">
  <pivotTables>
    <pivotTable tabId="9" name="PivotTable5"/>
    <pivotTable tabId="7" name="PivotTable3"/>
    <pivotTable tabId="5" name="PivotTable1"/>
    <pivotTable tabId="6" name="PivotTable2"/>
    <pivotTable tabId="8" name="PivotTable4"/>
  </pivotTables>
  <data>
    <tabular pivotCacheId="43011666">
      <items count="10">
        <i x="1" s="1"/>
        <i x="4" s="1"/>
        <i x="5" s="1"/>
        <i x="6" s="1"/>
        <i x="0" s="1"/>
        <i x="3" s="1"/>
        <i x="2" s="1"/>
        <i x="8" s="1"/>
        <i x="7"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49071534-BF2D-4FEB-9441-9E34DDDA0C62}" sourceName="State">
  <pivotTables>
    <pivotTable tabId="6" name="PivotTable2"/>
    <pivotTable tabId="9" name="PivotTable5"/>
    <pivotTable tabId="7" name="PivotTable3"/>
    <pivotTable tabId="5" name="PivotTable1"/>
    <pivotTable tabId="8" name="PivotTable4"/>
  </pivotTables>
  <data>
    <tabular pivotCacheId="43011666">
      <items count="5">
        <i x="2" s="1"/>
        <i x="1" s="1"/>
        <i x="3" s="1"/>
        <i x="0"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C154ADDB-C850-44C0-B0B1-ADD08A8955A6}" cache="Slicer_Product1" caption="Product" style="SlicerStyleDark2" rowHeight="234950"/>
  <slicer name="State" xr10:uid="{CF2117C8-1F3F-41AD-9F4C-7CAD8EF6A6F0}" cache="Slicer_State" caption="State" style="SlicerStyleDark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D0970-79E1-466D-9F3D-DEF37E68BC9B}">
  <dimension ref="A1:M101"/>
  <sheetViews>
    <sheetView workbookViewId="0">
      <selection activeCell="N5" sqref="N5"/>
    </sheetView>
  </sheetViews>
  <sheetFormatPr defaultRowHeight="14.4" x14ac:dyDescent="0.3"/>
  <cols>
    <col min="1" max="1" width="7.88671875" bestFit="1" customWidth="1"/>
    <col min="2" max="2" width="9.5546875" bestFit="1" customWidth="1"/>
    <col min="3" max="3" width="13.109375" bestFit="1" customWidth="1"/>
    <col min="4" max="4" width="10.33203125" style="2" bestFit="1" customWidth="1"/>
    <col min="5" max="5" width="10.5546875" bestFit="1" customWidth="1"/>
    <col min="6" max="6" width="11.44140625" bestFit="1" customWidth="1"/>
    <col min="7" max="7" width="8" bestFit="1" customWidth="1"/>
    <col min="8" max="8" width="7.5546875" bestFit="1" customWidth="1"/>
    <col min="9" max="9" width="9.77734375" bestFit="1" customWidth="1"/>
    <col min="10" max="10" width="14.5546875" bestFit="1" customWidth="1"/>
    <col min="11" max="11" width="9.33203125" bestFit="1" customWidth="1"/>
    <col min="12" max="12" width="15.33203125" bestFit="1" customWidth="1"/>
    <col min="13" max="13" width="7" bestFit="1" customWidth="1"/>
  </cols>
  <sheetData>
    <row r="1" spans="1:13" x14ac:dyDescent="0.3">
      <c r="A1" s="3" t="s">
        <v>0</v>
      </c>
      <c r="B1" s="3" t="s">
        <v>1</v>
      </c>
      <c r="C1" s="3" t="s">
        <v>2</v>
      </c>
      <c r="D1" s="4" t="s">
        <v>20</v>
      </c>
      <c r="E1" s="3" t="s">
        <v>4</v>
      </c>
      <c r="F1" s="3" t="s">
        <v>3</v>
      </c>
      <c r="G1" s="3" t="s">
        <v>5</v>
      </c>
      <c r="H1" s="3" t="s">
        <v>19</v>
      </c>
      <c r="I1" s="3" t="s">
        <v>21</v>
      </c>
      <c r="J1" s="3" t="s">
        <v>22</v>
      </c>
      <c r="K1" s="3" t="s">
        <v>35</v>
      </c>
      <c r="L1" s="3" t="s">
        <v>36</v>
      </c>
      <c r="M1" s="3" t="s">
        <v>37</v>
      </c>
    </row>
    <row r="2" spans="1:13" x14ac:dyDescent="0.3">
      <c r="A2" s="5">
        <v>80801</v>
      </c>
      <c r="B2" s="5">
        <v>101</v>
      </c>
      <c r="C2" s="5" t="s">
        <v>6</v>
      </c>
      <c r="D2" s="6">
        <v>44562</v>
      </c>
      <c r="E2" s="5">
        <v>300</v>
      </c>
      <c r="F2" s="5">
        <v>250</v>
      </c>
      <c r="G2" s="7">
        <v>21</v>
      </c>
      <c r="H2" s="5" t="s">
        <v>23</v>
      </c>
      <c r="I2" s="5" t="s">
        <v>24</v>
      </c>
      <c r="J2" s="5" t="s">
        <v>25</v>
      </c>
      <c r="K2" s="5">
        <f t="shared" ref="K2:K33" si="0">F2*G2</f>
        <v>5250</v>
      </c>
      <c r="L2" s="5">
        <f t="shared" ref="L2:L33" si="1">E2*G2</f>
        <v>6300</v>
      </c>
      <c r="M2" s="5">
        <f>L2-K2</f>
        <v>1050</v>
      </c>
    </row>
    <row r="3" spans="1:13" x14ac:dyDescent="0.3">
      <c r="A3" s="5">
        <v>80802</v>
      </c>
      <c r="B3" s="5">
        <v>102</v>
      </c>
      <c r="C3" s="5" t="s">
        <v>7</v>
      </c>
      <c r="D3" s="6">
        <v>44563</v>
      </c>
      <c r="E3" s="5">
        <v>575</v>
      </c>
      <c r="F3" s="5">
        <v>90</v>
      </c>
      <c r="G3" s="7">
        <v>19</v>
      </c>
      <c r="H3" s="5" t="s">
        <v>26</v>
      </c>
      <c r="I3" s="5" t="s">
        <v>27</v>
      </c>
      <c r="J3" s="5" t="s">
        <v>28</v>
      </c>
      <c r="K3" s="5">
        <f t="shared" si="0"/>
        <v>1710</v>
      </c>
      <c r="L3" s="5">
        <f t="shared" si="1"/>
        <v>10925</v>
      </c>
      <c r="M3" s="5">
        <f t="shared" ref="M3:M66" si="2">L3-K3</f>
        <v>9215</v>
      </c>
    </row>
    <row r="4" spans="1:13" x14ac:dyDescent="0.3">
      <c r="A4" s="5">
        <v>80803</v>
      </c>
      <c r="B4" s="5">
        <v>103</v>
      </c>
      <c r="C4" s="5" t="s">
        <v>8</v>
      </c>
      <c r="D4" s="6">
        <v>44564</v>
      </c>
      <c r="E4" s="5">
        <v>275</v>
      </c>
      <c r="F4" s="5">
        <v>250</v>
      </c>
      <c r="G4" s="7">
        <v>18</v>
      </c>
      <c r="H4" s="5" t="s">
        <v>29</v>
      </c>
      <c r="I4" s="5" t="s">
        <v>30</v>
      </c>
      <c r="J4" s="5" t="s">
        <v>9</v>
      </c>
      <c r="K4" s="5">
        <f t="shared" si="0"/>
        <v>4500</v>
      </c>
      <c r="L4" s="5">
        <f t="shared" si="1"/>
        <v>4950</v>
      </c>
      <c r="M4" s="5">
        <f t="shared" si="2"/>
        <v>450</v>
      </c>
    </row>
    <row r="5" spans="1:13" x14ac:dyDescent="0.3">
      <c r="A5" s="5">
        <v>80804</v>
      </c>
      <c r="B5" s="5">
        <v>104</v>
      </c>
      <c r="C5" s="5" t="s">
        <v>10</v>
      </c>
      <c r="D5" s="6">
        <v>44565</v>
      </c>
      <c r="E5" s="5">
        <v>250</v>
      </c>
      <c r="F5" s="5">
        <v>185</v>
      </c>
      <c r="G5" s="7">
        <v>10</v>
      </c>
      <c r="H5" s="5" t="s">
        <v>31</v>
      </c>
      <c r="I5" s="5" t="s">
        <v>32</v>
      </c>
      <c r="J5" s="5" t="s">
        <v>11</v>
      </c>
      <c r="K5" s="5">
        <f t="shared" si="0"/>
        <v>1850</v>
      </c>
      <c r="L5" s="5">
        <f t="shared" si="1"/>
        <v>2500</v>
      </c>
      <c r="M5" s="5">
        <f t="shared" si="2"/>
        <v>650</v>
      </c>
    </row>
    <row r="6" spans="1:13" x14ac:dyDescent="0.3">
      <c r="A6" s="5">
        <v>80805</v>
      </c>
      <c r="B6" s="5">
        <v>105</v>
      </c>
      <c r="C6" s="5" t="s">
        <v>12</v>
      </c>
      <c r="D6" s="6">
        <v>44566</v>
      </c>
      <c r="E6" s="5">
        <v>1250</v>
      </c>
      <c r="F6" s="5">
        <v>150</v>
      </c>
      <c r="G6" s="7">
        <v>9</v>
      </c>
      <c r="H6" s="5" t="s">
        <v>33</v>
      </c>
      <c r="I6" s="5" t="s">
        <v>34</v>
      </c>
      <c r="J6" s="5" t="s">
        <v>15</v>
      </c>
      <c r="K6" s="5">
        <f t="shared" si="0"/>
        <v>1350</v>
      </c>
      <c r="L6" s="5">
        <f t="shared" si="1"/>
        <v>11250</v>
      </c>
      <c r="M6" s="5">
        <f t="shared" si="2"/>
        <v>9900</v>
      </c>
    </row>
    <row r="7" spans="1:13" x14ac:dyDescent="0.3">
      <c r="A7" s="5">
        <v>80806</v>
      </c>
      <c r="B7" s="5">
        <v>106</v>
      </c>
      <c r="C7" s="5" t="s">
        <v>13</v>
      </c>
      <c r="D7" s="6">
        <v>44567</v>
      </c>
      <c r="E7" s="5">
        <v>500</v>
      </c>
      <c r="F7" s="5">
        <v>250</v>
      </c>
      <c r="G7" s="7">
        <v>12</v>
      </c>
      <c r="H7" s="5" t="s">
        <v>23</v>
      </c>
      <c r="I7" s="5" t="s">
        <v>24</v>
      </c>
      <c r="J7" s="5" t="s">
        <v>25</v>
      </c>
      <c r="K7" s="5">
        <f t="shared" si="0"/>
        <v>3000</v>
      </c>
      <c r="L7" s="5">
        <f t="shared" si="1"/>
        <v>6000</v>
      </c>
      <c r="M7" s="5">
        <f t="shared" si="2"/>
        <v>3000</v>
      </c>
    </row>
    <row r="8" spans="1:13" x14ac:dyDescent="0.3">
      <c r="A8" s="5">
        <v>80807</v>
      </c>
      <c r="B8" s="5">
        <v>107</v>
      </c>
      <c r="C8" s="5" t="s">
        <v>14</v>
      </c>
      <c r="D8" s="6">
        <v>44568</v>
      </c>
      <c r="E8" s="5">
        <v>350</v>
      </c>
      <c r="F8" s="5">
        <v>50</v>
      </c>
      <c r="G8" s="7">
        <v>17</v>
      </c>
      <c r="H8" s="5" t="s">
        <v>26</v>
      </c>
      <c r="I8" s="5" t="s">
        <v>27</v>
      </c>
      <c r="J8" s="5" t="s">
        <v>28</v>
      </c>
      <c r="K8" s="5">
        <f t="shared" si="0"/>
        <v>850</v>
      </c>
      <c r="L8" s="5">
        <f t="shared" si="1"/>
        <v>5950</v>
      </c>
      <c r="M8" s="5">
        <f t="shared" si="2"/>
        <v>5100</v>
      </c>
    </row>
    <row r="9" spans="1:13" x14ac:dyDescent="0.3">
      <c r="A9" s="5">
        <v>80808</v>
      </c>
      <c r="B9" s="5">
        <v>108</v>
      </c>
      <c r="C9" s="5" t="s">
        <v>16</v>
      </c>
      <c r="D9" s="6">
        <v>44569</v>
      </c>
      <c r="E9" s="5">
        <v>700</v>
      </c>
      <c r="F9" s="5">
        <v>300</v>
      </c>
      <c r="G9" s="7">
        <v>8</v>
      </c>
      <c r="H9" s="5" t="s">
        <v>29</v>
      </c>
      <c r="I9" s="5" t="s">
        <v>30</v>
      </c>
      <c r="J9" s="5" t="s">
        <v>9</v>
      </c>
      <c r="K9" s="5">
        <f t="shared" si="0"/>
        <v>2400</v>
      </c>
      <c r="L9" s="5">
        <f t="shared" si="1"/>
        <v>5600</v>
      </c>
      <c r="M9" s="5">
        <f t="shared" si="2"/>
        <v>3200</v>
      </c>
    </row>
    <row r="10" spans="1:13" x14ac:dyDescent="0.3">
      <c r="A10" s="5">
        <v>80814</v>
      </c>
      <c r="B10" s="5">
        <v>104</v>
      </c>
      <c r="C10" s="5" t="s">
        <v>10</v>
      </c>
      <c r="D10" s="6">
        <v>44575</v>
      </c>
      <c r="E10" s="5">
        <v>250</v>
      </c>
      <c r="F10" s="5">
        <v>185</v>
      </c>
      <c r="G10" s="7">
        <v>46</v>
      </c>
      <c r="H10" s="5" t="s">
        <v>31</v>
      </c>
      <c r="I10" s="5" t="s">
        <v>32</v>
      </c>
      <c r="J10" s="5" t="s">
        <v>11</v>
      </c>
      <c r="K10" s="5">
        <f t="shared" si="0"/>
        <v>8510</v>
      </c>
      <c r="L10" s="5">
        <f t="shared" si="1"/>
        <v>11500</v>
      </c>
      <c r="M10" s="5">
        <f t="shared" si="2"/>
        <v>2990</v>
      </c>
    </row>
    <row r="11" spans="1:13" x14ac:dyDescent="0.3">
      <c r="A11" s="5">
        <v>80828</v>
      </c>
      <c r="B11" s="5">
        <v>104</v>
      </c>
      <c r="C11" s="5" t="s">
        <v>10</v>
      </c>
      <c r="D11" s="6">
        <v>44589</v>
      </c>
      <c r="E11" s="5">
        <v>250</v>
      </c>
      <c r="F11" s="5">
        <v>185</v>
      </c>
      <c r="G11" s="7">
        <v>34</v>
      </c>
      <c r="H11" s="5" t="s">
        <v>29</v>
      </c>
      <c r="I11" s="5" t="s">
        <v>30</v>
      </c>
      <c r="J11" s="5" t="s">
        <v>9</v>
      </c>
      <c r="K11" s="5">
        <f t="shared" si="0"/>
        <v>6290</v>
      </c>
      <c r="L11" s="5">
        <f t="shared" si="1"/>
        <v>8500</v>
      </c>
      <c r="M11" s="5">
        <f t="shared" si="2"/>
        <v>2210</v>
      </c>
    </row>
    <row r="12" spans="1:13" x14ac:dyDescent="0.3">
      <c r="A12" s="5">
        <v>80811</v>
      </c>
      <c r="B12" s="5">
        <v>101</v>
      </c>
      <c r="C12" s="5" t="s">
        <v>6</v>
      </c>
      <c r="D12" s="6">
        <v>44572</v>
      </c>
      <c r="E12" s="5">
        <v>300</v>
      </c>
      <c r="F12" s="5">
        <v>250</v>
      </c>
      <c r="G12" s="7">
        <v>32</v>
      </c>
      <c r="H12" s="5" t="s">
        <v>23</v>
      </c>
      <c r="I12" s="5" t="s">
        <v>24</v>
      </c>
      <c r="J12" s="5" t="s">
        <v>25</v>
      </c>
      <c r="K12" s="5">
        <f t="shared" si="0"/>
        <v>8000</v>
      </c>
      <c r="L12" s="5">
        <f t="shared" si="1"/>
        <v>9600</v>
      </c>
      <c r="M12" s="5">
        <f t="shared" si="2"/>
        <v>1600</v>
      </c>
    </row>
    <row r="13" spans="1:13" x14ac:dyDescent="0.3">
      <c r="A13" s="5">
        <v>80812</v>
      </c>
      <c r="B13" s="5">
        <v>102</v>
      </c>
      <c r="C13" s="5" t="s">
        <v>7</v>
      </c>
      <c r="D13" s="6">
        <v>44573</v>
      </c>
      <c r="E13" s="5">
        <v>575</v>
      </c>
      <c r="F13" s="5">
        <v>90</v>
      </c>
      <c r="G13" s="7">
        <v>41</v>
      </c>
      <c r="H13" s="5" t="s">
        <v>26</v>
      </c>
      <c r="I13" s="5" t="s">
        <v>27</v>
      </c>
      <c r="J13" s="5" t="s">
        <v>28</v>
      </c>
      <c r="K13" s="5">
        <f t="shared" si="0"/>
        <v>3690</v>
      </c>
      <c r="L13" s="5">
        <f t="shared" si="1"/>
        <v>23575</v>
      </c>
      <c r="M13" s="5">
        <f t="shared" si="2"/>
        <v>19885</v>
      </c>
    </row>
    <row r="14" spans="1:13" x14ac:dyDescent="0.3">
      <c r="A14" s="5">
        <v>80813</v>
      </c>
      <c r="B14" s="5">
        <v>103</v>
      </c>
      <c r="C14" s="5" t="s">
        <v>8</v>
      </c>
      <c r="D14" s="6">
        <v>44574</v>
      </c>
      <c r="E14" s="5">
        <v>275</v>
      </c>
      <c r="F14" s="5">
        <v>250</v>
      </c>
      <c r="G14" s="7">
        <v>25</v>
      </c>
      <c r="H14" s="5" t="s">
        <v>29</v>
      </c>
      <c r="I14" s="5" t="s">
        <v>30</v>
      </c>
      <c r="J14" s="5" t="s">
        <v>9</v>
      </c>
      <c r="K14" s="5">
        <f t="shared" si="0"/>
        <v>6250</v>
      </c>
      <c r="L14" s="5">
        <f t="shared" si="1"/>
        <v>6875</v>
      </c>
      <c r="M14" s="5">
        <f t="shared" si="2"/>
        <v>625</v>
      </c>
    </row>
    <row r="15" spans="1:13" x14ac:dyDescent="0.3">
      <c r="A15" s="5">
        <v>80861</v>
      </c>
      <c r="B15" s="5">
        <v>104</v>
      </c>
      <c r="C15" s="5" t="s">
        <v>10</v>
      </c>
      <c r="D15" s="6">
        <v>44622</v>
      </c>
      <c r="E15" s="5">
        <v>250</v>
      </c>
      <c r="F15" s="5">
        <v>185</v>
      </c>
      <c r="G15" s="7">
        <v>41</v>
      </c>
      <c r="H15" s="5" t="s">
        <v>23</v>
      </c>
      <c r="I15" s="5" t="s">
        <v>24</v>
      </c>
      <c r="J15" s="5" t="s">
        <v>25</v>
      </c>
      <c r="K15" s="5">
        <f t="shared" si="0"/>
        <v>7585</v>
      </c>
      <c r="L15" s="5">
        <f t="shared" si="1"/>
        <v>10250</v>
      </c>
      <c r="M15" s="5">
        <f t="shared" si="2"/>
        <v>2665</v>
      </c>
    </row>
    <row r="16" spans="1:13" x14ac:dyDescent="0.3">
      <c r="A16" s="5">
        <v>80815</v>
      </c>
      <c r="B16" s="5">
        <v>101</v>
      </c>
      <c r="C16" s="5" t="s">
        <v>6</v>
      </c>
      <c r="D16" s="6">
        <v>44576</v>
      </c>
      <c r="E16" s="5">
        <v>300</v>
      </c>
      <c r="F16" s="5">
        <v>250</v>
      </c>
      <c r="G16" s="7">
        <v>45</v>
      </c>
      <c r="H16" s="5" t="s">
        <v>33</v>
      </c>
      <c r="I16" s="5" t="s">
        <v>34</v>
      </c>
      <c r="J16" s="5" t="s">
        <v>15</v>
      </c>
      <c r="K16" s="5">
        <f t="shared" si="0"/>
        <v>11250</v>
      </c>
      <c r="L16" s="5">
        <f t="shared" si="1"/>
        <v>13500</v>
      </c>
      <c r="M16" s="5">
        <f t="shared" si="2"/>
        <v>2250</v>
      </c>
    </row>
    <row r="17" spans="1:13" x14ac:dyDescent="0.3">
      <c r="A17" s="5">
        <v>80816</v>
      </c>
      <c r="B17" s="5">
        <v>102</v>
      </c>
      <c r="C17" s="5" t="s">
        <v>7</v>
      </c>
      <c r="D17" s="6">
        <v>44577</v>
      </c>
      <c r="E17" s="5">
        <v>575</v>
      </c>
      <c r="F17" s="5">
        <v>90</v>
      </c>
      <c r="G17" s="7">
        <v>18</v>
      </c>
      <c r="H17" s="5" t="s">
        <v>23</v>
      </c>
      <c r="I17" s="5" t="s">
        <v>24</v>
      </c>
      <c r="J17" s="5" t="s">
        <v>25</v>
      </c>
      <c r="K17" s="5">
        <f t="shared" si="0"/>
        <v>1620</v>
      </c>
      <c r="L17" s="5">
        <f t="shared" si="1"/>
        <v>10350</v>
      </c>
      <c r="M17" s="5">
        <f t="shared" si="2"/>
        <v>8730</v>
      </c>
    </row>
    <row r="18" spans="1:13" x14ac:dyDescent="0.3">
      <c r="A18" s="5">
        <v>80817</v>
      </c>
      <c r="B18" s="5">
        <v>101</v>
      </c>
      <c r="C18" s="5" t="s">
        <v>6</v>
      </c>
      <c r="D18" s="6">
        <v>44578</v>
      </c>
      <c r="E18" s="5">
        <v>300</v>
      </c>
      <c r="F18" s="5">
        <v>250</v>
      </c>
      <c r="G18" s="7">
        <v>40</v>
      </c>
      <c r="H18" s="5" t="s">
        <v>26</v>
      </c>
      <c r="I18" s="5" t="s">
        <v>27</v>
      </c>
      <c r="J18" s="5" t="s">
        <v>28</v>
      </c>
      <c r="K18" s="5">
        <f t="shared" si="0"/>
        <v>10000</v>
      </c>
      <c r="L18" s="5">
        <f t="shared" si="1"/>
        <v>12000</v>
      </c>
      <c r="M18" s="5">
        <f t="shared" si="2"/>
        <v>2000</v>
      </c>
    </row>
    <row r="19" spans="1:13" x14ac:dyDescent="0.3">
      <c r="A19" s="5">
        <v>80818</v>
      </c>
      <c r="B19" s="5">
        <v>102</v>
      </c>
      <c r="C19" s="5" t="s">
        <v>7</v>
      </c>
      <c r="D19" s="6">
        <v>44579</v>
      </c>
      <c r="E19" s="5">
        <v>575</v>
      </c>
      <c r="F19" s="5">
        <v>90</v>
      </c>
      <c r="G19" s="7">
        <v>33</v>
      </c>
      <c r="H19" s="5" t="s">
        <v>29</v>
      </c>
      <c r="I19" s="5" t="s">
        <v>30</v>
      </c>
      <c r="J19" s="5" t="s">
        <v>9</v>
      </c>
      <c r="K19" s="5">
        <f t="shared" si="0"/>
        <v>2970</v>
      </c>
      <c r="L19" s="5">
        <f t="shared" si="1"/>
        <v>18975</v>
      </c>
      <c r="M19" s="5">
        <f t="shared" si="2"/>
        <v>16005</v>
      </c>
    </row>
    <row r="20" spans="1:13" x14ac:dyDescent="0.3">
      <c r="A20" s="5">
        <v>80877</v>
      </c>
      <c r="B20" s="5">
        <v>104</v>
      </c>
      <c r="C20" s="5" t="s">
        <v>10</v>
      </c>
      <c r="D20" s="6">
        <v>44638</v>
      </c>
      <c r="E20" s="5">
        <v>250</v>
      </c>
      <c r="F20" s="5">
        <v>185</v>
      </c>
      <c r="G20" s="7">
        <v>17</v>
      </c>
      <c r="H20" s="5" t="s">
        <v>31</v>
      </c>
      <c r="I20" s="5" t="s">
        <v>32</v>
      </c>
      <c r="J20" s="5" t="s">
        <v>11</v>
      </c>
      <c r="K20" s="5">
        <f t="shared" si="0"/>
        <v>3145</v>
      </c>
      <c r="L20" s="5">
        <f t="shared" si="1"/>
        <v>4250</v>
      </c>
      <c r="M20" s="5">
        <f t="shared" si="2"/>
        <v>1105</v>
      </c>
    </row>
    <row r="21" spans="1:13" x14ac:dyDescent="0.3">
      <c r="A21" s="5">
        <v>80885</v>
      </c>
      <c r="B21" s="5">
        <v>104</v>
      </c>
      <c r="C21" s="5" t="s">
        <v>10</v>
      </c>
      <c r="D21" s="6">
        <v>44646</v>
      </c>
      <c r="E21" s="5">
        <v>250</v>
      </c>
      <c r="F21" s="5">
        <v>185</v>
      </c>
      <c r="G21" s="7">
        <v>39</v>
      </c>
      <c r="H21" s="5" t="s">
        <v>26</v>
      </c>
      <c r="I21" s="5" t="s">
        <v>27</v>
      </c>
      <c r="J21" s="5" t="s">
        <v>28</v>
      </c>
      <c r="K21" s="5">
        <f t="shared" si="0"/>
        <v>7215</v>
      </c>
      <c r="L21" s="5">
        <f t="shared" si="1"/>
        <v>9750</v>
      </c>
      <c r="M21" s="5">
        <f t="shared" si="2"/>
        <v>2535</v>
      </c>
    </row>
    <row r="22" spans="1:13" x14ac:dyDescent="0.3">
      <c r="A22" s="5">
        <v>80895</v>
      </c>
      <c r="B22" s="5">
        <v>104</v>
      </c>
      <c r="C22" s="5" t="s">
        <v>10</v>
      </c>
      <c r="D22" s="6">
        <v>44651</v>
      </c>
      <c r="E22" s="5">
        <v>250</v>
      </c>
      <c r="F22" s="5">
        <v>185</v>
      </c>
      <c r="G22" s="7">
        <v>11</v>
      </c>
      <c r="H22" s="5" t="s">
        <v>31</v>
      </c>
      <c r="I22" s="5" t="s">
        <v>32</v>
      </c>
      <c r="J22" s="5" t="s">
        <v>11</v>
      </c>
      <c r="K22" s="5">
        <f t="shared" si="0"/>
        <v>2035</v>
      </c>
      <c r="L22" s="5">
        <f t="shared" si="1"/>
        <v>2750</v>
      </c>
      <c r="M22" s="5">
        <f t="shared" si="2"/>
        <v>715</v>
      </c>
    </row>
    <row r="23" spans="1:13" x14ac:dyDescent="0.3">
      <c r="A23" s="5">
        <v>80810</v>
      </c>
      <c r="B23" s="5">
        <v>110</v>
      </c>
      <c r="C23" s="5" t="s">
        <v>18</v>
      </c>
      <c r="D23" s="6">
        <v>44571</v>
      </c>
      <c r="E23" s="5">
        <v>20</v>
      </c>
      <c r="F23" s="5">
        <v>5</v>
      </c>
      <c r="G23" s="7">
        <v>100.5</v>
      </c>
      <c r="H23" s="5" t="s">
        <v>33</v>
      </c>
      <c r="I23" s="5" t="s">
        <v>34</v>
      </c>
      <c r="J23" s="5" t="s">
        <v>15</v>
      </c>
      <c r="K23" s="5">
        <f t="shared" si="0"/>
        <v>502.5</v>
      </c>
      <c r="L23" s="5">
        <f t="shared" si="1"/>
        <v>2010</v>
      </c>
      <c r="M23" s="5">
        <f t="shared" si="2"/>
        <v>1507.5</v>
      </c>
    </row>
    <row r="24" spans="1:13" x14ac:dyDescent="0.3">
      <c r="A24" s="5">
        <v>80820</v>
      </c>
      <c r="B24" s="5">
        <v>110</v>
      </c>
      <c r="C24" s="5" t="s">
        <v>18</v>
      </c>
      <c r="D24" s="6">
        <v>44581</v>
      </c>
      <c r="E24" s="5">
        <v>20</v>
      </c>
      <c r="F24" s="5">
        <v>5</v>
      </c>
      <c r="G24" s="7">
        <v>15</v>
      </c>
      <c r="H24" s="5" t="s">
        <v>33</v>
      </c>
      <c r="I24" s="5" t="s">
        <v>34</v>
      </c>
      <c r="J24" s="5" t="s">
        <v>15</v>
      </c>
      <c r="K24" s="5">
        <f t="shared" si="0"/>
        <v>75</v>
      </c>
      <c r="L24" s="5">
        <f t="shared" si="1"/>
        <v>300</v>
      </c>
      <c r="M24" s="5">
        <f t="shared" si="2"/>
        <v>225</v>
      </c>
    </row>
    <row r="25" spans="1:13" x14ac:dyDescent="0.3">
      <c r="A25" s="5">
        <v>80822</v>
      </c>
      <c r="B25" s="5">
        <v>110</v>
      </c>
      <c r="C25" s="5" t="s">
        <v>18</v>
      </c>
      <c r="D25" s="6">
        <v>44583</v>
      </c>
      <c r="E25" s="5">
        <v>20</v>
      </c>
      <c r="F25" s="5">
        <v>5</v>
      </c>
      <c r="G25" s="7">
        <v>44</v>
      </c>
      <c r="H25" s="5" t="s">
        <v>26</v>
      </c>
      <c r="I25" s="5" t="s">
        <v>27</v>
      </c>
      <c r="J25" s="5" t="s">
        <v>28</v>
      </c>
      <c r="K25" s="5">
        <f t="shared" si="0"/>
        <v>220</v>
      </c>
      <c r="L25" s="5">
        <f t="shared" si="1"/>
        <v>880</v>
      </c>
      <c r="M25" s="5">
        <f t="shared" si="2"/>
        <v>660</v>
      </c>
    </row>
    <row r="26" spans="1:13" x14ac:dyDescent="0.3">
      <c r="A26" s="5">
        <v>80823</v>
      </c>
      <c r="B26" s="5">
        <v>110</v>
      </c>
      <c r="C26" s="5" t="s">
        <v>18</v>
      </c>
      <c r="D26" s="6">
        <v>44584</v>
      </c>
      <c r="E26" s="5">
        <v>20</v>
      </c>
      <c r="F26" s="5">
        <v>5</v>
      </c>
      <c r="G26" s="7">
        <v>42</v>
      </c>
      <c r="H26" s="5" t="s">
        <v>29</v>
      </c>
      <c r="I26" s="5" t="s">
        <v>30</v>
      </c>
      <c r="J26" s="5" t="s">
        <v>9</v>
      </c>
      <c r="K26" s="5">
        <f t="shared" si="0"/>
        <v>210</v>
      </c>
      <c r="L26" s="5">
        <f t="shared" si="1"/>
        <v>840</v>
      </c>
      <c r="M26" s="5">
        <f t="shared" si="2"/>
        <v>630</v>
      </c>
    </row>
    <row r="27" spans="1:13" x14ac:dyDescent="0.3">
      <c r="A27" s="5">
        <v>80826</v>
      </c>
      <c r="B27" s="5">
        <v>102</v>
      </c>
      <c r="C27" s="5" t="s">
        <v>7</v>
      </c>
      <c r="D27" s="6">
        <v>44587</v>
      </c>
      <c r="E27" s="5">
        <v>575</v>
      </c>
      <c r="F27" s="5">
        <v>90</v>
      </c>
      <c r="G27" s="7">
        <v>11</v>
      </c>
      <c r="H27" s="5" t="s">
        <v>23</v>
      </c>
      <c r="I27" s="5" t="s">
        <v>24</v>
      </c>
      <c r="J27" s="5" t="s">
        <v>25</v>
      </c>
      <c r="K27" s="5">
        <f t="shared" si="0"/>
        <v>990</v>
      </c>
      <c r="L27" s="5">
        <f t="shared" si="1"/>
        <v>6325</v>
      </c>
      <c r="M27" s="5">
        <f t="shared" si="2"/>
        <v>5335</v>
      </c>
    </row>
    <row r="28" spans="1:13" x14ac:dyDescent="0.3">
      <c r="A28" s="5">
        <v>80827</v>
      </c>
      <c r="B28" s="5">
        <v>103</v>
      </c>
      <c r="C28" s="5" t="s">
        <v>8</v>
      </c>
      <c r="D28" s="6">
        <v>44588</v>
      </c>
      <c r="E28" s="5">
        <v>275</v>
      </c>
      <c r="F28" s="5">
        <v>250</v>
      </c>
      <c r="G28" s="7">
        <v>33</v>
      </c>
      <c r="H28" s="5" t="s">
        <v>26</v>
      </c>
      <c r="I28" s="5" t="s">
        <v>27</v>
      </c>
      <c r="J28" s="5" t="s">
        <v>28</v>
      </c>
      <c r="K28" s="5">
        <f t="shared" si="0"/>
        <v>8250</v>
      </c>
      <c r="L28" s="5">
        <f t="shared" si="1"/>
        <v>9075</v>
      </c>
      <c r="M28" s="5">
        <f t="shared" si="2"/>
        <v>825</v>
      </c>
    </row>
    <row r="29" spans="1:13" x14ac:dyDescent="0.3">
      <c r="A29" s="5">
        <v>80825</v>
      </c>
      <c r="B29" s="5">
        <v>110</v>
      </c>
      <c r="C29" s="5" t="s">
        <v>18</v>
      </c>
      <c r="D29" s="6">
        <v>44586</v>
      </c>
      <c r="E29" s="5">
        <v>20</v>
      </c>
      <c r="F29" s="5">
        <v>5</v>
      </c>
      <c r="G29" s="7">
        <v>42</v>
      </c>
      <c r="H29" s="5" t="s">
        <v>33</v>
      </c>
      <c r="I29" s="5" t="s">
        <v>34</v>
      </c>
      <c r="J29" s="5" t="s">
        <v>15</v>
      </c>
      <c r="K29" s="5">
        <f t="shared" si="0"/>
        <v>210</v>
      </c>
      <c r="L29" s="5">
        <f t="shared" si="1"/>
        <v>840</v>
      </c>
      <c r="M29" s="5">
        <f t="shared" si="2"/>
        <v>630</v>
      </c>
    </row>
    <row r="30" spans="1:13" x14ac:dyDescent="0.3">
      <c r="A30" s="5">
        <v>80829</v>
      </c>
      <c r="B30" s="5">
        <v>101</v>
      </c>
      <c r="C30" s="5" t="s">
        <v>6</v>
      </c>
      <c r="D30" s="6">
        <v>44590</v>
      </c>
      <c r="E30" s="5">
        <v>300</v>
      </c>
      <c r="F30" s="5">
        <v>250</v>
      </c>
      <c r="G30" s="7">
        <v>19</v>
      </c>
      <c r="H30" s="5" t="s">
        <v>31</v>
      </c>
      <c r="I30" s="5" t="s">
        <v>32</v>
      </c>
      <c r="J30" s="5" t="s">
        <v>11</v>
      </c>
      <c r="K30" s="5">
        <f t="shared" si="0"/>
        <v>4750</v>
      </c>
      <c r="L30" s="5">
        <f t="shared" si="1"/>
        <v>5700</v>
      </c>
      <c r="M30" s="5">
        <f t="shared" si="2"/>
        <v>950</v>
      </c>
    </row>
    <row r="31" spans="1:13" x14ac:dyDescent="0.3">
      <c r="A31" s="5">
        <v>80830</v>
      </c>
      <c r="B31" s="5">
        <v>102</v>
      </c>
      <c r="C31" s="5" t="s">
        <v>7</v>
      </c>
      <c r="D31" s="6">
        <v>44591</v>
      </c>
      <c r="E31" s="5">
        <v>575</v>
      </c>
      <c r="F31" s="5">
        <v>90</v>
      </c>
      <c r="G31" s="7">
        <v>16</v>
      </c>
      <c r="H31" s="5" t="s">
        <v>33</v>
      </c>
      <c r="I31" s="5" t="s">
        <v>34</v>
      </c>
      <c r="J31" s="5" t="s">
        <v>15</v>
      </c>
      <c r="K31" s="5">
        <f t="shared" si="0"/>
        <v>1440</v>
      </c>
      <c r="L31" s="5">
        <f t="shared" si="1"/>
        <v>9200</v>
      </c>
      <c r="M31" s="5">
        <f t="shared" si="2"/>
        <v>7760</v>
      </c>
    </row>
    <row r="32" spans="1:13" x14ac:dyDescent="0.3">
      <c r="A32" s="5">
        <v>80831</v>
      </c>
      <c r="B32" s="5">
        <v>101</v>
      </c>
      <c r="C32" s="5" t="s">
        <v>6</v>
      </c>
      <c r="D32" s="6">
        <v>44592</v>
      </c>
      <c r="E32" s="5">
        <v>300</v>
      </c>
      <c r="F32" s="5">
        <v>250</v>
      </c>
      <c r="G32" s="7">
        <v>21</v>
      </c>
      <c r="H32" s="5" t="s">
        <v>23</v>
      </c>
      <c r="I32" s="5" t="s">
        <v>24</v>
      </c>
      <c r="J32" s="5" t="s">
        <v>25</v>
      </c>
      <c r="K32" s="5">
        <f t="shared" si="0"/>
        <v>5250</v>
      </c>
      <c r="L32" s="5">
        <f t="shared" si="1"/>
        <v>6300</v>
      </c>
      <c r="M32" s="5">
        <f t="shared" si="2"/>
        <v>1050</v>
      </c>
    </row>
    <row r="33" spans="1:13" x14ac:dyDescent="0.3">
      <c r="A33" s="5">
        <v>80832</v>
      </c>
      <c r="B33" s="5">
        <v>102</v>
      </c>
      <c r="C33" s="5" t="s">
        <v>7</v>
      </c>
      <c r="D33" s="6">
        <v>44593</v>
      </c>
      <c r="E33" s="5">
        <v>575</v>
      </c>
      <c r="F33" s="5">
        <v>90</v>
      </c>
      <c r="G33" s="7">
        <v>31</v>
      </c>
      <c r="H33" s="5" t="s">
        <v>26</v>
      </c>
      <c r="I33" s="5" t="s">
        <v>27</v>
      </c>
      <c r="J33" s="5" t="s">
        <v>28</v>
      </c>
      <c r="K33" s="5">
        <f t="shared" si="0"/>
        <v>2790</v>
      </c>
      <c r="L33" s="5">
        <f t="shared" si="1"/>
        <v>17825</v>
      </c>
      <c r="M33" s="5">
        <f t="shared" si="2"/>
        <v>15035</v>
      </c>
    </row>
    <row r="34" spans="1:13" x14ac:dyDescent="0.3">
      <c r="A34" s="5">
        <v>80834</v>
      </c>
      <c r="B34" s="5">
        <v>110</v>
      </c>
      <c r="C34" s="5" t="s">
        <v>18</v>
      </c>
      <c r="D34" s="6">
        <v>44595</v>
      </c>
      <c r="E34" s="5">
        <v>20</v>
      </c>
      <c r="F34" s="5">
        <v>5</v>
      </c>
      <c r="G34" s="7">
        <v>31</v>
      </c>
      <c r="H34" s="5" t="s">
        <v>31</v>
      </c>
      <c r="I34" s="5" t="s">
        <v>32</v>
      </c>
      <c r="J34" s="5" t="s">
        <v>11</v>
      </c>
      <c r="K34" s="5">
        <f t="shared" ref="K34:K65" si="3">F34*G34</f>
        <v>155</v>
      </c>
      <c r="L34" s="5">
        <f t="shared" ref="L34:L65" si="4">E34*G34</f>
        <v>620</v>
      </c>
      <c r="M34" s="5">
        <f t="shared" si="2"/>
        <v>465</v>
      </c>
    </row>
    <row r="35" spans="1:13" x14ac:dyDescent="0.3">
      <c r="A35" s="5">
        <v>80836</v>
      </c>
      <c r="B35" s="5">
        <v>110</v>
      </c>
      <c r="C35" s="5" t="s">
        <v>18</v>
      </c>
      <c r="D35" s="6">
        <v>44597</v>
      </c>
      <c r="E35" s="5">
        <v>20</v>
      </c>
      <c r="F35" s="5">
        <v>5</v>
      </c>
      <c r="G35" s="7">
        <v>34</v>
      </c>
      <c r="H35" s="5" t="s">
        <v>23</v>
      </c>
      <c r="I35" s="5" t="s">
        <v>24</v>
      </c>
      <c r="J35" s="5" t="s">
        <v>25</v>
      </c>
      <c r="K35" s="5">
        <f t="shared" si="3"/>
        <v>170</v>
      </c>
      <c r="L35" s="5">
        <f t="shared" si="4"/>
        <v>680</v>
      </c>
      <c r="M35" s="5">
        <f t="shared" si="2"/>
        <v>510</v>
      </c>
    </row>
    <row r="36" spans="1:13" x14ac:dyDescent="0.3">
      <c r="A36" s="5">
        <v>80840</v>
      </c>
      <c r="B36" s="5">
        <v>110</v>
      </c>
      <c r="C36" s="5" t="s">
        <v>18</v>
      </c>
      <c r="D36" s="6">
        <v>44601</v>
      </c>
      <c r="E36" s="5">
        <v>20</v>
      </c>
      <c r="F36" s="5">
        <v>5</v>
      </c>
      <c r="G36" s="7">
        <v>39</v>
      </c>
      <c r="H36" s="5" t="s">
        <v>23</v>
      </c>
      <c r="I36" s="5" t="s">
        <v>24</v>
      </c>
      <c r="J36" s="5" t="s">
        <v>25</v>
      </c>
      <c r="K36" s="5">
        <f t="shared" si="3"/>
        <v>195</v>
      </c>
      <c r="L36" s="5">
        <f t="shared" si="4"/>
        <v>780</v>
      </c>
      <c r="M36" s="5">
        <f t="shared" si="2"/>
        <v>585</v>
      </c>
    </row>
    <row r="37" spans="1:13" x14ac:dyDescent="0.3">
      <c r="A37" s="5">
        <v>80843</v>
      </c>
      <c r="B37" s="5">
        <v>110</v>
      </c>
      <c r="C37" s="5" t="s">
        <v>18</v>
      </c>
      <c r="D37" s="6">
        <v>44604</v>
      </c>
      <c r="E37" s="5">
        <v>20</v>
      </c>
      <c r="F37" s="5">
        <v>5</v>
      </c>
      <c r="G37" s="7">
        <v>21</v>
      </c>
      <c r="H37" s="5" t="s">
        <v>31</v>
      </c>
      <c r="I37" s="5" t="s">
        <v>32</v>
      </c>
      <c r="J37" s="5" t="s">
        <v>11</v>
      </c>
      <c r="K37" s="5">
        <f t="shared" si="3"/>
        <v>105</v>
      </c>
      <c r="L37" s="5">
        <f t="shared" si="4"/>
        <v>420</v>
      </c>
      <c r="M37" s="5">
        <f t="shared" si="2"/>
        <v>315</v>
      </c>
    </row>
    <row r="38" spans="1:13" x14ac:dyDescent="0.3">
      <c r="A38" s="5">
        <v>80837</v>
      </c>
      <c r="B38" s="5">
        <v>107</v>
      </c>
      <c r="C38" s="5" t="s">
        <v>14</v>
      </c>
      <c r="D38" s="6">
        <v>44598</v>
      </c>
      <c r="E38" s="5">
        <v>350</v>
      </c>
      <c r="F38" s="5">
        <v>50</v>
      </c>
      <c r="G38" s="7">
        <v>42</v>
      </c>
      <c r="H38" s="5" t="s">
        <v>26</v>
      </c>
      <c r="I38" s="5" t="s">
        <v>27</v>
      </c>
      <c r="J38" s="5" t="s">
        <v>28</v>
      </c>
      <c r="K38" s="5">
        <f t="shared" si="3"/>
        <v>2100</v>
      </c>
      <c r="L38" s="5">
        <f t="shared" si="4"/>
        <v>14700</v>
      </c>
      <c r="M38" s="5">
        <f t="shared" si="2"/>
        <v>12600</v>
      </c>
    </row>
    <row r="39" spans="1:13" x14ac:dyDescent="0.3">
      <c r="A39" s="5">
        <v>80838</v>
      </c>
      <c r="B39" s="5">
        <v>108</v>
      </c>
      <c r="C39" s="5" t="s">
        <v>16</v>
      </c>
      <c r="D39" s="6">
        <v>44599</v>
      </c>
      <c r="E39" s="5">
        <v>700</v>
      </c>
      <c r="F39" s="5">
        <v>300</v>
      </c>
      <c r="G39" s="7">
        <v>17</v>
      </c>
      <c r="H39" s="5" t="s">
        <v>29</v>
      </c>
      <c r="I39" s="5" t="s">
        <v>30</v>
      </c>
      <c r="J39" s="5" t="s">
        <v>9</v>
      </c>
      <c r="K39" s="5">
        <f t="shared" si="3"/>
        <v>5100</v>
      </c>
      <c r="L39" s="5">
        <f t="shared" si="4"/>
        <v>11900</v>
      </c>
      <c r="M39" s="5">
        <f t="shared" si="2"/>
        <v>6800</v>
      </c>
    </row>
    <row r="40" spans="1:13" x14ac:dyDescent="0.3">
      <c r="A40" s="5">
        <v>80845</v>
      </c>
      <c r="B40" s="5">
        <v>110</v>
      </c>
      <c r="C40" s="5" t="s">
        <v>18</v>
      </c>
      <c r="D40" s="6">
        <v>44606</v>
      </c>
      <c r="E40" s="5">
        <v>20</v>
      </c>
      <c r="F40" s="5">
        <v>5</v>
      </c>
      <c r="G40" s="7">
        <v>36</v>
      </c>
      <c r="H40" s="5" t="s">
        <v>23</v>
      </c>
      <c r="I40" s="5" t="s">
        <v>24</v>
      </c>
      <c r="J40" s="5" t="s">
        <v>25</v>
      </c>
      <c r="K40" s="5">
        <f t="shared" si="3"/>
        <v>180</v>
      </c>
      <c r="L40" s="5">
        <f t="shared" si="4"/>
        <v>720</v>
      </c>
      <c r="M40" s="5">
        <f t="shared" si="2"/>
        <v>540</v>
      </c>
    </row>
    <row r="41" spans="1:13" x14ac:dyDescent="0.3">
      <c r="A41" s="5">
        <v>80846</v>
      </c>
      <c r="B41" s="5">
        <v>110</v>
      </c>
      <c r="C41" s="5" t="s">
        <v>18</v>
      </c>
      <c r="D41" s="6">
        <v>44607</v>
      </c>
      <c r="E41" s="5">
        <v>20</v>
      </c>
      <c r="F41" s="5">
        <v>5</v>
      </c>
      <c r="G41" s="7">
        <v>49</v>
      </c>
      <c r="H41" s="5" t="s">
        <v>26</v>
      </c>
      <c r="I41" s="5" t="s">
        <v>27</v>
      </c>
      <c r="J41" s="5" t="s">
        <v>28</v>
      </c>
      <c r="K41" s="5">
        <f t="shared" si="3"/>
        <v>245</v>
      </c>
      <c r="L41" s="5">
        <f t="shared" si="4"/>
        <v>980</v>
      </c>
      <c r="M41" s="5">
        <f t="shared" si="2"/>
        <v>735</v>
      </c>
    </row>
    <row r="42" spans="1:13" x14ac:dyDescent="0.3">
      <c r="A42" s="5">
        <v>80841</v>
      </c>
      <c r="B42" s="5">
        <v>108</v>
      </c>
      <c r="C42" s="5" t="s">
        <v>16</v>
      </c>
      <c r="D42" s="6">
        <v>44602</v>
      </c>
      <c r="E42" s="5">
        <v>700</v>
      </c>
      <c r="F42" s="5">
        <v>300</v>
      </c>
      <c r="G42" s="7">
        <v>39</v>
      </c>
      <c r="H42" s="5" t="s">
        <v>26</v>
      </c>
      <c r="I42" s="5" t="s">
        <v>27</v>
      </c>
      <c r="J42" s="5" t="s">
        <v>28</v>
      </c>
      <c r="K42" s="5">
        <f t="shared" si="3"/>
        <v>11700</v>
      </c>
      <c r="L42" s="5">
        <f t="shared" si="4"/>
        <v>27300</v>
      </c>
      <c r="M42" s="5">
        <f t="shared" si="2"/>
        <v>15600</v>
      </c>
    </row>
    <row r="43" spans="1:13" x14ac:dyDescent="0.3">
      <c r="A43" s="5">
        <v>80848</v>
      </c>
      <c r="B43" s="5">
        <v>110</v>
      </c>
      <c r="C43" s="5" t="s">
        <v>18</v>
      </c>
      <c r="D43" s="6">
        <v>44609</v>
      </c>
      <c r="E43" s="5">
        <v>20</v>
      </c>
      <c r="F43" s="5">
        <v>5</v>
      </c>
      <c r="G43" s="7">
        <v>25</v>
      </c>
      <c r="H43" s="5" t="s">
        <v>31</v>
      </c>
      <c r="I43" s="5" t="s">
        <v>32</v>
      </c>
      <c r="J43" s="5" t="s">
        <v>11</v>
      </c>
      <c r="K43" s="5">
        <f t="shared" si="3"/>
        <v>125</v>
      </c>
      <c r="L43" s="5">
        <f t="shared" si="4"/>
        <v>500</v>
      </c>
      <c r="M43" s="5">
        <f t="shared" si="2"/>
        <v>375</v>
      </c>
    </row>
    <row r="44" spans="1:13" x14ac:dyDescent="0.3">
      <c r="A44" s="5">
        <v>80852</v>
      </c>
      <c r="B44" s="5">
        <v>110</v>
      </c>
      <c r="C44" s="5" t="s">
        <v>18</v>
      </c>
      <c r="D44" s="6">
        <v>44613</v>
      </c>
      <c r="E44" s="5">
        <v>20</v>
      </c>
      <c r="F44" s="5">
        <v>5</v>
      </c>
      <c r="G44" s="7">
        <v>22</v>
      </c>
      <c r="H44" s="5" t="s">
        <v>31</v>
      </c>
      <c r="I44" s="5" t="s">
        <v>32</v>
      </c>
      <c r="J44" s="5" t="s">
        <v>11</v>
      </c>
      <c r="K44" s="5">
        <f t="shared" si="3"/>
        <v>110</v>
      </c>
      <c r="L44" s="5">
        <f t="shared" si="4"/>
        <v>440</v>
      </c>
      <c r="M44" s="5">
        <f t="shared" si="2"/>
        <v>330</v>
      </c>
    </row>
    <row r="45" spans="1:13" x14ac:dyDescent="0.3">
      <c r="A45" s="5">
        <v>80855</v>
      </c>
      <c r="B45" s="5">
        <v>110</v>
      </c>
      <c r="C45" s="5" t="s">
        <v>18</v>
      </c>
      <c r="D45" s="6">
        <v>44616</v>
      </c>
      <c r="E45" s="5">
        <v>20</v>
      </c>
      <c r="F45" s="5">
        <v>5</v>
      </c>
      <c r="G45" s="7">
        <v>28</v>
      </c>
      <c r="H45" s="5" t="s">
        <v>26</v>
      </c>
      <c r="I45" s="5" t="s">
        <v>27</v>
      </c>
      <c r="J45" s="5" t="s">
        <v>28</v>
      </c>
      <c r="K45" s="5">
        <f t="shared" si="3"/>
        <v>140</v>
      </c>
      <c r="L45" s="5">
        <f t="shared" si="4"/>
        <v>560</v>
      </c>
      <c r="M45" s="5">
        <f t="shared" si="2"/>
        <v>420</v>
      </c>
    </row>
    <row r="46" spans="1:13" x14ac:dyDescent="0.3">
      <c r="A46" s="5">
        <v>80857</v>
      </c>
      <c r="B46" s="5">
        <v>110</v>
      </c>
      <c r="C46" s="5" t="s">
        <v>18</v>
      </c>
      <c r="D46" s="6">
        <v>44618</v>
      </c>
      <c r="E46" s="5">
        <v>20</v>
      </c>
      <c r="F46" s="5">
        <v>5</v>
      </c>
      <c r="G46" s="7">
        <v>32</v>
      </c>
      <c r="H46" s="5" t="s">
        <v>31</v>
      </c>
      <c r="I46" s="5" t="s">
        <v>32</v>
      </c>
      <c r="J46" s="5" t="s">
        <v>11</v>
      </c>
      <c r="K46" s="5">
        <f t="shared" si="3"/>
        <v>160</v>
      </c>
      <c r="L46" s="5">
        <f t="shared" si="4"/>
        <v>640</v>
      </c>
      <c r="M46" s="5">
        <f t="shared" si="2"/>
        <v>480</v>
      </c>
    </row>
    <row r="47" spans="1:13" x14ac:dyDescent="0.3">
      <c r="A47" s="5">
        <v>80867</v>
      </c>
      <c r="B47" s="5">
        <v>110</v>
      </c>
      <c r="C47" s="5" t="s">
        <v>18</v>
      </c>
      <c r="D47" s="6">
        <v>44628</v>
      </c>
      <c r="E47" s="5">
        <v>20</v>
      </c>
      <c r="F47" s="5">
        <v>5</v>
      </c>
      <c r="G47" s="7">
        <v>12</v>
      </c>
      <c r="H47" s="5" t="s">
        <v>31</v>
      </c>
      <c r="I47" s="5" t="s">
        <v>32</v>
      </c>
      <c r="J47" s="5" t="s">
        <v>11</v>
      </c>
      <c r="K47" s="5">
        <f t="shared" si="3"/>
        <v>60</v>
      </c>
      <c r="L47" s="5">
        <f t="shared" si="4"/>
        <v>240</v>
      </c>
      <c r="M47" s="5">
        <f t="shared" si="2"/>
        <v>180</v>
      </c>
    </row>
    <row r="48" spans="1:13" x14ac:dyDescent="0.3">
      <c r="A48" s="5">
        <v>80873</v>
      </c>
      <c r="B48" s="5">
        <v>110</v>
      </c>
      <c r="C48" s="5" t="s">
        <v>18</v>
      </c>
      <c r="D48" s="6">
        <v>44634</v>
      </c>
      <c r="E48" s="5">
        <v>20</v>
      </c>
      <c r="F48" s="5">
        <v>5</v>
      </c>
      <c r="G48" s="7">
        <v>43</v>
      </c>
      <c r="H48" s="5" t="s">
        <v>33</v>
      </c>
      <c r="I48" s="5" t="s">
        <v>34</v>
      </c>
      <c r="J48" s="5" t="s">
        <v>15</v>
      </c>
      <c r="K48" s="5">
        <f t="shared" si="3"/>
        <v>215</v>
      </c>
      <c r="L48" s="5">
        <f t="shared" si="4"/>
        <v>860</v>
      </c>
      <c r="M48" s="5">
        <f t="shared" si="2"/>
        <v>645</v>
      </c>
    </row>
    <row r="49" spans="1:13" x14ac:dyDescent="0.3">
      <c r="A49" s="5">
        <v>80891</v>
      </c>
      <c r="B49" s="5">
        <v>110</v>
      </c>
      <c r="C49" s="5" t="s">
        <v>18</v>
      </c>
      <c r="D49" s="6">
        <v>44651</v>
      </c>
      <c r="E49" s="5">
        <v>20</v>
      </c>
      <c r="F49" s="5">
        <v>5</v>
      </c>
      <c r="G49" s="7">
        <v>20</v>
      </c>
      <c r="H49" s="5" t="s">
        <v>33</v>
      </c>
      <c r="I49" s="5" t="s">
        <v>34</v>
      </c>
      <c r="J49" s="5" t="s">
        <v>15</v>
      </c>
      <c r="K49" s="5">
        <f t="shared" si="3"/>
        <v>100</v>
      </c>
      <c r="L49" s="5">
        <f t="shared" si="4"/>
        <v>400</v>
      </c>
      <c r="M49" s="5">
        <f t="shared" si="2"/>
        <v>300</v>
      </c>
    </row>
    <row r="50" spans="1:13" x14ac:dyDescent="0.3">
      <c r="A50" s="5">
        <v>80849</v>
      </c>
      <c r="B50" s="5">
        <v>107</v>
      </c>
      <c r="C50" s="5" t="s">
        <v>14</v>
      </c>
      <c r="D50" s="6">
        <v>44610</v>
      </c>
      <c r="E50" s="5">
        <v>350</v>
      </c>
      <c r="F50" s="5">
        <v>50</v>
      </c>
      <c r="G50" s="7">
        <v>34</v>
      </c>
      <c r="H50" s="5" t="s">
        <v>23</v>
      </c>
      <c r="I50" s="5" t="s">
        <v>24</v>
      </c>
      <c r="J50" s="5" t="s">
        <v>25</v>
      </c>
      <c r="K50" s="5">
        <f t="shared" si="3"/>
        <v>1700</v>
      </c>
      <c r="L50" s="5">
        <f t="shared" si="4"/>
        <v>11900</v>
      </c>
      <c r="M50" s="5">
        <f t="shared" si="2"/>
        <v>10200</v>
      </c>
    </row>
    <row r="51" spans="1:13" x14ac:dyDescent="0.3">
      <c r="A51" s="5">
        <v>80850</v>
      </c>
      <c r="B51" s="5">
        <v>108</v>
      </c>
      <c r="C51" s="5" t="s">
        <v>16</v>
      </c>
      <c r="D51" s="6">
        <v>44611</v>
      </c>
      <c r="E51" s="5">
        <v>700</v>
      </c>
      <c r="F51" s="5">
        <v>300</v>
      </c>
      <c r="G51" s="7">
        <v>13</v>
      </c>
      <c r="H51" s="5" t="s">
        <v>26</v>
      </c>
      <c r="I51" s="5" t="s">
        <v>27</v>
      </c>
      <c r="J51" s="5" t="s">
        <v>28</v>
      </c>
      <c r="K51" s="5">
        <f t="shared" si="3"/>
        <v>3900</v>
      </c>
      <c r="L51" s="5">
        <f t="shared" si="4"/>
        <v>9100</v>
      </c>
      <c r="M51" s="5">
        <f t="shared" si="2"/>
        <v>5200</v>
      </c>
    </row>
    <row r="52" spans="1:13" x14ac:dyDescent="0.3">
      <c r="A52" s="5">
        <v>80809</v>
      </c>
      <c r="B52" s="5">
        <v>109</v>
      </c>
      <c r="C52" s="5" t="s">
        <v>17</v>
      </c>
      <c r="D52" s="6">
        <v>44570</v>
      </c>
      <c r="E52" s="5">
        <v>45</v>
      </c>
      <c r="F52" s="5">
        <v>25</v>
      </c>
      <c r="G52" s="7">
        <v>20</v>
      </c>
      <c r="H52" s="5" t="s">
        <v>31</v>
      </c>
      <c r="I52" s="5" t="s">
        <v>32</v>
      </c>
      <c r="J52" s="5" t="s">
        <v>11</v>
      </c>
      <c r="K52" s="5">
        <f t="shared" si="3"/>
        <v>500</v>
      </c>
      <c r="L52" s="5">
        <f t="shared" si="4"/>
        <v>900</v>
      </c>
      <c r="M52" s="5">
        <f t="shared" si="2"/>
        <v>400</v>
      </c>
    </row>
    <row r="53" spans="1:13" x14ac:dyDescent="0.3">
      <c r="A53" s="5">
        <v>80819</v>
      </c>
      <c r="B53" s="5">
        <v>109</v>
      </c>
      <c r="C53" s="5" t="s">
        <v>17</v>
      </c>
      <c r="D53" s="6">
        <v>44580</v>
      </c>
      <c r="E53" s="5">
        <v>45</v>
      </c>
      <c r="F53" s="5">
        <v>25</v>
      </c>
      <c r="G53" s="7">
        <v>40</v>
      </c>
      <c r="H53" s="5" t="s">
        <v>31</v>
      </c>
      <c r="I53" s="5" t="s">
        <v>32</v>
      </c>
      <c r="J53" s="5" t="s">
        <v>11</v>
      </c>
      <c r="K53" s="5">
        <f t="shared" si="3"/>
        <v>1000</v>
      </c>
      <c r="L53" s="5">
        <f t="shared" si="4"/>
        <v>1800</v>
      </c>
      <c r="M53" s="5">
        <f t="shared" si="2"/>
        <v>800</v>
      </c>
    </row>
    <row r="54" spans="1:13" x14ac:dyDescent="0.3">
      <c r="A54" s="5">
        <v>80853</v>
      </c>
      <c r="B54" s="5">
        <v>108</v>
      </c>
      <c r="C54" s="5" t="s">
        <v>16</v>
      </c>
      <c r="D54" s="6">
        <v>44614</v>
      </c>
      <c r="E54" s="5">
        <v>700</v>
      </c>
      <c r="F54" s="5">
        <v>300</v>
      </c>
      <c r="G54" s="7">
        <v>15</v>
      </c>
      <c r="H54" s="5" t="s">
        <v>33</v>
      </c>
      <c r="I54" s="5" t="s">
        <v>34</v>
      </c>
      <c r="J54" s="5" t="s">
        <v>15</v>
      </c>
      <c r="K54" s="5">
        <f t="shared" si="3"/>
        <v>4500</v>
      </c>
      <c r="L54" s="5">
        <f t="shared" si="4"/>
        <v>10500</v>
      </c>
      <c r="M54" s="5">
        <f t="shared" si="2"/>
        <v>6000</v>
      </c>
    </row>
    <row r="55" spans="1:13" x14ac:dyDescent="0.3">
      <c r="A55" s="5">
        <v>80821</v>
      </c>
      <c r="B55" s="5">
        <v>109</v>
      </c>
      <c r="C55" s="5" t="s">
        <v>17</v>
      </c>
      <c r="D55" s="6">
        <v>44582</v>
      </c>
      <c r="E55" s="5">
        <v>45</v>
      </c>
      <c r="F55" s="5">
        <v>25</v>
      </c>
      <c r="G55" s="7">
        <v>22</v>
      </c>
      <c r="H55" s="5" t="s">
        <v>23</v>
      </c>
      <c r="I55" s="5" t="s">
        <v>24</v>
      </c>
      <c r="J55" s="5" t="s">
        <v>25</v>
      </c>
      <c r="K55" s="5">
        <f t="shared" si="3"/>
        <v>550</v>
      </c>
      <c r="L55" s="5">
        <f t="shared" si="4"/>
        <v>990</v>
      </c>
      <c r="M55" s="5">
        <f t="shared" si="2"/>
        <v>440</v>
      </c>
    </row>
    <row r="56" spans="1:13" x14ac:dyDescent="0.3">
      <c r="A56" s="5">
        <v>80824</v>
      </c>
      <c r="B56" s="5">
        <v>109</v>
      </c>
      <c r="C56" s="5" t="s">
        <v>17</v>
      </c>
      <c r="D56" s="6">
        <v>44585</v>
      </c>
      <c r="E56" s="5">
        <v>45</v>
      </c>
      <c r="F56" s="5">
        <v>25</v>
      </c>
      <c r="G56" s="7">
        <v>29</v>
      </c>
      <c r="H56" s="5" t="s">
        <v>31</v>
      </c>
      <c r="I56" s="5" t="s">
        <v>32</v>
      </c>
      <c r="J56" s="5" t="s">
        <v>11</v>
      </c>
      <c r="K56" s="5">
        <f t="shared" si="3"/>
        <v>725</v>
      </c>
      <c r="L56" s="5">
        <f t="shared" si="4"/>
        <v>1305</v>
      </c>
      <c r="M56" s="5">
        <f t="shared" si="2"/>
        <v>580</v>
      </c>
    </row>
    <row r="57" spans="1:13" x14ac:dyDescent="0.3">
      <c r="A57" s="5">
        <v>80833</v>
      </c>
      <c r="B57" s="5">
        <v>109</v>
      </c>
      <c r="C57" s="5" t="s">
        <v>17</v>
      </c>
      <c r="D57" s="6">
        <v>44594</v>
      </c>
      <c r="E57" s="5">
        <v>45</v>
      </c>
      <c r="F57" s="5">
        <v>25</v>
      </c>
      <c r="G57" s="7">
        <v>24</v>
      </c>
      <c r="H57" s="5" t="s">
        <v>29</v>
      </c>
      <c r="I57" s="5" t="s">
        <v>30</v>
      </c>
      <c r="J57" s="5" t="s">
        <v>9</v>
      </c>
      <c r="K57" s="5">
        <f t="shared" si="3"/>
        <v>600</v>
      </c>
      <c r="L57" s="5">
        <f t="shared" si="4"/>
        <v>1080</v>
      </c>
      <c r="M57" s="5">
        <f t="shared" si="2"/>
        <v>480</v>
      </c>
    </row>
    <row r="58" spans="1:13" x14ac:dyDescent="0.3">
      <c r="A58" s="5">
        <v>80835</v>
      </c>
      <c r="B58" s="5">
        <v>109</v>
      </c>
      <c r="C58" s="5" t="s">
        <v>17</v>
      </c>
      <c r="D58" s="6">
        <v>44596</v>
      </c>
      <c r="E58" s="5">
        <v>45</v>
      </c>
      <c r="F58" s="5">
        <v>25</v>
      </c>
      <c r="G58" s="7">
        <v>19</v>
      </c>
      <c r="H58" s="5" t="s">
        <v>33</v>
      </c>
      <c r="I58" s="5" t="s">
        <v>34</v>
      </c>
      <c r="J58" s="5" t="s">
        <v>15</v>
      </c>
      <c r="K58" s="5">
        <f t="shared" si="3"/>
        <v>475</v>
      </c>
      <c r="L58" s="5">
        <f t="shared" si="4"/>
        <v>855</v>
      </c>
      <c r="M58" s="5">
        <f t="shared" si="2"/>
        <v>380</v>
      </c>
    </row>
    <row r="59" spans="1:13" x14ac:dyDescent="0.3">
      <c r="A59" s="5">
        <v>80858</v>
      </c>
      <c r="B59" s="5">
        <v>101</v>
      </c>
      <c r="C59" s="5" t="s">
        <v>6</v>
      </c>
      <c r="D59" s="6">
        <v>44619</v>
      </c>
      <c r="E59" s="5">
        <v>300</v>
      </c>
      <c r="F59" s="5">
        <v>250</v>
      </c>
      <c r="G59" s="7">
        <v>42</v>
      </c>
      <c r="H59" s="5" t="s">
        <v>33</v>
      </c>
      <c r="I59" s="5" t="s">
        <v>34</v>
      </c>
      <c r="J59" s="5" t="s">
        <v>15</v>
      </c>
      <c r="K59" s="5">
        <f t="shared" si="3"/>
        <v>10500</v>
      </c>
      <c r="L59" s="5">
        <f t="shared" si="4"/>
        <v>12600</v>
      </c>
      <c r="M59" s="5">
        <f t="shared" si="2"/>
        <v>2100</v>
      </c>
    </row>
    <row r="60" spans="1:13" x14ac:dyDescent="0.3">
      <c r="A60" s="5">
        <v>80859</v>
      </c>
      <c r="B60" s="5">
        <v>102</v>
      </c>
      <c r="C60" s="5" t="s">
        <v>7</v>
      </c>
      <c r="D60" s="6">
        <v>44620</v>
      </c>
      <c r="E60" s="5">
        <v>575</v>
      </c>
      <c r="F60" s="5">
        <v>90</v>
      </c>
      <c r="G60" s="7">
        <v>20</v>
      </c>
      <c r="H60" s="5" t="s">
        <v>23</v>
      </c>
      <c r="I60" s="5" t="s">
        <v>24</v>
      </c>
      <c r="J60" s="5" t="s">
        <v>25</v>
      </c>
      <c r="K60" s="5">
        <f t="shared" si="3"/>
        <v>1800</v>
      </c>
      <c r="L60" s="5">
        <f t="shared" si="4"/>
        <v>11500</v>
      </c>
      <c r="M60" s="5">
        <f t="shared" si="2"/>
        <v>9700</v>
      </c>
    </row>
    <row r="61" spans="1:13" x14ac:dyDescent="0.3">
      <c r="A61" s="5">
        <v>80860</v>
      </c>
      <c r="B61" s="5">
        <v>103</v>
      </c>
      <c r="C61" s="5" t="s">
        <v>8</v>
      </c>
      <c r="D61" s="6">
        <v>44621</v>
      </c>
      <c r="E61" s="5">
        <v>275</v>
      </c>
      <c r="F61" s="5">
        <v>250</v>
      </c>
      <c r="G61" s="7">
        <v>40</v>
      </c>
      <c r="H61" s="5" t="s">
        <v>26</v>
      </c>
      <c r="I61" s="5" t="s">
        <v>27</v>
      </c>
      <c r="J61" s="5" t="s">
        <v>28</v>
      </c>
      <c r="K61" s="5">
        <f t="shared" si="3"/>
        <v>10000</v>
      </c>
      <c r="L61" s="5">
        <f t="shared" si="4"/>
        <v>11000</v>
      </c>
      <c r="M61" s="5">
        <f t="shared" si="2"/>
        <v>1000</v>
      </c>
    </row>
    <row r="62" spans="1:13" x14ac:dyDescent="0.3">
      <c r="A62" s="5">
        <v>80839</v>
      </c>
      <c r="B62" s="5">
        <v>109</v>
      </c>
      <c r="C62" s="5" t="s">
        <v>17</v>
      </c>
      <c r="D62" s="6">
        <v>44600</v>
      </c>
      <c r="E62" s="5">
        <v>45</v>
      </c>
      <c r="F62" s="5">
        <v>25</v>
      </c>
      <c r="G62" s="7">
        <v>24</v>
      </c>
      <c r="H62" s="5" t="s">
        <v>31</v>
      </c>
      <c r="I62" s="5" t="s">
        <v>32</v>
      </c>
      <c r="J62" s="5" t="s">
        <v>11</v>
      </c>
      <c r="K62" s="5">
        <f t="shared" si="3"/>
        <v>600</v>
      </c>
      <c r="L62" s="5">
        <f t="shared" si="4"/>
        <v>1080</v>
      </c>
      <c r="M62" s="5">
        <f t="shared" si="2"/>
        <v>480</v>
      </c>
    </row>
    <row r="63" spans="1:13" x14ac:dyDescent="0.3">
      <c r="A63" s="5">
        <v>80862</v>
      </c>
      <c r="B63" s="5">
        <v>105</v>
      </c>
      <c r="C63" s="5" t="s">
        <v>12</v>
      </c>
      <c r="D63" s="6">
        <v>44623</v>
      </c>
      <c r="E63" s="5">
        <v>1250</v>
      </c>
      <c r="F63" s="5">
        <v>150</v>
      </c>
      <c r="G63" s="7">
        <v>32</v>
      </c>
      <c r="H63" s="5" t="s">
        <v>26</v>
      </c>
      <c r="I63" s="5" t="s">
        <v>27</v>
      </c>
      <c r="J63" s="5" t="s">
        <v>28</v>
      </c>
      <c r="K63" s="5">
        <f t="shared" si="3"/>
        <v>4800</v>
      </c>
      <c r="L63" s="5">
        <f t="shared" si="4"/>
        <v>40000</v>
      </c>
      <c r="M63" s="5">
        <f t="shared" si="2"/>
        <v>35200</v>
      </c>
    </row>
    <row r="64" spans="1:13" x14ac:dyDescent="0.3">
      <c r="A64" s="5">
        <v>80863</v>
      </c>
      <c r="B64" s="5">
        <v>106</v>
      </c>
      <c r="C64" s="5" t="s">
        <v>13</v>
      </c>
      <c r="D64" s="6">
        <v>44624</v>
      </c>
      <c r="E64" s="5">
        <v>500</v>
      </c>
      <c r="F64" s="5">
        <v>250</v>
      </c>
      <c r="G64" s="7">
        <v>14</v>
      </c>
      <c r="H64" s="5" t="s">
        <v>29</v>
      </c>
      <c r="I64" s="5" t="s">
        <v>30</v>
      </c>
      <c r="J64" s="5" t="s">
        <v>9</v>
      </c>
      <c r="K64" s="5">
        <f t="shared" si="3"/>
        <v>3500</v>
      </c>
      <c r="L64" s="5">
        <f t="shared" si="4"/>
        <v>7000</v>
      </c>
      <c r="M64" s="5">
        <f t="shared" si="2"/>
        <v>3500</v>
      </c>
    </row>
    <row r="65" spans="1:13" x14ac:dyDescent="0.3">
      <c r="A65" s="5">
        <v>80864</v>
      </c>
      <c r="B65" s="5">
        <v>107</v>
      </c>
      <c r="C65" s="5" t="s">
        <v>14</v>
      </c>
      <c r="D65" s="6">
        <v>44625</v>
      </c>
      <c r="E65" s="5">
        <v>350</v>
      </c>
      <c r="F65" s="5">
        <v>50</v>
      </c>
      <c r="G65" s="7">
        <v>25</v>
      </c>
      <c r="H65" s="5" t="s">
        <v>23</v>
      </c>
      <c r="I65" s="5" t="s">
        <v>24</v>
      </c>
      <c r="J65" s="5" t="s">
        <v>25</v>
      </c>
      <c r="K65" s="5">
        <f t="shared" si="3"/>
        <v>1250</v>
      </c>
      <c r="L65" s="5">
        <f t="shared" si="4"/>
        <v>8750</v>
      </c>
      <c r="M65" s="5">
        <f t="shared" si="2"/>
        <v>7500</v>
      </c>
    </row>
    <row r="66" spans="1:13" x14ac:dyDescent="0.3">
      <c r="A66" s="5">
        <v>80865</v>
      </c>
      <c r="B66" s="5">
        <v>108</v>
      </c>
      <c r="C66" s="5" t="s">
        <v>16</v>
      </c>
      <c r="D66" s="6">
        <v>44626</v>
      </c>
      <c r="E66" s="5">
        <v>700</v>
      </c>
      <c r="F66" s="5">
        <v>300</v>
      </c>
      <c r="G66" s="7">
        <v>44</v>
      </c>
      <c r="H66" s="5" t="s">
        <v>26</v>
      </c>
      <c r="I66" s="5" t="s">
        <v>27</v>
      </c>
      <c r="J66" s="5" t="s">
        <v>28</v>
      </c>
      <c r="K66" s="5">
        <f t="shared" ref="K66:K101" si="5">F66*G66</f>
        <v>13200</v>
      </c>
      <c r="L66" s="5">
        <f t="shared" ref="L66:L101" si="6">E66*G66</f>
        <v>30800</v>
      </c>
      <c r="M66" s="5">
        <f t="shared" si="2"/>
        <v>17600</v>
      </c>
    </row>
    <row r="67" spans="1:13" x14ac:dyDescent="0.3">
      <c r="A67" s="5">
        <v>80842</v>
      </c>
      <c r="B67" s="5">
        <v>109</v>
      </c>
      <c r="C67" s="5" t="s">
        <v>17</v>
      </c>
      <c r="D67" s="6">
        <v>44603</v>
      </c>
      <c r="E67" s="5">
        <v>45</v>
      </c>
      <c r="F67" s="5">
        <v>25</v>
      </c>
      <c r="G67" s="7">
        <v>36</v>
      </c>
      <c r="H67" s="5" t="s">
        <v>29</v>
      </c>
      <c r="I67" s="5" t="s">
        <v>30</v>
      </c>
      <c r="J67" s="5" t="s">
        <v>9</v>
      </c>
      <c r="K67" s="5">
        <f t="shared" si="5"/>
        <v>900</v>
      </c>
      <c r="L67" s="5">
        <f t="shared" si="6"/>
        <v>1620</v>
      </c>
      <c r="M67" s="5">
        <f t="shared" ref="M67:M101" si="7">L67-K67</f>
        <v>720</v>
      </c>
    </row>
    <row r="68" spans="1:13" x14ac:dyDescent="0.3">
      <c r="A68" s="5">
        <v>80844</v>
      </c>
      <c r="B68" s="5">
        <v>109</v>
      </c>
      <c r="C68" s="5" t="s">
        <v>17</v>
      </c>
      <c r="D68" s="6">
        <v>44605</v>
      </c>
      <c r="E68" s="5">
        <v>45</v>
      </c>
      <c r="F68" s="5">
        <v>25</v>
      </c>
      <c r="G68" s="7">
        <v>44</v>
      </c>
      <c r="H68" s="5" t="s">
        <v>33</v>
      </c>
      <c r="I68" s="5" t="s">
        <v>34</v>
      </c>
      <c r="J68" s="5" t="s">
        <v>15</v>
      </c>
      <c r="K68" s="5">
        <f t="shared" si="5"/>
        <v>1100</v>
      </c>
      <c r="L68" s="5">
        <f t="shared" si="6"/>
        <v>1980</v>
      </c>
      <c r="M68" s="5">
        <f t="shared" si="7"/>
        <v>880</v>
      </c>
    </row>
    <row r="69" spans="1:13" x14ac:dyDescent="0.3">
      <c r="A69" s="5">
        <v>80868</v>
      </c>
      <c r="B69" s="5">
        <v>105</v>
      </c>
      <c r="C69" s="5" t="s">
        <v>12</v>
      </c>
      <c r="D69" s="6">
        <v>44629</v>
      </c>
      <c r="E69" s="5">
        <v>1250</v>
      </c>
      <c r="F69" s="5">
        <v>150</v>
      </c>
      <c r="G69" s="7">
        <v>49</v>
      </c>
      <c r="H69" s="5" t="s">
        <v>33</v>
      </c>
      <c r="I69" s="5" t="s">
        <v>34</v>
      </c>
      <c r="J69" s="5" t="s">
        <v>15</v>
      </c>
      <c r="K69" s="5">
        <f t="shared" si="5"/>
        <v>7350</v>
      </c>
      <c r="L69" s="5">
        <f t="shared" si="6"/>
        <v>61250</v>
      </c>
      <c r="M69" s="5">
        <f t="shared" si="7"/>
        <v>53900</v>
      </c>
    </row>
    <row r="70" spans="1:13" x14ac:dyDescent="0.3">
      <c r="A70" s="5">
        <v>80869</v>
      </c>
      <c r="B70" s="5">
        <v>106</v>
      </c>
      <c r="C70" s="5" t="s">
        <v>13</v>
      </c>
      <c r="D70" s="6">
        <v>44630</v>
      </c>
      <c r="E70" s="5">
        <v>500</v>
      </c>
      <c r="F70" s="5">
        <v>250</v>
      </c>
      <c r="G70" s="7">
        <v>34</v>
      </c>
      <c r="H70" s="5" t="s">
        <v>23</v>
      </c>
      <c r="I70" s="5" t="s">
        <v>24</v>
      </c>
      <c r="J70" s="5" t="s">
        <v>25</v>
      </c>
      <c r="K70" s="5">
        <f t="shared" si="5"/>
        <v>8500</v>
      </c>
      <c r="L70" s="5">
        <f t="shared" si="6"/>
        <v>17000</v>
      </c>
      <c r="M70" s="5">
        <f t="shared" si="7"/>
        <v>8500</v>
      </c>
    </row>
    <row r="71" spans="1:13" x14ac:dyDescent="0.3">
      <c r="A71" s="5">
        <v>80870</v>
      </c>
      <c r="B71" s="5">
        <v>107</v>
      </c>
      <c r="C71" s="5" t="s">
        <v>14</v>
      </c>
      <c r="D71" s="6">
        <v>44631</v>
      </c>
      <c r="E71" s="5">
        <v>350</v>
      </c>
      <c r="F71" s="5">
        <v>50</v>
      </c>
      <c r="G71" s="7">
        <v>43</v>
      </c>
      <c r="H71" s="5" t="s">
        <v>26</v>
      </c>
      <c r="I71" s="5" t="s">
        <v>27</v>
      </c>
      <c r="J71" s="5" t="s">
        <v>28</v>
      </c>
      <c r="K71" s="5">
        <f t="shared" si="5"/>
        <v>2150</v>
      </c>
      <c r="L71" s="5">
        <f t="shared" si="6"/>
        <v>15050</v>
      </c>
      <c r="M71" s="5">
        <f t="shared" si="7"/>
        <v>12900</v>
      </c>
    </row>
    <row r="72" spans="1:13" x14ac:dyDescent="0.3">
      <c r="A72" s="5">
        <v>80871</v>
      </c>
      <c r="B72" s="5">
        <v>108</v>
      </c>
      <c r="C72" s="5" t="s">
        <v>16</v>
      </c>
      <c r="D72" s="6">
        <v>44632</v>
      </c>
      <c r="E72" s="5">
        <v>700</v>
      </c>
      <c r="F72" s="5">
        <v>300</v>
      </c>
      <c r="G72" s="7">
        <v>45</v>
      </c>
      <c r="H72" s="5" t="s">
        <v>29</v>
      </c>
      <c r="I72" s="5" t="s">
        <v>30</v>
      </c>
      <c r="J72" s="5" t="s">
        <v>9</v>
      </c>
      <c r="K72" s="5">
        <f t="shared" si="5"/>
        <v>13500</v>
      </c>
      <c r="L72" s="5">
        <f t="shared" si="6"/>
        <v>31500</v>
      </c>
      <c r="M72" s="5">
        <f t="shared" si="7"/>
        <v>18000</v>
      </c>
    </row>
    <row r="73" spans="1:13" x14ac:dyDescent="0.3">
      <c r="A73" s="5">
        <v>80847</v>
      </c>
      <c r="B73" s="5">
        <v>109</v>
      </c>
      <c r="C73" s="5" t="s">
        <v>17</v>
      </c>
      <c r="D73" s="6">
        <v>44608</v>
      </c>
      <c r="E73" s="5">
        <v>45</v>
      </c>
      <c r="F73" s="5">
        <v>25</v>
      </c>
      <c r="G73" s="7">
        <v>11</v>
      </c>
      <c r="H73" s="5" t="s">
        <v>29</v>
      </c>
      <c r="I73" s="5" t="s">
        <v>30</v>
      </c>
      <c r="J73" s="5" t="s">
        <v>9</v>
      </c>
      <c r="K73" s="5">
        <f t="shared" si="5"/>
        <v>275</v>
      </c>
      <c r="L73" s="5">
        <f t="shared" si="6"/>
        <v>495</v>
      </c>
      <c r="M73" s="5">
        <f t="shared" si="7"/>
        <v>220</v>
      </c>
    </row>
    <row r="74" spans="1:13" x14ac:dyDescent="0.3">
      <c r="A74" s="5">
        <v>80851</v>
      </c>
      <c r="B74" s="5">
        <v>109</v>
      </c>
      <c r="C74" s="5" t="s">
        <v>17</v>
      </c>
      <c r="D74" s="6">
        <v>44612</v>
      </c>
      <c r="E74" s="5">
        <v>45</v>
      </c>
      <c r="F74" s="5">
        <v>25</v>
      </c>
      <c r="G74" s="7">
        <v>13</v>
      </c>
      <c r="H74" s="5" t="s">
        <v>29</v>
      </c>
      <c r="I74" s="5" t="s">
        <v>30</v>
      </c>
      <c r="J74" s="5" t="s">
        <v>9</v>
      </c>
      <c r="K74" s="5">
        <f t="shared" si="5"/>
        <v>325</v>
      </c>
      <c r="L74" s="5">
        <f t="shared" si="6"/>
        <v>585</v>
      </c>
      <c r="M74" s="5">
        <f t="shared" si="7"/>
        <v>260</v>
      </c>
    </row>
    <row r="75" spans="1:13" x14ac:dyDescent="0.3">
      <c r="A75" s="5">
        <v>80874</v>
      </c>
      <c r="B75" s="5">
        <v>101</v>
      </c>
      <c r="C75" s="5" t="s">
        <v>6</v>
      </c>
      <c r="D75" s="6">
        <v>44635</v>
      </c>
      <c r="E75" s="5">
        <v>300</v>
      </c>
      <c r="F75" s="5">
        <v>250</v>
      </c>
      <c r="G75" s="7">
        <v>46</v>
      </c>
      <c r="H75" s="5" t="s">
        <v>23</v>
      </c>
      <c r="I75" s="5" t="s">
        <v>24</v>
      </c>
      <c r="J75" s="5" t="s">
        <v>25</v>
      </c>
      <c r="K75" s="5">
        <f t="shared" si="5"/>
        <v>11500</v>
      </c>
      <c r="L75" s="5">
        <f t="shared" si="6"/>
        <v>13800</v>
      </c>
      <c r="M75" s="5">
        <f t="shared" si="7"/>
        <v>2300</v>
      </c>
    </row>
    <row r="76" spans="1:13" x14ac:dyDescent="0.3">
      <c r="A76" s="5">
        <v>80875</v>
      </c>
      <c r="B76" s="5">
        <v>102</v>
      </c>
      <c r="C76" s="5" t="s">
        <v>7</v>
      </c>
      <c r="D76" s="6">
        <v>44636</v>
      </c>
      <c r="E76" s="5">
        <v>575</v>
      </c>
      <c r="F76" s="5">
        <v>90</v>
      </c>
      <c r="G76" s="7">
        <v>21</v>
      </c>
      <c r="H76" s="5" t="s">
        <v>26</v>
      </c>
      <c r="I76" s="5" t="s">
        <v>27</v>
      </c>
      <c r="J76" s="5" t="s">
        <v>28</v>
      </c>
      <c r="K76" s="5">
        <f t="shared" si="5"/>
        <v>1890</v>
      </c>
      <c r="L76" s="5">
        <f t="shared" si="6"/>
        <v>12075</v>
      </c>
      <c r="M76" s="5">
        <f t="shared" si="7"/>
        <v>10185</v>
      </c>
    </row>
    <row r="77" spans="1:13" x14ac:dyDescent="0.3">
      <c r="A77" s="5">
        <v>80876</v>
      </c>
      <c r="B77" s="5">
        <v>103</v>
      </c>
      <c r="C77" s="5" t="s">
        <v>8</v>
      </c>
      <c r="D77" s="6">
        <v>44637</v>
      </c>
      <c r="E77" s="5">
        <v>275</v>
      </c>
      <c r="F77" s="5">
        <v>250</v>
      </c>
      <c r="G77" s="7">
        <v>23</v>
      </c>
      <c r="H77" s="5" t="s">
        <v>29</v>
      </c>
      <c r="I77" s="5" t="s">
        <v>30</v>
      </c>
      <c r="J77" s="5" t="s">
        <v>9</v>
      </c>
      <c r="K77" s="5">
        <f t="shared" si="5"/>
        <v>5750</v>
      </c>
      <c r="L77" s="5">
        <f t="shared" si="6"/>
        <v>6325</v>
      </c>
      <c r="M77" s="5">
        <f t="shared" si="7"/>
        <v>575</v>
      </c>
    </row>
    <row r="78" spans="1:13" x14ac:dyDescent="0.3">
      <c r="A78" s="5">
        <v>80854</v>
      </c>
      <c r="B78" s="5">
        <v>109</v>
      </c>
      <c r="C78" s="5" t="s">
        <v>17</v>
      </c>
      <c r="D78" s="6">
        <v>44615</v>
      </c>
      <c r="E78" s="5">
        <v>45</v>
      </c>
      <c r="F78" s="5">
        <v>25</v>
      </c>
      <c r="G78" s="7">
        <v>37</v>
      </c>
      <c r="H78" s="5" t="s">
        <v>23</v>
      </c>
      <c r="I78" s="5" t="s">
        <v>24</v>
      </c>
      <c r="J78" s="5" t="s">
        <v>25</v>
      </c>
      <c r="K78" s="5">
        <f t="shared" si="5"/>
        <v>925</v>
      </c>
      <c r="L78" s="5">
        <f t="shared" si="6"/>
        <v>1665</v>
      </c>
      <c r="M78" s="5">
        <f t="shared" si="7"/>
        <v>740</v>
      </c>
    </row>
    <row r="79" spans="1:13" x14ac:dyDescent="0.3">
      <c r="A79" s="5">
        <v>80878</v>
      </c>
      <c r="B79" s="5">
        <v>105</v>
      </c>
      <c r="C79" s="5" t="s">
        <v>12</v>
      </c>
      <c r="D79" s="6">
        <v>44639</v>
      </c>
      <c r="E79" s="5">
        <v>1250</v>
      </c>
      <c r="F79" s="5">
        <v>150</v>
      </c>
      <c r="G79" s="7">
        <v>28</v>
      </c>
      <c r="H79" s="5" t="s">
        <v>33</v>
      </c>
      <c r="I79" s="5" t="s">
        <v>34</v>
      </c>
      <c r="J79" s="5" t="s">
        <v>15</v>
      </c>
      <c r="K79" s="5">
        <f t="shared" si="5"/>
        <v>4200</v>
      </c>
      <c r="L79" s="5">
        <f t="shared" si="6"/>
        <v>35000</v>
      </c>
      <c r="M79" s="5">
        <f t="shared" si="7"/>
        <v>30800</v>
      </c>
    </row>
    <row r="80" spans="1:13" x14ac:dyDescent="0.3">
      <c r="A80" s="5">
        <v>80879</v>
      </c>
      <c r="B80" s="5">
        <v>106</v>
      </c>
      <c r="C80" s="5" t="s">
        <v>13</v>
      </c>
      <c r="D80" s="6">
        <v>44640</v>
      </c>
      <c r="E80" s="5">
        <v>500</v>
      </c>
      <c r="F80" s="5">
        <v>250</v>
      </c>
      <c r="G80" s="7">
        <v>32</v>
      </c>
      <c r="H80" s="5" t="s">
        <v>23</v>
      </c>
      <c r="I80" s="5" t="s">
        <v>24</v>
      </c>
      <c r="J80" s="5" t="s">
        <v>25</v>
      </c>
      <c r="K80" s="5">
        <f t="shared" si="5"/>
        <v>8000</v>
      </c>
      <c r="L80" s="5">
        <f t="shared" si="6"/>
        <v>16000</v>
      </c>
      <c r="M80" s="5">
        <f t="shared" si="7"/>
        <v>8000</v>
      </c>
    </row>
    <row r="81" spans="1:13" x14ac:dyDescent="0.3">
      <c r="A81" s="5">
        <v>80880</v>
      </c>
      <c r="B81" s="5">
        <v>107</v>
      </c>
      <c r="C81" s="5" t="s">
        <v>14</v>
      </c>
      <c r="D81" s="6">
        <v>44641</v>
      </c>
      <c r="E81" s="5">
        <v>350</v>
      </c>
      <c r="F81" s="5">
        <v>50</v>
      </c>
      <c r="G81" s="7">
        <v>27</v>
      </c>
      <c r="H81" s="5" t="s">
        <v>26</v>
      </c>
      <c r="I81" s="5" t="s">
        <v>27</v>
      </c>
      <c r="J81" s="5" t="s">
        <v>28</v>
      </c>
      <c r="K81" s="5">
        <f t="shared" si="5"/>
        <v>1350</v>
      </c>
      <c r="L81" s="5">
        <f t="shared" si="6"/>
        <v>9450</v>
      </c>
      <c r="M81" s="5">
        <f t="shared" si="7"/>
        <v>8100</v>
      </c>
    </row>
    <row r="82" spans="1:13" x14ac:dyDescent="0.3">
      <c r="A82" s="5">
        <v>80881</v>
      </c>
      <c r="B82" s="5">
        <v>108</v>
      </c>
      <c r="C82" s="5" t="s">
        <v>16</v>
      </c>
      <c r="D82" s="6">
        <v>44642</v>
      </c>
      <c r="E82" s="5">
        <v>700</v>
      </c>
      <c r="F82" s="5">
        <v>300</v>
      </c>
      <c r="G82" s="7">
        <v>13</v>
      </c>
      <c r="H82" s="5" t="s">
        <v>29</v>
      </c>
      <c r="I82" s="5" t="s">
        <v>30</v>
      </c>
      <c r="J82" s="5" t="s">
        <v>9</v>
      </c>
      <c r="K82" s="5">
        <f t="shared" si="5"/>
        <v>3900</v>
      </c>
      <c r="L82" s="5">
        <f t="shared" si="6"/>
        <v>9100</v>
      </c>
      <c r="M82" s="5">
        <f t="shared" si="7"/>
        <v>5200</v>
      </c>
    </row>
    <row r="83" spans="1:13" x14ac:dyDescent="0.3">
      <c r="A83" s="5">
        <v>80882</v>
      </c>
      <c r="B83" s="5">
        <v>101</v>
      </c>
      <c r="C83" s="5" t="s">
        <v>6</v>
      </c>
      <c r="D83" s="6">
        <v>44643</v>
      </c>
      <c r="E83" s="5">
        <v>300</v>
      </c>
      <c r="F83" s="5">
        <v>250</v>
      </c>
      <c r="G83" s="7">
        <v>18</v>
      </c>
      <c r="H83" s="5" t="s">
        <v>31</v>
      </c>
      <c r="I83" s="5" t="s">
        <v>32</v>
      </c>
      <c r="J83" s="5" t="s">
        <v>11</v>
      </c>
      <c r="K83" s="5">
        <f t="shared" si="5"/>
        <v>4500</v>
      </c>
      <c r="L83" s="5">
        <f t="shared" si="6"/>
        <v>5400</v>
      </c>
      <c r="M83" s="5">
        <f t="shared" si="7"/>
        <v>900</v>
      </c>
    </row>
    <row r="84" spans="1:13" x14ac:dyDescent="0.3">
      <c r="A84" s="5">
        <v>80883</v>
      </c>
      <c r="B84" s="5">
        <v>102</v>
      </c>
      <c r="C84" s="5" t="s">
        <v>7</v>
      </c>
      <c r="D84" s="6">
        <v>44644</v>
      </c>
      <c r="E84" s="5">
        <v>575</v>
      </c>
      <c r="F84" s="5">
        <v>90</v>
      </c>
      <c r="G84" s="7">
        <v>32</v>
      </c>
      <c r="H84" s="5" t="s">
        <v>33</v>
      </c>
      <c r="I84" s="5" t="s">
        <v>34</v>
      </c>
      <c r="J84" s="5" t="s">
        <v>15</v>
      </c>
      <c r="K84" s="5">
        <f t="shared" si="5"/>
        <v>2880</v>
      </c>
      <c r="L84" s="5">
        <f t="shared" si="6"/>
        <v>18400</v>
      </c>
      <c r="M84" s="5">
        <f t="shared" si="7"/>
        <v>15520</v>
      </c>
    </row>
    <row r="85" spans="1:13" x14ac:dyDescent="0.3">
      <c r="A85" s="5">
        <v>80884</v>
      </c>
      <c r="B85" s="5">
        <v>103</v>
      </c>
      <c r="C85" s="5" t="s">
        <v>8</v>
      </c>
      <c r="D85" s="6">
        <v>44645</v>
      </c>
      <c r="E85" s="5">
        <v>275</v>
      </c>
      <c r="F85" s="5">
        <v>250</v>
      </c>
      <c r="G85" s="7">
        <v>13</v>
      </c>
      <c r="H85" s="5" t="s">
        <v>23</v>
      </c>
      <c r="I85" s="5" t="s">
        <v>24</v>
      </c>
      <c r="J85" s="5" t="s">
        <v>25</v>
      </c>
      <c r="K85" s="5">
        <f t="shared" si="5"/>
        <v>3250</v>
      </c>
      <c r="L85" s="5">
        <f t="shared" si="6"/>
        <v>3575</v>
      </c>
      <c r="M85" s="5">
        <f t="shared" si="7"/>
        <v>325</v>
      </c>
    </row>
    <row r="86" spans="1:13" x14ac:dyDescent="0.3">
      <c r="A86" s="5">
        <v>80856</v>
      </c>
      <c r="B86" s="5">
        <v>109</v>
      </c>
      <c r="C86" s="5" t="s">
        <v>17</v>
      </c>
      <c r="D86" s="6">
        <v>44617</v>
      </c>
      <c r="E86" s="5">
        <v>45</v>
      </c>
      <c r="F86" s="5">
        <v>25</v>
      </c>
      <c r="G86" s="7">
        <v>31</v>
      </c>
      <c r="H86" s="5" t="s">
        <v>29</v>
      </c>
      <c r="I86" s="5" t="s">
        <v>30</v>
      </c>
      <c r="J86" s="5" t="s">
        <v>9</v>
      </c>
      <c r="K86" s="5">
        <f t="shared" si="5"/>
        <v>775</v>
      </c>
      <c r="L86" s="5">
        <f t="shared" si="6"/>
        <v>1395</v>
      </c>
      <c r="M86" s="5">
        <f t="shared" si="7"/>
        <v>620</v>
      </c>
    </row>
    <row r="87" spans="1:13" x14ac:dyDescent="0.3">
      <c r="A87" s="5">
        <v>80886</v>
      </c>
      <c r="B87" s="5">
        <v>105</v>
      </c>
      <c r="C87" s="5" t="s">
        <v>12</v>
      </c>
      <c r="D87" s="6">
        <v>44647</v>
      </c>
      <c r="E87" s="5">
        <v>1250</v>
      </c>
      <c r="F87" s="5">
        <v>150</v>
      </c>
      <c r="G87" s="7">
        <v>27</v>
      </c>
      <c r="H87" s="5" t="s">
        <v>29</v>
      </c>
      <c r="I87" s="5" t="s">
        <v>30</v>
      </c>
      <c r="J87" s="5" t="s">
        <v>9</v>
      </c>
      <c r="K87" s="5">
        <f t="shared" si="5"/>
        <v>4050</v>
      </c>
      <c r="L87" s="5">
        <f t="shared" si="6"/>
        <v>33750</v>
      </c>
      <c r="M87" s="5">
        <f t="shared" si="7"/>
        <v>29700</v>
      </c>
    </row>
    <row r="88" spans="1:13" x14ac:dyDescent="0.3">
      <c r="A88" s="5">
        <v>80887</v>
      </c>
      <c r="B88" s="5">
        <v>106</v>
      </c>
      <c r="C88" s="5" t="s">
        <v>13</v>
      </c>
      <c r="D88" s="6">
        <v>44648</v>
      </c>
      <c r="E88" s="5">
        <v>500</v>
      </c>
      <c r="F88" s="5">
        <v>250</v>
      </c>
      <c r="G88" s="7">
        <v>39</v>
      </c>
      <c r="H88" s="5" t="s">
        <v>23</v>
      </c>
      <c r="I88" s="5" t="s">
        <v>24</v>
      </c>
      <c r="J88" s="5" t="s">
        <v>25</v>
      </c>
      <c r="K88" s="5">
        <f t="shared" si="5"/>
        <v>9750</v>
      </c>
      <c r="L88" s="5">
        <f t="shared" si="6"/>
        <v>19500</v>
      </c>
      <c r="M88" s="5">
        <f t="shared" si="7"/>
        <v>9750</v>
      </c>
    </row>
    <row r="89" spans="1:13" x14ac:dyDescent="0.3">
      <c r="A89" s="5">
        <v>80888</v>
      </c>
      <c r="B89" s="5">
        <v>107</v>
      </c>
      <c r="C89" s="5" t="s">
        <v>14</v>
      </c>
      <c r="D89" s="6">
        <v>44649</v>
      </c>
      <c r="E89" s="5">
        <v>350</v>
      </c>
      <c r="F89" s="5">
        <v>50</v>
      </c>
      <c r="G89" s="7">
        <v>46</v>
      </c>
      <c r="H89" s="5" t="s">
        <v>26</v>
      </c>
      <c r="I89" s="5" t="s">
        <v>27</v>
      </c>
      <c r="J89" s="5" t="s">
        <v>28</v>
      </c>
      <c r="K89" s="5">
        <f t="shared" si="5"/>
        <v>2300</v>
      </c>
      <c r="L89" s="5">
        <f t="shared" si="6"/>
        <v>16100</v>
      </c>
      <c r="M89" s="5">
        <f t="shared" si="7"/>
        <v>13800</v>
      </c>
    </row>
    <row r="90" spans="1:13" x14ac:dyDescent="0.3">
      <c r="A90" s="5">
        <v>80889</v>
      </c>
      <c r="B90" s="5">
        <v>108</v>
      </c>
      <c r="C90" s="5" t="s">
        <v>16</v>
      </c>
      <c r="D90" s="6">
        <v>44650</v>
      </c>
      <c r="E90" s="5">
        <v>700</v>
      </c>
      <c r="F90" s="5">
        <v>300</v>
      </c>
      <c r="G90" s="7">
        <v>11</v>
      </c>
      <c r="H90" s="5" t="s">
        <v>29</v>
      </c>
      <c r="I90" s="5" t="s">
        <v>30</v>
      </c>
      <c r="J90" s="5" t="s">
        <v>9</v>
      </c>
      <c r="K90" s="5">
        <f t="shared" si="5"/>
        <v>3300</v>
      </c>
      <c r="L90" s="5">
        <f t="shared" si="6"/>
        <v>7700</v>
      </c>
      <c r="M90" s="5">
        <f t="shared" si="7"/>
        <v>4400</v>
      </c>
    </row>
    <row r="91" spans="1:13" x14ac:dyDescent="0.3">
      <c r="A91" s="5">
        <v>80866</v>
      </c>
      <c r="B91" s="5">
        <v>109</v>
      </c>
      <c r="C91" s="5" t="s">
        <v>17</v>
      </c>
      <c r="D91" s="6">
        <v>44627</v>
      </c>
      <c r="E91" s="5">
        <v>45</v>
      </c>
      <c r="F91" s="5">
        <v>25</v>
      </c>
      <c r="G91" s="7">
        <v>27</v>
      </c>
      <c r="H91" s="5" t="s">
        <v>29</v>
      </c>
      <c r="I91" s="5" t="s">
        <v>30</v>
      </c>
      <c r="J91" s="5" t="s">
        <v>9</v>
      </c>
      <c r="K91" s="5">
        <f t="shared" si="5"/>
        <v>675</v>
      </c>
      <c r="L91" s="5">
        <f t="shared" si="6"/>
        <v>1215</v>
      </c>
      <c r="M91" s="5">
        <f t="shared" si="7"/>
        <v>540</v>
      </c>
    </row>
    <row r="92" spans="1:13" x14ac:dyDescent="0.3">
      <c r="A92" s="5">
        <v>80872</v>
      </c>
      <c r="B92" s="5">
        <v>109</v>
      </c>
      <c r="C92" s="5" t="s">
        <v>17</v>
      </c>
      <c r="D92" s="6">
        <v>44633</v>
      </c>
      <c r="E92" s="5">
        <v>45</v>
      </c>
      <c r="F92" s="5">
        <v>25</v>
      </c>
      <c r="G92" s="7">
        <v>21</v>
      </c>
      <c r="H92" s="5" t="s">
        <v>31</v>
      </c>
      <c r="I92" s="5" t="s">
        <v>32</v>
      </c>
      <c r="J92" s="5" t="s">
        <v>11</v>
      </c>
      <c r="K92" s="5">
        <f t="shared" si="5"/>
        <v>525</v>
      </c>
      <c r="L92" s="5">
        <f t="shared" si="6"/>
        <v>945</v>
      </c>
      <c r="M92" s="5">
        <f t="shared" si="7"/>
        <v>420</v>
      </c>
    </row>
    <row r="93" spans="1:13" x14ac:dyDescent="0.3">
      <c r="A93" s="5">
        <v>80892</v>
      </c>
      <c r="B93" s="5">
        <v>101</v>
      </c>
      <c r="C93" s="5" t="s">
        <v>6</v>
      </c>
      <c r="D93" s="6">
        <v>44651</v>
      </c>
      <c r="E93" s="5">
        <v>300</v>
      </c>
      <c r="F93" s="5">
        <v>250</v>
      </c>
      <c r="G93" s="7">
        <v>31</v>
      </c>
      <c r="H93" s="5" t="s">
        <v>23</v>
      </c>
      <c r="I93" s="5" t="s">
        <v>24</v>
      </c>
      <c r="J93" s="5" t="s">
        <v>25</v>
      </c>
      <c r="K93" s="5">
        <f t="shared" si="5"/>
        <v>7750</v>
      </c>
      <c r="L93" s="5">
        <f t="shared" si="6"/>
        <v>9300</v>
      </c>
      <c r="M93" s="5">
        <f t="shared" si="7"/>
        <v>1550</v>
      </c>
    </row>
    <row r="94" spans="1:13" x14ac:dyDescent="0.3">
      <c r="A94" s="5">
        <v>80893</v>
      </c>
      <c r="B94" s="5">
        <v>102</v>
      </c>
      <c r="C94" s="5" t="s">
        <v>7</v>
      </c>
      <c r="D94" s="6">
        <v>44651</v>
      </c>
      <c r="E94" s="5">
        <v>575</v>
      </c>
      <c r="F94" s="5">
        <v>90</v>
      </c>
      <c r="G94" s="7">
        <v>25</v>
      </c>
      <c r="H94" s="5" t="s">
        <v>26</v>
      </c>
      <c r="I94" s="5" t="s">
        <v>27</v>
      </c>
      <c r="J94" s="5" t="s">
        <v>28</v>
      </c>
      <c r="K94" s="5">
        <f t="shared" si="5"/>
        <v>2250</v>
      </c>
      <c r="L94" s="5">
        <f t="shared" si="6"/>
        <v>14375</v>
      </c>
      <c r="M94" s="5">
        <f t="shared" si="7"/>
        <v>12125</v>
      </c>
    </row>
    <row r="95" spans="1:13" x14ac:dyDescent="0.3">
      <c r="A95" s="5">
        <v>80894</v>
      </c>
      <c r="B95" s="5">
        <v>103</v>
      </c>
      <c r="C95" s="5" t="s">
        <v>8</v>
      </c>
      <c r="D95" s="6">
        <v>44651</v>
      </c>
      <c r="E95" s="5">
        <v>275</v>
      </c>
      <c r="F95" s="5">
        <v>250</v>
      </c>
      <c r="G95" s="7">
        <v>14</v>
      </c>
      <c r="H95" s="5" t="s">
        <v>29</v>
      </c>
      <c r="I95" s="5" t="s">
        <v>30</v>
      </c>
      <c r="J95" s="5" t="s">
        <v>9</v>
      </c>
      <c r="K95" s="5">
        <f t="shared" si="5"/>
        <v>3500</v>
      </c>
      <c r="L95" s="5">
        <f t="shared" si="6"/>
        <v>3850</v>
      </c>
      <c r="M95" s="5">
        <f t="shared" si="7"/>
        <v>350</v>
      </c>
    </row>
    <row r="96" spans="1:13" x14ac:dyDescent="0.3">
      <c r="A96" s="5">
        <v>80890</v>
      </c>
      <c r="B96" s="5">
        <v>109</v>
      </c>
      <c r="C96" s="5" t="s">
        <v>17</v>
      </c>
      <c r="D96" s="6">
        <v>44651</v>
      </c>
      <c r="E96" s="5">
        <v>45</v>
      </c>
      <c r="F96" s="5">
        <v>25</v>
      </c>
      <c r="G96" s="7">
        <v>49</v>
      </c>
      <c r="H96" s="5" t="s">
        <v>31</v>
      </c>
      <c r="I96" s="5" t="s">
        <v>32</v>
      </c>
      <c r="J96" s="5" t="s">
        <v>11</v>
      </c>
      <c r="K96" s="5">
        <f t="shared" si="5"/>
        <v>1225</v>
      </c>
      <c r="L96" s="5">
        <f t="shared" si="6"/>
        <v>2205</v>
      </c>
      <c r="M96" s="5">
        <f t="shared" si="7"/>
        <v>980</v>
      </c>
    </row>
    <row r="97" spans="1:13" x14ac:dyDescent="0.3">
      <c r="A97" s="5">
        <v>80896</v>
      </c>
      <c r="B97" s="5">
        <v>105</v>
      </c>
      <c r="C97" s="5" t="s">
        <v>12</v>
      </c>
      <c r="D97" s="6">
        <v>44651</v>
      </c>
      <c r="E97" s="5">
        <v>1250</v>
      </c>
      <c r="F97" s="5">
        <v>150</v>
      </c>
      <c r="G97" s="7">
        <v>48</v>
      </c>
      <c r="H97" s="5" t="s">
        <v>33</v>
      </c>
      <c r="I97" s="5" t="s">
        <v>34</v>
      </c>
      <c r="J97" s="5" t="s">
        <v>15</v>
      </c>
      <c r="K97" s="5">
        <f t="shared" si="5"/>
        <v>7200</v>
      </c>
      <c r="L97" s="5">
        <f t="shared" si="6"/>
        <v>60000</v>
      </c>
      <c r="M97" s="5">
        <f t="shared" si="7"/>
        <v>52800</v>
      </c>
    </row>
    <row r="98" spans="1:13" x14ac:dyDescent="0.3">
      <c r="A98" s="5">
        <v>80897</v>
      </c>
      <c r="B98" s="5">
        <v>106</v>
      </c>
      <c r="C98" s="5" t="s">
        <v>13</v>
      </c>
      <c r="D98" s="6">
        <v>44651</v>
      </c>
      <c r="E98" s="5">
        <v>500</v>
      </c>
      <c r="F98" s="5">
        <v>250</v>
      </c>
      <c r="G98" s="7">
        <v>14</v>
      </c>
      <c r="H98" s="5" t="s">
        <v>23</v>
      </c>
      <c r="I98" s="5" t="s">
        <v>24</v>
      </c>
      <c r="J98" s="5" t="s">
        <v>25</v>
      </c>
      <c r="K98" s="5">
        <f t="shared" si="5"/>
        <v>3500</v>
      </c>
      <c r="L98" s="5">
        <f t="shared" si="6"/>
        <v>7000</v>
      </c>
      <c r="M98" s="5">
        <f t="shared" si="7"/>
        <v>3500</v>
      </c>
    </row>
    <row r="99" spans="1:13" x14ac:dyDescent="0.3">
      <c r="A99" s="5">
        <v>80898</v>
      </c>
      <c r="B99" s="5">
        <v>107</v>
      </c>
      <c r="C99" s="5" t="s">
        <v>14</v>
      </c>
      <c r="D99" s="6">
        <v>44651</v>
      </c>
      <c r="E99" s="5">
        <v>350</v>
      </c>
      <c r="F99" s="5">
        <v>50</v>
      </c>
      <c r="G99" s="7">
        <v>28</v>
      </c>
      <c r="H99" s="5" t="s">
        <v>26</v>
      </c>
      <c r="I99" s="5" t="s">
        <v>27</v>
      </c>
      <c r="J99" s="5" t="s">
        <v>28</v>
      </c>
      <c r="K99" s="5">
        <f t="shared" si="5"/>
        <v>1400</v>
      </c>
      <c r="L99" s="5">
        <f t="shared" si="6"/>
        <v>9800</v>
      </c>
      <c r="M99" s="5">
        <f t="shared" si="7"/>
        <v>8400</v>
      </c>
    </row>
    <row r="100" spans="1:13" x14ac:dyDescent="0.3">
      <c r="A100" s="5">
        <v>80899</v>
      </c>
      <c r="B100" s="5">
        <v>108</v>
      </c>
      <c r="C100" s="5" t="s">
        <v>16</v>
      </c>
      <c r="D100" s="6">
        <v>44651</v>
      </c>
      <c r="E100" s="5">
        <v>700</v>
      </c>
      <c r="F100" s="5">
        <v>300</v>
      </c>
      <c r="G100" s="7">
        <v>12</v>
      </c>
      <c r="H100" s="5" t="s">
        <v>29</v>
      </c>
      <c r="I100" s="5" t="s">
        <v>30</v>
      </c>
      <c r="J100" s="5" t="s">
        <v>9</v>
      </c>
      <c r="K100" s="5">
        <f t="shared" si="5"/>
        <v>3600</v>
      </c>
      <c r="L100" s="5">
        <f t="shared" si="6"/>
        <v>8400</v>
      </c>
      <c r="M100" s="5">
        <f t="shared" si="7"/>
        <v>4800</v>
      </c>
    </row>
    <row r="101" spans="1:13" x14ac:dyDescent="0.3">
      <c r="A101" s="5">
        <v>80900</v>
      </c>
      <c r="B101" s="5">
        <v>109</v>
      </c>
      <c r="C101" s="5" t="s">
        <v>17</v>
      </c>
      <c r="D101" s="6">
        <v>44651</v>
      </c>
      <c r="E101" s="5">
        <v>45</v>
      </c>
      <c r="F101" s="5">
        <v>25</v>
      </c>
      <c r="G101" s="7">
        <v>12</v>
      </c>
      <c r="H101" s="5" t="s">
        <v>31</v>
      </c>
      <c r="I101" s="5" t="s">
        <v>32</v>
      </c>
      <c r="J101" s="5" t="s">
        <v>11</v>
      </c>
      <c r="K101" s="5">
        <f t="shared" si="5"/>
        <v>300</v>
      </c>
      <c r="L101" s="5">
        <f t="shared" si="6"/>
        <v>540</v>
      </c>
      <c r="M101" s="5">
        <f t="shared" si="7"/>
        <v>240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3EE18-879B-45D8-AC65-29B7150B0AA6}">
  <dimension ref="A1:U2"/>
  <sheetViews>
    <sheetView tabSelected="1" zoomScale="105" workbookViewId="0">
      <selection activeCell="V1" sqref="V1"/>
    </sheetView>
  </sheetViews>
  <sheetFormatPr defaultRowHeight="14.4" x14ac:dyDescent="0.3"/>
  <sheetData>
    <row r="1" spans="1:21" x14ac:dyDescent="0.3">
      <c r="A1" s="11" t="s">
        <v>44</v>
      </c>
      <c r="B1" s="11"/>
      <c r="C1" s="11"/>
      <c r="D1" s="11"/>
      <c r="E1" s="11"/>
      <c r="F1" s="11"/>
      <c r="G1" s="11"/>
      <c r="H1" s="11"/>
      <c r="I1" s="11"/>
      <c r="J1" s="11"/>
      <c r="K1" s="11"/>
      <c r="L1" s="11"/>
      <c r="M1" s="11"/>
      <c r="N1" s="11"/>
      <c r="O1" s="11"/>
      <c r="P1" s="11"/>
      <c r="Q1" s="11"/>
      <c r="R1" s="11"/>
      <c r="S1" s="11"/>
      <c r="T1" s="11"/>
      <c r="U1" s="11"/>
    </row>
    <row r="2" spans="1:21" ht="23.4" customHeight="1" x14ac:dyDescent="0.3">
      <c r="A2" s="11"/>
      <c r="B2" s="11"/>
      <c r="C2" s="11"/>
      <c r="D2" s="11"/>
      <c r="E2" s="11"/>
      <c r="F2" s="11"/>
      <c r="G2" s="11"/>
      <c r="H2" s="11"/>
      <c r="I2" s="11"/>
      <c r="J2" s="11"/>
      <c r="K2" s="11"/>
      <c r="L2" s="11"/>
      <c r="M2" s="11"/>
      <c r="N2" s="11"/>
      <c r="O2" s="11"/>
      <c r="P2" s="11"/>
      <c r="Q2" s="11"/>
      <c r="R2" s="11"/>
      <c r="S2" s="11"/>
      <c r="T2" s="11"/>
      <c r="U2" s="11"/>
    </row>
  </sheetData>
  <mergeCells count="1">
    <mergeCell ref="A1:U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D48B0-BB0D-4DAD-B203-12B00889AF85}">
  <dimension ref="A3:B13"/>
  <sheetViews>
    <sheetView workbookViewId="0">
      <selection activeCell="N17" sqref="N17"/>
    </sheetView>
  </sheetViews>
  <sheetFormatPr defaultRowHeight="14.4" x14ac:dyDescent="0.3"/>
  <cols>
    <col min="1" max="1" width="13.109375" bestFit="1" customWidth="1"/>
    <col min="2" max="2" width="15.88671875" bestFit="1" customWidth="1"/>
  </cols>
  <sheetData>
    <row r="3" spans="1:2" x14ac:dyDescent="0.3">
      <c r="A3" s="8" t="s">
        <v>38</v>
      </c>
      <c r="B3" t="s">
        <v>42</v>
      </c>
    </row>
    <row r="4" spans="1:2" x14ac:dyDescent="0.3">
      <c r="A4" s="9" t="s">
        <v>7</v>
      </c>
      <c r="B4" s="10">
        <v>24030</v>
      </c>
    </row>
    <row r="5" spans="1:2" x14ac:dyDescent="0.3">
      <c r="A5" s="9" t="s">
        <v>12</v>
      </c>
      <c r="B5" s="10">
        <v>28950</v>
      </c>
    </row>
    <row r="6" spans="1:2" x14ac:dyDescent="0.3">
      <c r="A6" s="9" t="s">
        <v>13</v>
      </c>
      <c r="B6" s="10">
        <v>36250</v>
      </c>
    </row>
    <row r="7" spans="1:2" x14ac:dyDescent="0.3">
      <c r="A7" s="9" t="s">
        <v>14</v>
      </c>
      <c r="B7" s="10">
        <v>13100</v>
      </c>
    </row>
    <row r="8" spans="1:2" x14ac:dyDescent="0.3">
      <c r="A8" s="9" t="s">
        <v>6</v>
      </c>
      <c r="B8" s="10">
        <v>78750</v>
      </c>
    </row>
    <row r="9" spans="1:2" x14ac:dyDescent="0.3">
      <c r="A9" s="9" t="s">
        <v>10</v>
      </c>
      <c r="B9" s="10">
        <v>36630</v>
      </c>
    </row>
    <row r="10" spans="1:2" x14ac:dyDescent="0.3">
      <c r="A10" s="9" t="s">
        <v>8</v>
      </c>
      <c r="B10" s="10">
        <v>41500</v>
      </c>
    </row>
    <row r="11" spans="1:2" x14ac:dyDescent="0.3">
      <c r="A11" s="9" t="s">
        <v>18</v>
      </c>
      <c r="B11" s="10">
        <v>3177.5</v>
      </c>
    </row>
    <row r="12" spans="1:2" x14ac:dyDescent="0.3">
      <c r="A12" s="9" t="s">
        <v>16</v>
      </c>
      <c r="B12" s="10">
        <v>65100</v>
      </c>
    </row>
    <row r="13" spans="1:2" x14ac:dyDescent="0.3">
      <c r="A13" s="9" t="s">
        <v>17</v>
      </c>
      <c r="B13" s="10">
        <v>11475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551AE-B60F-49DC-A666-E9EF61AB4BA5}">
  <dimension ref="A5:B10"/>
  <sheetViews>
    <sheetView workbookViewId="0">
      <selection activeCell="M13" sqref="M13"/>
    </sheetView>
  </sheetViews>
  <sheetFormatPr defaultRowHeight="14.4" x14ac:dyDescent="0.3"/>
  <cols>
    <col min="1" max="1" width="12.5546875" bestFit="1" customWidth="1"/>
    <col min="2" max="2" width="22.44140625" bestFit="1" customWidth="1"/>
  </cols>
  <sheetData>
    <row r="5" spans="1:2" x14ac:dyDescent="0.3">
      <c r="A5" s="8" t="s">
        <v>38</v>
      </c>
      <c r="B5" t="s">
        <v>41</v>
      </c>
    </row>
    <row r="6" spans="1:2" x14ac:dyDescent="0.3">
      <c r="A6" s="9" t="s">
        <v>23</v>
      </c>
      <c r="B6" s="10">
        <v>178285</v>
      </c>
    </row>
    <row r="7" spans="1:2" x14ac:dyDescent="0.3">
      <c r="A7" s="9" t="s">
        <v>26</v>
      </c>
      <c r="B7" s="10">
        <v>301270</v>
      </c>
    </row>
    <row r="8" spans="1:2" x14ac:dyDescent="0.3">
      <c r="A8" s="9" t="s">
        <v>29</v>
      </c>
      <c r="B8" s="10">
        <v>171655</v>
      </c>
    </row>
    <row r="9" spans="1:2" x14ac:dyDescent="0.3">
      <c r="A9" s="9" t="s">
        <v>33</v>
      </c>
      <c r="B9" s="10">
        <v>238945</v>
      </c>
    </row>
    <row r="10" spans="1:2" x14ac:dyDescent="0.3">
      <c r="A10" s="9" t="s">
        <v>31</v>
      </c>
      <c r="B10" s="10">
        <v>43735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0AED5-0211-442F-8B47-3109E7E69441}">
  <dimension ref="A3:B14"/>
  <sheetViews>
    <sheetView workbookViewId="0">
      <selection activeCell="J1" sqref="J1"/>
    </sheetView>
  </sheetViews>
  <sheetFormatPr defaultRowHeight="14.4" x14ac:dyDescent="0.3"/>
  <cols>
    <col min="1" max="1" width="13.109375" bestFit="1" customWidth="1"/>
    <col min="2" max="4" width="12.109375" bestFit="1" customWidth="1"/>
  </cols>
  <sheetData>
    <row r="3" spans="1:2" x14ac:dyDescent="0.3">
      <c r="A3" s="8" t="s">
        <v>38</v>
      </c>
      <c r="B3" t="s">
        <v>43</v>
      </c>
    </row>
    <row r="4" spans="1:2" x14ac:dyDescent="0.3">
      <c r="A4" s="9" t="s">
        <v>7</v>
      </c>
      <c r="B4" s="10">
        <v>129495</v>
      </c>
    </row>
    <row r="5" spans="1:2" x14ac:dyDescent="0.3">
      <c r="A5" s="9" t="s">
        <v>12</v>
      </c>
      <c r="B5" s="10">
        <v>212300</v>
      </c>
    </row>
    <row r="6" spans="1:2" x14ac:dyDescent="0.3">
      <c r="A6" s="9" t="s">
        <v>13</v>
      </c>
      <c r="B6" s="10">
        <v>36250</v>
      </c>
    </row>
    <row r="7" spans="1:2" x14ac:dyDescent="0.3">
      <c r="A7" s="9" t="s">
        <v>14</v>
      </c>
      <c r="B7" s="10">
        <v>78600</v>
      </c>
    </row>
    <row r="8" spans="1:2" x14ac:dyDescent="0.3">
      <c r="A8" s="9" t="s">
        <v>6</v>
      </c>
      <c r="B8" s="10">
        <v>15750</v>
      </c>
    </row>
    <row r="9" spans="1:2" x14ac:dyDescent="0.3">
      <c r="A9" s="9" t="s">
        <v>10</v>
      </c>
      <c r="B9" s="10">
        <v>12870</v>
      </c>
    </row>
    <row r="10" spans="1:2" x14ac:dyDescent="0.3">
      <c r="A10" s="9" t="s">
        <v>8</v>
      </c>
      <c r="B10" s="10">
        <v>4150</v>
      </c>
    </row>
    <row r="11" spans="1:2" x14ac:dyDescent="0.3">
      <c r="A11" s="9" t="s">
        <v>18</v>
      </c>
      <c r="B11" s="10">
        <v>9532.5</v>
      </c>
    </row>
    <row r="12" spans="1:2" x14ac:dyDescent="0.3">
      <c r="A12" s="9" t="s">
        <v>16</v>
      </c>
      <c r="B12" s="10">
        <v>86800</v>
      </c>
    </row>
    <row r="13" spans="1:2" x14ac:dyDescent="0.3">
      <c r="A13" s="9" t="s">
        <v>17</v>
      </c>
      <c r="B13" s="10">
        <v>9180</v>
      </c>
    </row>
    <row r="14" spans="1:2" x14ac:dyDescent="0.3">
      <c r="A14" s="9" t="s">
        <v>39</v>
      </c>
      <c r="B14" s="10">
        <v>594927.5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774D1-85EA-4C4E-AB47-A9E3F79699E0}">
  <dimension ref="A4:B14"/>
  <sheetViews>
    <sheetView workbookViewId="0">
      <selection activeCell="O11" sqref="O11"/>
    </sheetView>
  </sheetViews>
  <sheetFormatPr defaultRowHeight="14.4" x14ac:dyDescent="0.3"/>
  <cols>
    <col min="1" max="1" width="13.109375" bestFit="1" customWidth="1"/>
    <col min="2" max="2" width="14.88671875" bestFit="1" customWidth="1"/>
  </cols>
  <sheetData>
    <row r="4" spans="1:2" x14ac:dyDescent="0.3">
      <c r="A4" s="8" t="s">
        <v>38</v>
      </c>
      <c r="B4" t="s">
        <v>40</v>
      </c>
    </row>
    <row r="5" spans="1:2" x14ac:dyDescent="0.3">
      <c r="A5" s="9" t="s">
        <v>7</v>
      </c>
      <c r="B5" s="1">
        <v>267</v>
      </c>
    </row>
    <row r="6" spans="1:2" x14ac:dyDescent="0.3">
      <c r="A6" s="9" t="s">
        <v>12</v>
      </c>
      <c r="B6" s="1">
        <v>193</v>
      </c>
    </row>
    <row r="7" spans="1:2" x14ac:dyDescent="0.3">
      <c r="A7" s="9" t="s">
        <v>13</v>
      </c>
      <c r="B7" s="1">
        <v>145</v>
      </c>
    </row>
    <row r="8" spans="1:2" x14ac:dyDescent="0.3">
      <c r="A8" s="9" t="s">
        <v>14</v>
      </c>
      <c r="B8" s="1">
        <v>262</v>
      </c>
    </row>
    <row r="9" spans="1:2" x14ac:dyDescent="0.3">
      <c r="A9" s="9" t="s">
        <v>6</v>
      </c>
      <c r="B9" s="1">
        <v>315</v>
      </c>
    </row>
    <row r="10" spans="1:2" x14ac:dyDescent="0.3">
      <c r="A10" s="9" t="s">
        <v>10</v>
      </c>
      <c r="B10" s="1">
        <v>198</v>
      </c>
    </row>
    <row r="11" spans="1:2" x14ac:dyDescent="0.3">
      <c r="A11" s="9" t="s">
        <v>8</v>
      </c>
      <c r="B11" s="1">
        <v>166</v>
      </c>
    </row>
    <row r="12" spans="1:2" x14ac:dyDescent="0.3">
      <c r="A12" s="9" t="s">
        <v>18</v>
      </c>
      <c r="B12" s="1">
        <v>635.5</v>
      </c>
    </row>
    <row r="13" spans="1:2" x14ac:dyDescent="0.3">
      <c r="A13" s="9" t="s">
        <v>16</v>
      </c>
      <c r="B13" s="1">
        <v>217</v>
      </c>
    </row>
    <row r="14" spans="1:2" x14ac:dyDescent="0.3">
      <c r="A14" s="9" t="s">
        <v>17</v>
      </c>
      <c r="B14" s="1">
        <v>459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54AA0-F173-4AD3-A9C4-EA594450AB78}">
  <dimension ref="A4:B10"/>
  <sheetViews>
    <sheetView workbookViewId="0">
      <selection activeCell="M19" sqref="M19"/>
    </sheetView>
  </sheetViews>
  <sheetFormatPr defaultRowHeight="14.4" x14ac:dyDescent="0.3"/>
  <cols>
    <col min="1" max="1" width="14.5546875" bestFit="1" customWidth="1"/>
    <col min="2" max="2" width="22.44140625" bestFit="1" customWidth="1"/>
  </cols>
  <sheetData>
    <row r="4" spans="1:2" x14ac:dyDescent="0.3">
      <c r="A4" s="8" t="s">
        <v>38</v>
      </c>
      <c r="B4" t="s">
        <v>41</v>
      </c>
    </row>
    <row r="5" spans="1:2" x14ac:dyDescent="0.3">
      <c r="A5" s="9" t="s">
        <v>9</v>
      </c>
      <c r="B5" s="10">
        <v>171655</v>
      </c>
    </row>
    <row r="6" spans="1:2" x14ac:dyDescent="0.3">
      <c r="A6" s="9" t="s">
        <v>28</v>
      </c>
      <c r="B6" s="10">
        <v>301270</v>
      </c>
    </row>
    <row r="7" spans="1:2" x14ac:dyDescent="0.3">
      <c r="A7" s="9" t="s">
        <v>11</v>
      </c>
      <c r="B7" s="10">
        <v>43735</v>
      </c>
    </row>
    <row r="8" spans="1:2" x14ac:dyDescent="0.3">
      <c r="A8" s="9" t="s">
        <v>25</v>
      </c>
      <c r="B8" s="10">
        <v>178285</v>
      </c>
    </row>
    <row r="9" spans="1:2" x14ac:dyDescent="0.3">
      <c r="A9" s="9" t="s">
        <v>15</v>
      </c>
      <c r="B9" s="10">
        <v>238945</v>
      </c>
    </row>
    <row r="10" spans="1:2" x14ac:dyDescent="0.3">
      <c r="A10" s="9" t="s">
        <v>39</v>
      </c>
      <c r="B10" s="10">
        <v>933890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Dashboard</vt:lpstr>
      <vt:lpstr>highest cost</vt:lpstr>
      <vt:lpstr>Customer</vt:lpstr>
      <vt:lpstr>Profitable product</vt:lpstr>
      <vt:lpstr>Highest selling product</vt:lpstr>
      <vt:lpstr>sales in state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Rishabh Mishra</dc:creator>
  <cp:lastModifiedBy>rajkumar singh solanki</cp:lastModifiedBy>
  <dcterms:created xsi:type="dcterms:W3CDTF">2023-10-12T05:07:39Z</dcterms:created>
  <dcterms:modified xsi:type="dcterms:W3CDTF">2025-01-21T09:20:39Z</dcterms:modified>
</cp:coreProperties>
</file>